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baker\Documents\2.MTOM Testbed\dev\Inflow Forecasts\"/>
    </mc:Choice>
  </mc:AlternateContent>
  <bookViews>
    <workbookView xWindow="0" yWindow="0" windowWidth="25200" windowHeight="12570" firstSheet="14"/>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0" i="21" l="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4" i="22" s="1"/>
  <c r="A5" i="22" s="1"/>
  <c r="A6" i="22" s="1"/>
  <c r="A7" i="22" s="1"/>
  <c r="A8" i="22" s="1"/>
  <c r="A9" i="22" s="1"/>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<sst xmlns="http://schemas.openxmlformats.org/spreadsheetml/2006/main" count="1174" uniqueCount="69">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</sst>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xf numFmtId="0" fontId="2" fillId="2" borderId="0" xfId="0" applyFont="1" applyFill="1" applyBorder="1" applyAlignment="1">
      <alignment horizontal="center"/>
    </xf>
    <xf numFmtId="0" fontId="2" fillId="3" borderId="0" xfId="0" applyFont="1" applyFill="1" applyBorder="1" applyAlignment="1">
      <alignment horizontal="center"/>
    </xf>
    <xf numFmtId="0" fontId="2" fillId="4" borderId="0" xfId="0" applyFont="1" applyFill="1" applyBorder="1" applyAlignment="1">
      <alignment horizontal="center"/>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11" borderId="0" xfId="0" applyFont="1" applyFill="1" applyBorder="1" applyAlignment="1">
      <alignment horizontal="center"/>
    </xf>
    <xf numFmtId="0" fontId="2" fillId="13" borderId="0" xfId="0" applyFont="1" applyFill="1" applyBorder="1" applyAlignment="1">
      <alignment horizontal="center"/>
    </xf>
    <xf numFmtId="0" fontId="2" fillId="14" borderId="0" xfId="0" applyFont="1" applyFill="1" applyBorder="1" applyAlignment="1">
      <alignment horizontal="center"/>
    </xf>
    <xf numFmtId="0" fontId="2" fillId="15" borderId="0" xfId="0" applyFont="1" applyFill="1" applyBorder="1" applyAlignment="1">
      <alignment horizontal="center"/>
    </xf>
    <xf numFmtId="0" fontId="2" fillId="16" borderId="0" xfId="0" applyFont="1" applyFill="1" applyBorder="1" applyAlignment="1">
      <alignment horizontal="center"/>
    </xf>
    <xf numFmtId="0" fontId="2" fillId="17"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topLeftCell="A3" zoomScaleNormal="100" workbookViewId="0">
      <selection activeCell="S24" sqref="S24"/>
    </sheetView>
  </sheetViews>
  <sheetFormatPr defaultColWidth="18.7265625" defaultRowHeight="12.75" customHeight="1" x14ac:dyDescent="0.35"/>
  <cols>
    <col min="1" max="1" width="7.54296875" style="17" customWidth="1"/>
    <col min="2" max="4" width="7.54296875" style="18" customWidth="1"/>
    <col min="5" max="5" width="9.1796875" style="11" customWidth="1"/>
    <col min="6" max="30" width="8" style="11" customWidth="1"/>
    <col min="31" max="31" width="8" style="11" bestFit="1" customWidth="1"/>
    <col min="32" max="32" width="8.26953125" style="11" customWidth="1"/>
    <col min="33" max="54" width="8.81640625" style="11" customWidth="1"/>
    <col min="55" max="16384" width="18.7265625" style="11"/>
  </cols>
  <sheetData>
    <row r="1" spans="1:54" s="3" customFormat="1" ht="14.5" x14ac:dyDescent="0.35">
      <c r="A1" s="1"/>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2"/>
      <c r="AJ1" s="2"/>
      <c r="AK1" s="2"/>
      <c r="AL1" s="2"/>
      <c r="AM1" s="2"/>
    </row>
    <row r="2" spans="1:54" s="4" customFormat="1" ht="14.5" x14ac:dyDescent="0.35">
      <c r="A2" s="1"/>
      <c r="B2" s="2" t="s">
        <v>0</v>
      </c>
      <c r="C2" s="2" t="s">
        <v>1</v>
      </c>
      <c r="D2" s="2" t="s">
        <v>2</v>
      </c>
      <c r="E2" s="2">
        <v>1981</v>
      </c>
      <c r="F2" s="2">
        <v>1982</v>
      </c>
      <c r="G2" s="2">
        <v>1983</v>
      </c>
      <c r="H2" s="2">
        <v>1984</v>
      </c>
      <c r="I2" s="2">
        <v>1985</v>
      </c>
      <c r="J2" s="2">
        <v>1986</v>
      </c>
      <c r="K2" s="2">
        <v>1987</v>
      </c>
      <c r="L2" s="2">
        <v>1988</v>
      </c>
      <c r="M2" s="2">
        <v>1989</v>
      </c>
      <c r="N2" s="2">
        <v>1990</v>
      </c>
      <c r="O2" s="2">
        <v>1991</v>
      </c>
      <c r="P2" s="2">
        <v>1992</v>
      </c>
      <c r="Q2" s="2">
        <v>1993</v>
      </c>
      <c r="R2" s="2">
        <v>1994</v>
      </c>
      <c r="S2" s="2">
        <v>1995</v>
      </c>
      <c r="T2" s="2">
        <v>1996</v>
      </c>
      <c r="U2" s="2">
        <v>1997</v>
      </c>
      <c r="V2" s="2">
        <v>1998</v>
      </c>
      <c r="W2" s="2">
        <v>1999</v>
      </c>
      <c r="X2" s="2">
        <v>2000</v>
      </c>
      <c r="Y2" s="2">
        <v>2001</v>
      </c>
      <c r="Z2" s="2">
        <v>2002</v>
      </c>
      <c r="AA2" s="2">
        <v>2003</v>
      </c>
      <c r="AB2" s="2">
        <v>2004</v>
      </c>
      <c r="AC2" s="2">
        <v>2005</v>
      </c>
      <c r="AD2" s="2">
        <v>2006</v>
      </c>
      <c r="AE2" s="2">
        <v>2007</v>
      </c>
      <c r="AF2" s="2">
        <v>2008</v>
      </c>
      <c r="AG2" s="2">
        <v>2009</v>
      </c>
      <c r="AH2" s="2">
        <v>2010</v>
      </c>
      <c r="AI2" s="2">
        <v>2011</v>
      </c>
      <c r="AJ2" s="2">
        <v>2012</v>
      </c>
      <c r="AK2" s="2">
        <v>2013</v>
      </c>
      <c r="AL2" s="2">
        <v>2014</v>
      </c>
      <c r="AM2" s="2">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5"/>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c r="AI3" s="6" t="s">
        <v>36</v>
      </c>
      <c r="AJ3" s="6" t="s">
        <v>37</v>
      </c>
      <c r="AK3" s="6" t="s">
        <v>38</v>
      </c>
      <c r="AL3" s="6" t="s">
        <v>39</v>
      </c>
      <c r="AM3" s="6"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s="3" customFormat="1" ht="14.5" x14ac:dyDescent="0.35">
      <c r="A4" s="7">
        <v>43282</v>
      </c>
      <c r="B4" s="3">
        <v>29.242999999999999</v>
      </c>
      <c r="C4" s="8"/>
      <c r="D4" s="9">
        <v>28</v>
      </c>
      <c r="E4" s="9">
        <v>32.427999999999997</v>
      </c>
      <c r="F4" s="9">
        <v>27.356999999999999</v>
      </c>
      <c r="G4" s="9">
        <v>28.866</v>
      </c>
      <c r="H4" s="9">
        <v>34.716999999999999</v>
      </c>
      <c r="I4" s="9">
        <v>27.600999999999999</v>
      </c>
      <c r="J4" s="9">
        <v>30.619</v>
      </c>
      <c r="K4" s="9">
        <v>27.047999999999998</v>
      </c>
      <c r="L4" s="9">
        <v>26.577000000000002</v>
      </c>
      <c r="M4" s="9">
        <v>28.46</v>
      </c>
      <c r="N4" s="9">
        <v>28.968</v>
      </c>
      <c r="O4" s="9">
        <v>31.341999999999999</v>
      </c>
      <c r="P4" s="9">
        <v>32.253999999999998</v>
      </c>
      <c r="Q4" s="9">
        <v>26.754999999999999</v>
      </c>
      <c r="R4" s="9">
        <v>26.532</v>
      </c>
      <c r="S4" s="9">
        <v>26.869</v>
      </c>
      <c r="T4" s="9">
        <v>26.95</v>
      </c>
      <c r="U4" s="9">
        <v>26.922000000000001</v>
      </c>
      <c r="V4" s="9">
        <v>28.277999999999999</v>
      </c>
      <c r="W4" s="9">
        <v>31.337</v>
      </c>
      <c r="X4" s="9">
        <v>28.33</v>
      </c>
      <c r="Y4" s="9">
        <v>26.988</v>
      </c>
      <c r="Z4" s="9">
        <v>27.58</v>
      </c>
      <c r="AA4" s="9">
        <v>26.488</v>
      </c>
      <c r="AB4" s="9">
        <v>28.28</v>
      </c>
      <c r="AC4" s="9">
        <v>27.42</v>
      </c>
      <c r="AD4" s="9">
        <v>30.988</v>
      </c>
      <c r="AE4" s="9">
        <v>28.797000000000001</v>
      </c>
      <c r="AF4" s="9">
        <v>27.335999999999999</v>
      </c>
      <c r="AG4" s="9">
        <v>27.01</v>
      </c>
      <c r="AH4" s="9">
        <v>27.571999999999999</v>
      </c>
      <c r="AI4" s="3">
        <v>27.51</v>
      </c>
      <c r="AJ4" s="3">
        <v>28</v>
      </c>
      <c r="AK4" s="3">
        <v>30.765000000000001</v>
      </c>
      <c r="AL4" s="3">
        <v>29.242999999999999</v>
      </c>
      <c r="AM4" s="3">
        <v>28.23</v>
      </c>
    </row>
    <row r="5" spans="1:54" ht="14.5" x14ac:dyDescent="0.35">
      <c r="A5" s="1">
        <v>43313</v>
      </c>
      <c r="B5" s="11">
        <v>27.007000000000001</v>
      </c>
      <c r="C5"/>
      <c r="D5" s="10">
        <v>26</v>
      </c>
      <c r="E5" s="10">
        <v>25.376999999999999</v>
      </c>
      <c r="F5" s="10">
        <v>36.677999999999997</v>
      </c>
      <c r="G5" s="10">
        <v>28.363</v>
      </c>
      <c r="H5" s="10">
        <v>33.44</v>
      </c>
      <c r="I5" s="10">
        <v>23.207999999999998</v>
      </c>
      <c r="J5" s="10">
        <v>24.867000000000001</v>
      </c>
      <c r="K5" s="10">
        <v>26.916</v>
      </c>
      <c r="L5" s="10">
        <v>26</v>
      </c>
      <c r="M5" s="10">
        <v>34.055</v>
      </c>
      <c r="N5" s="10">
        <v>25.344999999999999</v>
      </c>
      <c r="O5" s="10">
        <v>26.826000000000001</v>
      </c>
      <c r="P5" s="10">
        <v>36.667999999999999</v>
      </c>
      <c r="Q5" s="10">
        <v>22.047999999999998</v>
      </c>
      <c r="R5" s="10">
        <v>22.850999999999999</v>
      </c>
      <c r="S5" s="10">
        <v>22.167000000000002</v>
      </c>
      <c r="T5" s="10">
        <v>21.45</v>
      </c>
      <c r="U5" s="10">
        <v>26.709</v>
      </c>
      <c r="V5" s="10">
        <v>24.757999999999999</v>
      </c>
      <c r="W5" s="10">
        <v>29.298999999999999</v>
      </c>
      <c r="X5" s="10">
        <v>28.483000000000001</v>
      </c>
      <c r="Y5" s="10">
        <v>28.893000000000001</v>
      </c>
      <c r="Z5" s="10">
        <v>22.666</v>
      </c>
      <c r="AA5" s="10">
        <v>25.292999999999999</v>
      </c>
      <c r="AB5" s="10">
        <v>23.399000000000001</v>
      </c>
      <c r="AC5" s="10">
        <v>27.780999999999999</v>
      </c>
      <c r="AD5" s="10">
        <v>33.579000000000001</v>
      </c>
      <c r="AE5" s="10">
        <v>28.881</v>
      </c>
      <c r="AF5" s="10">
        <v>24.247</v>
      </c>
      <c r="AG5" s="10">
        <v>21.965</v>
      </c>
      <c r="AH5" s="10">
        <v>27.78</v>
      </c>
      <c r="AI5" s="11">
        <v>22.175999999999998</v>
      </c>
      <c r="AJ5" s="11">
        <v>24.369</v>
      </c>
      <c r="AK5" s="11">
        <v>30.786999999999999</v>
      </c>
      <c r="AL5" s="11">
        <v>27.007000000000001</v>
      </c>
      <c r="AM5" s="11">
        <v>22.077999999999999</v>
      </c>
    </row>
    <row r="6" spans="1:54" ht="14.5" x14ac:dyDescent="0.35">
      <c r="A6" s="1">
        <v>43344</v>
      </c>
      <c r="B6" s="11">
        <v>30.622</v>
      </c>
      <c r="C6"/>
      <c r="D6" s="10">
        <v>24</v>
      </c>
      <c r="E6" s="10">
        <v>23.206</v>
      </c>
      <c r="F6" s="10">
        <v>42.704999999999998</v>
      </c>
      <c r="G6" s="10">
        <v>20.686</v>
      </c>
      <c r="H6" s="10">
        <v>24.815000000000001</v>
      </c>
      <c r="I6" s="10">
        <v>29.766999999999999</v>
      </c>
      <c r="J6" s="10">
        <v>34.164000000000001</v>
      </c>
      <c r="K6" s="10">
        <v>25.123000000000001</v>
      </c>
      <c r="L6" s="10">
        <v>29.433</v>
      </c>
      <c r="M6" s="10">
        <v>23.943999999999999</v>
      </c>
      <c r="N6" s="10">
        <v>24.154</v>
      </c>
      <c r="O6" s="10">
        <v>20.995999999999999</v>
      </c>
      <c r="P6" s="10">
        <v>32.725000000000001</v>
      </c>
      <c r="Q6" s="10">
        <v>28.504999999999999</v>
      </c>
      <c r="R6" s="10">
        <v>23.370999999999999</v>
      </c>
      <c r="S6" s="10">
        <v>21.619</v>
      </c>
      <c r="T6" s="10">
        <v>20.861999999999998</v>
      </c>
      <c r="U6" s="10">
        <v>26.123000000000001</v>
      </c>
      <c r="V6" s="10">
        <v>20.088999999999999</v>
      </c>
      <c r="W6" s="10">
        <v>24</v>
      </c>
      <c r="X6" s="10">
        <v>24.024999999999999</v>
      </c>
      <c r="Y6" s="10">
        <v>21.082999999999998</v>
      </c>
      <c r="Z6" s="10">
        <v>23.393000000000001</v>
      </c>
      <c r="AA6" s="10">
        <v>43.247</v>
      </c>
      <c r="AB6" s="10">
        <v>24.82</v>
      </c>
      <c r="AC6" s="10">
        <v>21.76</v>
      </c>
      <c r="AD6" s="10">
        <v>27.463999999999999</v>
      </c>
      <c r="AE6" s="10">
        <v>30.87</v>
      </c>
      <c r="AF6" s="10">
        <v>19.963999999999999</v>
      </c>
      <c r="AG6" s="10">
        <v>19.492999999999999</v>
      </c>
      <c r="AH6" s="10">
        <v>20.056999999999999</v>
      </c>
      <c r="AI6" s="11">
        <v>19.155999999999999</v>
      </c>
      <c r="AJ6" s="11">
        <v>21.503</v>
      </c>
      <c r="AK6" s="11">
        <v>47.503999999999998</v>
      </c>
      <c r="AL6" s="11">
        <v>30.622</v>
      </c>
      <c r="AM6" s="11">
        <v>21.998000000000001</v>
      </c>
    </row>
    <row r="7" spans="1:54" ht="14.5" x14ac:dyDescent="0.35">
      <c r="A7" s="1">
        <v>43374</v>
      </c>
      <c r="B7" s="11">
        <v>39.316000000000003</v>
      </c>
      <c r="C7"/>
      <c r="D7" s="10">
        <v>24</v>
      </c>
      <c r="E7" s="10">
        <v>23.439</v>
      </c>
      <c r="F7" s="10">
        <v>29.396000000000001</v>
      </c>
      <c r="G7" s="10">
        <v>19.507000000000001</v>
      </c>
      <c r="H7" s="10">
        <v>24.699000000000002</v>
      </c>
      <c r="I7" s="10">
        <v>54.878</v>
      </c>
      <c r="J7" s="10">
        <v>43.406999999999996</v>
      </c>
      <c r="K7" s="10">
        <v>19.463000000000001</v>
      </c>
      <c r="L7" s="10">
        <v>23.039000000000001</v>
      </c>
      <c r="M7" s="10">
        <v>23.353000000000002</v>
      </c>
      <c r="N7" s="10">
        <v>38.713999999999999</v>
      </c>
      <c r="O7" s="10">
        <v>18.974</v>
      </c>
      <c r="P7" s="10">
        <v>21.887</v>
      </c>
      <c r="Q7" s="10">
        <v>26.337</v>
      </c>
      <c r="R7" s="10">
        <v>21.715</v>
      </c>
      <c r="S7" s="10">
        <v>25.981000000000002</v>
      </c>
      <c r="T7" s="10">
        <v>26.878</v>
      </c>
      <c r="U7" s="10">
        <v>30.661000000000001</v>
      </c>
      <c r="V7" s="10">
        <v>26.379000000000001</v>
      </c>
      <c r="W7" s="10">
        <v>21.716999999999999</v>
      </c>
      <c r="X7" s="10">
        <v>20.684000000000001</v>
      </c>
      <c r="Y7" s="10">
        <v>19.271000000000001</v>
      </c>
      <c r="Z7" s="10">
        <v>30.221</v>
      </c>
      <c r="AA7" s="10">
        <v>27.86</v>
      </c>
      <c r="AB7" s="10">
        <v>24</v>
      </c>
      <c r="AC7" s="10">
        <v>34.073999999999998</v>
      </c>
      <c r="AD7" s="10">
        <v>45.189</v>
      </c>
      <c r="AE7" s="10">
        <v>29.632999999999999</v>
      </c>
      <c r="AF7" s="10">
        <v>19.251999999999999</v>
      </c>
      <c r="AG7" s="10">
        <v>21.388999999999999</v>
      </c>
      <c r="AH7" s="10">
        <v>21.271000000000001</v>
      </c>
      <c r="AI7" s="11">
        <v>21.137</v>
      </c>
      <c r="AJ7" s="11">
        <v>19.91</v>
      </c>
      <c r="AK7" s="11">
        <v>43.734999999999999</v>
      </c>
      <c r="AL7" s="11">
        <v>39.316000000000003</v>
      </c>
      <c r="AM7" s="11">
        <v>19.469000000000001</v>
      </c>
    </row>
    <row r="8" spans="1:54" ht="14.5" x14ac:dyDescent="0.35">
      <c r="A8" s="1">
        <v>43405</v>
      </c>
      <c r="B8" s="11">
        <v>24.966999999999999</v>
      </c>
      <c r="C8"/>
      <c r="D8" s="10">
        <v>21</v>
      </c>
      <c r="E8" s="10">
        <v>22.241</v>
      </c>
      <c r="F8" s="10">
        <v>21.242999999999999</v>
      </c>
      <c r="G8" s="10">
        <v>17.766999999999999</v>
      </c>
      <c r="H8" s="10">
        <v>21.087</v>
      </c>
      <c r="I8" s="10">
        <v>31.59</v>
      </c>
      <c r="J8" s="10">
        <v>30.763999999999999</v>
      </c>
      <c r="K8" s="10">
        <v>19.829000000000001</v>
      </c>
      <c r="L8" s="10">
        <v>18.251999999999999</v>
      </c>
      <c r="M8" s="10">
        <v>19.170000000000002</v>
      </c>
      <c r="N8" s="10">
        <v>33.960999999999999</v>
      </c>
      <c r="O8" s="10">
        <v>18.808</v>
      </c>
      <c r="P8" s="10">
        <v>18.989999999999998</v>
      </c>
      <c r="Q8" s="10">
        <v>20.696999999999999</v>
      </c>
      <c r="R8" s="10">
        <v>21</v>
      </c>
      <c r="S8" s="10">
        <v>20.052</v>
      </c>
      <c r="T8" s="10">
        <v>21.521999999999998</v>
      </c>
      <c r="U8" s="10">
        <v>22.047000000000001</v>
      </c>
      <c r="V8" s="10">
        <v>22.847999999999999</v>
      </c>
      <c r="W8" s="10">
        <v>17.998000000000001</v>
      </c>
      <c r="X8" s="10">
        <v>18.716999999999999</v>
      </c>
      <c r="Y8" s="10">
        <v>20.443999999999999</v>
      </c>
      <c r="Z8" s="10">
        <v>20.228999999999999</v>
      </c>
      <c r="AA8" s="10">
        <v>19.916</v>
      </c>
      <c r="AB8" s="10">
        <v>21.096</v>
      </c>
      <c r="AC8" s="10">
        <v>27.09</v>
      </c>
      <c r="AD8" s="10">
        <v>31.300999999999998</v>
      </c>
      <c r="AE8" s="10">
        <v>23.018999999999998</v>
      </c>
      <c r="AF8" s="10">
        <v>17.757999999999999</v>
      </c>
      <c r="AG8" s="10">
        <v>21.335000000000001</v>
      </c>
      <c r="AH8" s="10">
        <v>22.532</v>
      </c>
      <c r="AI8" s="11">
        <v>18.512</v>
      </c>
      <c r="AJ8" s="11">
        <v>17.283999999999999</v>
      </c>
      <c r="AK8" s="11">
        <v>26.033999999999999</v>
      </c>
      <c r="AL8" s="11">
        <v>24.966999999999999</v>
      </c>
      <c r="AM8" s="11">
        <v>19.460999999999999</v>
      </c>
    </row>
    <row r="9" spans="1:54" ht="14.5" x14ac:dyDescent="0.35">
      <c r="A9" s="1">
        <v>43435</v>
      </c>
      <c r="B9" s="11">
        <v>19.385000000000002</v>
      </c>
      <c r="C9"/>
      <c r="D9" s="10">
        <v>18</v>
      </c>
      <c r="E9" s="10">
        <v>18.341999999999999</v>
      </c>
      <c r="F9" s="10">
        <v>18.667999999999999</v>
      </c>
      <c r="G9" s="10">
        <v>17.404</v>
      </c>
      <c r="H9" s="10">
        <v>18.042000000000002</v>
      </c>
      <c r="I9" s="10">
        <v>21.363</v>
      </c>
      <c r="J9" s="10">
        <v>22.728999999999999</v>
      </c>
      <c r="K9" s="10">
        <v>17.55</v>
      </c>
      <c r="L9" s="10">
        <v>16.724</v>
      </c>
      <c r="M9" s="10">
        <v>17.251999999999999</v>
      </c>
      <c r="N9" s="10">
        <v>24.12</v>
      </c>
      <c r="O9" s="10">
        <v>17.154</v>
      </c>
      <c r="P9" s="10">
        <v>17.579000000000001</v>
      </c>
      <c r="Q9" s="10">
        <v>17.475000000000001</v>
      </c>
      <c r="R9" s="10">
        <v>17.622</v>
      </c>
      <c r="S9" s="10">
        <v>18.268000000000001</v>
      </c>
      <c r="T9" s="10">
        <v>18.803000000000001</v>
      </c>
      <c r="U9" s="10">
        <v>18</v>
      </c>
      <c r="V9" s="10">
        <v>21.395</v>
      </c>
      <c r="W9" s="10">
        <v>16.527000000000001</v>
      </c>
      <c r="X9" s="10">
        <v>16.757999999999999</v>
      </c>
      <c r="Y9" s="10">
        <v>17.401</v>
      </c>
      <c r="Z9" s="10">
        <v>17.420000000000002</v>
      </c>
      <c r="AA9" s="10">
        <v>18.623000000000001</v>
      </c>
      <c r="AB9" s="10">
        <v>17.687000000000001</v>
      </c>
      <c r="AC9" s="10">
        <v>19.881</v>
      </c>
      <c r="AD9" s="10">
        <v>22.445</v>
      </c>
      <c r="AE9" s="10">
        <v>18.346</v>
      </c>
      <c r="AF9" s="10">
        <v>16.129000000000001</v>
      </c>
      <c r="AG9" s="10">
        <v>17.283000000000001</v>
      </c>
      <c r="AH9" s="10">
        <v>18.933</v>
      </c>
      <c r="AI9" s="11">
        <v>16.440999999999999</v>
      </c>
      <c r="AJ9" s="11">
        <v>16.109000000000002</v>
      </c>
      <c r="AK9" s="11">
        <v>20.76</v>
      </c>
      <c r="AL9" s="11">
        <v>19.385000000000002</v>
      </c>
      <c r="AM9" s="11">
        <v>18.504999999999999</v>
      </c>
    </row>
    <row r="10" spans="1:54" ht="14.5" x14ac:dyDescent="0.35">
      <c r="A10" s="1">
        <v>43466</v>
      </c>
      <c r="B10" s="11">
        <v>17.02</v>
      </c>
      <c r="C10"/>
      <c r="D10" s="10">
        <v>16</v>
      </c>
      <c r="E10" s="10">
        <v>15.888999999999999</v>
      </c>
      <c r="F10" s="10">
        <v>16.652999999999999</v>
      </c>
      <c r="G10" s="10">
        <v>17.603999999999999</v>
      </c>
      <c r="H10" s="10">
        <v>16.152999999999999</v>
      </c>
      <c r="I10" s="10">
        <v>18.225999999999999</v>
      </c>
      <c r="J10" s="10">
        <v>18.574000000000002</v>
      </c>
      <c r="K10" s="10">
        <v>15.403</v>
      </c>
      <c r="L10" s="10">
        <v>14.942</v>
      </c>
      <c r="M10" s="10">
        <v>15.406000000000001</v>
      </c>
      <c r="N10" s="10">
        <v>19.044</v>
      </c>
      <c r="O10" s="10">
        <v>14.835000000000001</v>
      </c>
      <c r="P10" s="10">
        <v>16</v>
      </c>
      <c r="Q10" s="10">
        <v>15.532999999999999</v>
      </c>
      <c r="R10" s="10">
        <v>15.554</v>
      </c>
      <c r="S10" s="10">
        <v>15.622</v>
      </c>
      <c r="T10" s="10">
        <v>15.742000000000001</v>
      </c>
      <c r="U10" s="10">
        <v>16.260999999999999</v>
      </c>
      <c r="V10" s="10">
        <v>18.167000000000002</v>
      </c>
      <c r="W10" s="10">
        <v>16.616</v>
      </c>
      <c r="X10" s="10">
        <v>14.932</v>
      </c>
      <c r="Y10" s="10">
        <v>15.303000000000001</v>
      </c>
      <c r="Z10" s="10">
        <v>15.614000000000001</v>
      </c>
      <c r="AA10" s="10">
        <v>16.465</v>
      </c>
      <c r="AB10" s="10">
        <v>18.904</v>
      </c>
      <c r="AC10" s="10">
        <v>17.047999999999998</v>
      </c>
      <c r="AD10" s="10">
        <v>20.314</v>
      </c>
      <c r="AE10" s="10">
        <v>15.827999999999999</v>
      </c>
      <c r="AF10" s="10">
        <v>14.484</v>
      </c>
      <c r="AG10" s="10">
        <v>14.999000000000001</v>
      </c>
      <c r="AH10" s="10">
        <v>16.768000000000001</v>
      </c>
      <c r="AI10" s="11">
        <v>14.897</v>
      </c>
      <c r="AJ10" s="11">
        <v>14.412000000000001</v>
      </c>
      <c r="AK10" s="11">
        <v>18.297000000000001</v>
      </c>
      <c r="AL10" s="11">
        <v>17.02</v>
      </c>
      <c r="AM10" s="11">
        <v>17.123999999999999</v>
      </c>
    </row>
    <row r="11" spans="1:54" ht="14.5" x14ac:dyDescent="0.35">
      <c r="A11" s="1">
        <v>43497</v>
      </c>
      <c r="B11" s="11">
        <v>17.158999999999999</v>
      </c>
      <c r="C11"/>
      <c r="D11" s="10">
        <v>14</v>
      </c>
      <c r="E11" s="10">
        <v>13.326000000000001</v>
      </c>
      <c r="F11" s="10">
        <v>14.364000000000001</v>
      </c>
      <c r="G11" s="10">
        <v>13.244</v>
      </c>
      <c r="H11" s="10">
        <v>13.971</v>
      </c>
      <c r="I11" s="10">
        <v>28.818999999999999</v>
      </c>
      <c r="J11" s="10">
        <v>18.308</v>
      </c>
      <c r="K11" s="10">
        <v>12.811</v>
      </c>
      <c r="L11" s="10">
        <v>12.481</v>
      </c>
      <c r="M11" s="10">
        <v>13.384</v>
      </c>
      <c r="N11" s="10">
        <v>16.850999999999999</v>
      </c>
      <c r="O11" s="10">
        <v>13.108000000000001</v>
      </c>
      <c r="P11" s="10">
        <v>15.352</v>
      </c>
      <c r="Q11" s="10">
        <v>12.913</v>
      </c>
      <c r="R11" s="10">
        <v>16.998999999999999</v>
      </c>
      <c r="S11" s="10">
        <v>15.362</v>
      </c>
      <c r="T11" s="10">
        <v>13.105</v>
      </c>
      <c r="U11" s="10">
        <v>14.891999999999999</v>
      </c>
      <c r="V11" s="10">
        <v>18.675000000000001</v>
      </c>
      <c r="W11" s="10">
        <v>18.45</v>
      </c>
      <c r="X11" s="10">
        <v>15.624000000000001</v>
      </c>
      <c r="Y11" s="10">
        <v>12.728999999999999</v>
      </c>
      <c r="Z11" s="10">
        <v>18.283999999999999</v>
      </c>
      <c r="AA11" s="10">
        <v>13.885999999999999</v>
      </c>
      <c r="AB11" s="10">
        <v>16.562999999999999</v>
      </c>
      <c r="AC11" s="10">
        <v>13.991</v>
      </c>
      <c r="AD11" s="10">
        <v>19.391999999999999</v>
      </c>
      <c r="AE11" s="10">
        <v>13.097</v>
      </c>
      <c r="AF11" s="10">
        <v>12.797000000000001</v>
      </c>
      <c r="AG11" s="10">
        <v>12.401999999999999</v>
      </c>
      <c r="AH11" s="10">
        <v>14</v>
      </c>
      <c r="AI11" s="11">
        <v>12.648999999999999</v>
      </c>
      <c r="AJ11" s="11">
        <v>12.092000000000001</v>
      </c>
      <c r="AK11" s="11">
        <v>17.628</v>
      </c>
      <c r="AL11" s="11">
        <v>17.158999999999999</v>
      </c>
      <c r="AM11" s="11">
        <v>14.525</v>
      </c>
    </row>
    <row r="12" spans="1:54" ht="14.5" x14ac:dyDescent="0.35">
      <c r="A12" s="1">
        <v>43525</v>
      </c>
      <c r="B12" s="11">
        <v>31.645</v>
      </c>
      <c r="C12"/>
      <c r="D12" s="10">
        <v>25</v>
      </c>
      <c r="E12" s="10">
        <v>23.251999999999999</v>
      </c>
      <c r="F12" s="10">
        <v>25</v>
      </c>
      <c r="G12" s="10">
        <v>13.305999999999999</v>
      </c>
      <c r="H12" s="10">
        <v>25.312999999999999</v>
      </c>
      <c r="I12" s="10">
        <v>55.930999999999997</v>
      </c>
      <c r="J12" s="10">
        <v>22.367000000000001</v>
      </c>
      <c r="K12" s="10">
        <v>20.315000000000001</v>
      </c>
      <c r="L12" s="10">
        <v>37.700000000000003</v>
      </c>
      <c r="M12" s="10">
        <v>22.49</v>
      </c>
      <c r="N12" s="10">
        <v>24.850999999999999</v>
      </c>
      <c r="O12" s="10">
        <v>22.405000000000001</v>
      </c>
      <c r="P12" s="10">
        <v>28.74</v>
      </c>
      <c r="Q12" s="10">
        <v>28.742000000000001</v>
      </c>
      <c r="R12" s="10">
        <v>41.713999999999999</v>
      </c>
      <c r="S12" s="10">
        <v>24.096</v>
      </c>
      <c r="T12" s="10">
        <v>28.46</v>
      </c>
      <c r="U12" s="10">
        <v>25.914999999999999</v>
      </c>
      <c r="V12" s="10">
        <v>26.172000000000001</v>
      </c>
      <c r="W12" s="10">
        <v>21.047000000000001</v>
      </c>
      <c r="X12" s="10">
        <v>25.244</v>
      </c>
      <c r="Y12" s="10">
        <v>15.939</v>
      </c>
      <c r="Z12" s="10">
        <v>27.244</v>
      </c>
      <c r="AA12" s="10">
        <v>39.918999999999997</v>
      </c>
      <c r="AB12" s="10">
        <v>19.148</v>
      </c>
      <c r="AC12" s="10">
        <v>20.664000000000001</v>
      </c>
      <c r="AD12" s="10">
        <v>48.832999999999998</v>
      </c>
      <c r="AE12" s="10">
        <v>13.101000000000001</v>
      </c>
      <c r="AF12" s="10">
        <v>30.155000000000001</v>
      </c>
      <c r="AG12" s="10">
        <v>15.391999999999999</v>
      </c>
      <c r="AH12" s="10">
        <v>26.652999999999999</v>
      </c>
      <c r="AI12" s="11">
        <v>27.789000000000001</v>
      </c>
      <c r="AJ12" s="11">
        <v>18.545999999999999</v>
      </c>
      <c r="AK12" s="11">
        <v>19.138999999999999</v>
      </c>
      <c r="AL12" s="11">
        <v>31.645</v>
      </c>
      <c r="AM12" s="11">
        <v>15.977</v>
      </c>
    </row>
    <row r="13" spans="1:54" ht="14.5" x14ac:dyDescent="0.35">
      <c r="A13" s="1">
        <v>43556</v>
      </c>
      <c r="B13" s="11">
        <v>63.398000000000003</v>
      </c>
      <c r="C13"/>
      <c r="D13" s="10">
        <v>54</v>
      </c>
      <c r="E13" s="10">
        <v>41.594999999999999</v>
      </c>
      <c r="F13" s="10">
        <v>32.017000000000003</v>
      </c>
      <c r="G13" s="10">
        <v>36.479999999999997</v>
      </c>
      <c r="H13" s="10">
        <v>71.114999999999995</v>
      </c>
      <c r="I13" s="10">
        <v>99.748999999999995</v>
      </c>
      <c r="J13" s="10">
        <v>66.349000000000004</v>
      </c>
      <c r="K13" s="10">
        <v>54.554000000000002</v>
      </c>
      <c r="L13" s="10">
        <v>95.7</v>
      </c>
      <c r="M13" s="10">
        <v>52.246000000000002</v>
      </c>
      <c r="N13" s="10">
        <v>49.555999999999997</v>
      </c>
      <c r="O13" s="10">
        <v>62.234999999999999</v>
      </c>
      <c r="P13" s="10">
        <v>89.405000000000001</v>
      </c>
      <c r="Q13" s="10">
        <v>60.841000000000001</v>
      </c>
      <c r="R13" s="10">
        <v>53.988</v>
      </c>
      <c r="S13" s="10">
        <v>66.001000000000005</v>
      </c>
      <c r="T13" s="10">
        <v>66.637</v>
      </c>
      <c r="U13" s="10">
        <v>43.31</v>
      </c>
      <c r="V13" s="10">
        <v>36.947000000000003</v>
      </c>
      <c r="W13" s="10">
        <v>59.271000000000001</v>
      </c>
      <c r="X13" s="10">
        <v>51.819000000000003</v>
      </c>
      <c r="Y13" s="10">
        <v>45.883000000000003</v>
      </c>
      <c r="Z13" s="10">
        <v>51.994</v>
      </c>
      <c r="AA13" s="10">
        <v>84.126000000000005</v>
      </c>
      <c r="AB13" s="10">
        <v>54</v>
      </c>
      <c r="AC13" s="10">
        <v>71.400000000000006</v>
      </c>
      <c r="AD13" s="10">
        <v>67.91</v>
      </c>
      <c r="AE13" s="10">
        <v>46.32</v>
      </c>
      <c r="AF13" s="10">
        <v>53.558</v>
      </c>
      <c r="AG13" s="10">
        <v>45.465000000000003</v>
      </c>
      <c r="AH13" s="10">
        <v>63.9</v>
      </c>
      <c r="AI13" s="11">
        <v>65.072999999999993</v>
      </c>
      <c r="AJ13" s="11">
        <v>40.866999999999997</v>
      </c>
      <c r="AK13" s="11">
        <v>48.436</v>
      </c>
      <c r="AL13" s="11">
        <v>63.398000000000003</v>
      </c>
      <c r="AM13" s="11">
        <v>39.472999999999999</v>
      </c>
    </row>
    <row r="14" spans="1:54" ht="14.5" x14ac:dyDescent="0.35">
      <c r="A14" s="1">
        <v>43586</v>
      </c>
      <c r="B14" s="11">
        <v>160.35300000000001</v>
      </c>
      <c r="C14"/>
      <c r="D14" s="10">
        <v>174</v>
      </c>
      <c r="E14" s="10">
        <v>142.55699999999999</v>
      </c>
      <c r="F14" s="10">
        <v>114.357</v>
      </c>
      <c r="G14" s="10">
        <v>372.255</v>
      </c>
      <c r="H14" s="10">
        <v>298.48099999999999</v>
      </c>
      <c r="I14" s="10">
        <v>284.721</v>
      </c>
      <c r="J14" s="10">
        <v>247.53299999999999</v>
      </c>
      <c r="K14" s="10">
        <v>121.721</v>
      </c>
      <c r="L14" s="10">
        <v>167.28200000000001</v>
      </c>
      <c r="M14" s="10">
        <v>104.14</v>
      </c>
      <c r="N14" s="10">
        <v>147.62899999999999</v>
      </c>
      <c r="O14" s="10">
        <v>175.119</v>
      </c>
      <c r="P14" s="10">
        <v>255.68299999999999</v>
      </c>
      <c r="Q14" s="10">
        <v>174</v>
      </c>
      <c r="R14" s="10">
        <v>171.488</v>
      </c>
      <c r="S14" s="10">
        <v>262.90699999999998</v>
      </c>
      <c r="T14" s="10">
        <v>269.65699999999998</v>
      </c>
      <c r="U14" s="10">
        <v>151.21899999999999</v>
      </c>
      <c r="V14" s="10">
        <v>167.58799999999999</v>
      </c>
      <c r="W14" s="10">
        <v>184.37200000000001</v>
      </c>
      <c r="X14" s="10">
        <v>223.08099999999999</v>
      </c>
      <c r="Y14" s="10">
        <v>64.555999999999997</v>
      </c>
      <c r="Z14" s="10">
        <v>150.06899999999999</v>
      </c>
      <c r="AA14" s="10">
        <v>195.15899999999999</v>
      </c>
      <c r="AB14" s="10">
        <v>229.13900000000001</v>
      </c>
      <c r="AC14" s="10">
        <v>182.35</v>
      </c>
      <c r="AD14" s="10">
        <v>197.238</v>
      </c>
      <c r="AE14" s="10">
        <v>224.45699999999999</v>
      </c>
      <c r="AF14" s="10">
        <v>228.24</v>
      </c>
      <c r="AG14" s="10">
        <v>89.950999999999993</v>
      </c>
      <c r="AH14" s="10">
        <v>131.28100000000001</v>
      </c>
      <c r="AI14" s="11">
        <v>99.182000000000002</v>
      </c>
      <c r="AJ14" s="11">
        <v>104.345</v>
      </c>
      <c r="AK14" s="11">
        <v>212.69200000000001</v>
      </c>
      <c r="AL14" s="11">
        <v>160.35300000000001</v>
      </c>
      <c r="AM14" s="11">
        <v>91.084000000000003</v>
      </c>
    </row>
    <row r="15" spans="1:54" ht="14.5" x14ac:dyDescent="0.35">
      <c r="A15" s="1">
        <v>43617</v>
      </c>
      <c r="B15" s="11">
        <v>303.75700000000001</v>
      </c>
      <c r="C15"/>
      <c r="D15" s="10">
        <v>250</v>
      </c>
      <c r="E15" s="10">
        <v>282.43700000000001</v>
      </c>
      <c r="F15" s="10">
        <v>331.79500000000002</v>
      </c>
      <c r="G15" s="10">
        <v>633.702</v>
      </c>
      <c r="H15" s="10">
        <v>358.25599999999997</v>
      </c>
      <c r="I15" s="10">
        <v>378.47500000000002</v>
      </c>
      <c r="J15" s="10">
        <v>254.82400000000001</v>
      </c>
      <c r="K15" s="10">
        <v>159.60900000000001</v>
      </c>
      <c r="L15" s="10">
        <v>142.93899999999999</v>
      </c>
      <c r="M15" s="10">
        <v>164.749</v>
      </c>
      <c r="N15" s="10">
        <v>263.59199999999998</v>
      </c>
      <c r="O15" s="10">
        <v>160.16999999999999</v>
      </c>
      <c r="P15" s="10">
        <v>395.46100000000001</v>
      </c>
      <c r="Q15" s="10">
        <v>200.77</v>
      </c>
      <c r="R15" s="10">
        <v>507.745</v>
      </c>
      <c r="S15" s="10">
        <v>276.73599999999999</v>
      </c>
      <c r="T15" s="10">
        <v>477.03800000000001</v>
      </c>
      <c r="U15" s="10">
        <v>174.465</v>
      </c>
      <c r="V15" s="10">
        <v>313.41399999999999</v>
      </c>
      <c r="W15" s="10">
        <v>146.18799999999999</v>
      </c>
      <c r="X15" s="10">
        <v>188.56299999999999</v>
      </c>
      <c r="Y15" s="10">
        <v>49.747999999999998</v>
      </c>
      <c r="Z15" s="10">
        <v>223.40199999999999</v>
      </c>
      <c r="AA15" s="10">
        <v>136.66</v>
      </c>
      <c r="AB15" s="10">
        <v>272.40800000000002</v>
      </c>
      <c r="AC15" s="10">
        <v>184.917</v>
      </c>
      <c r="AD15" s="10">
        <v>166.096</v>
      </c>
      <c r="AE15" s="10">
        <v>461.55</v>
      </c>
      <c r="AF15" s="10">
        <v>250</v>
      </c>
      <c r="AG15" s="10">
        <v>226.18199999999999</v>
      </c>
      <c r="AH15" s="10">
        <v>402.904</v>
      </c>
      <c r="AI15" s="11">
        <v>42.274000000000001</v>
      </c>
      <c r="AJ15" s="11">
        <v>144.29599999999999</v>
      </c>
      <c r="AK15" s="11">
        <v>324.32100000000003</v>
      </c>
      <c r="AL15" s="11">
        <v>303.75700000000001</v>
      </c>
      <c r="AM15" s="11">
        <v>104.476</v>
      </c>
    </row>
    <row r="16" spans="1:54" ht="14.5" x14ac:dyDescent="0.35">
      <c r="A16" s="1">
        <v>43647</v>
      </c>
      <c r="B16" s="11">
        <v>96.613</v>
      </c>
      <c r="C16"/>
      <c r="D16" s="10">
        <v>90</v>
      </c>
      <c r="E16" s="10">
        <v>170.90700000000001</v>
      </c>
      <c r="F16" s="10">
        <v>208.155</v>
      </c>
      <c r="G16" s="10">
        <v>324.08300000000003</v>
      </c>
      <c r="H16" s="10">
        <v>117.43600000000001</v>
      </c>
      <c r="I16" s="10">
        <v>162.45599999999999</v>
      </c>
      <c r="J16" s="10">
        <v>89.861999999999995</v>
      </c>
      <c r="K16" s="10">
        <v>66.745000000000005</v>
      </c>
      <c r="L16" s="10">
        <v>62.447000000000003</v>
      </c>
      <c r="M16" s="10">
        <v>69.411000000000001</v>
      </c>
      <c r="N16" s="10">
        <v>130.178</v>
      </c>
      <c r="O16" s="10">
        <v>64.322999999999993</v>
      </c>
      <c r="P16" s="10">
        <v>194.071</v>
      </c>
      <c r="Q16" s="10">
        <v>64.89</v>
      </c>
      <c r="R16" s="10">
        <v>491.04700000000003</v>
      </c>
      <c r="S16" s="10">
        <v>116.087</v>
      </c>
      <c r="T16" s="10">
        <v>182.15899999999999</v>
      </c>
      <c r="U16" s="10">
        <v>90</v>
      </c>
      <c r="V16" s="10">
        <v>208.614</v>
      </c>
      <c r="W16" s="10">
        <v>45.957000000000001</v>
      </c>
      <c r="X16" s="10">
        <v>56.018000000000001</v>
      </c>
      <c r="Y16" s="10">
        <v>19.827000000000002</v>
      </c>
      <c r="Z16" s="10">
        <v>66.269000000000005</v>
      </c>
      <c r="AA16" s="10">
        <v>51.927</v>
      </c>
      <c r="AB16" s="10">
        <v>114.04600000000001</v>
      </c>
      <c r="AC16" s="10">
        <v>71.545000000000002</v>
      </c>
      <c r="AD16" s="10">
        <v>61.749000000000002</v>
      </c>
      <c r="AE16" s="10">
        <v>216.77199999999999</v>
      </c>
      <c r="AF16" s="10">
        <v>136.755</v>
      </c>
      <c r="AG16" s="10">
        <v>70.835999999999999</v>
      </c>
      <c r="AH16" s="10">
        <v>213.011</v>
      </c>
      <c r="AI16" s="11">
        <v>20.023</v>
      </c>
      <c r="AJ16" s="11">
        <v>51.848999999999997</v>
      </c>
      <c r="AK16" s="11">
        <v>105.245</v>
      </c>
      <c r="AL16" s="11">
        <v>96.613</v>
      </c>
      <c r="AM16" s="11">
        <v>40.673000000000002</v>
      </c>
    </row>
    <row r="17" spans="1:1005" ht="14.5" x14ac:dyDescent="0.35">
      <c r="A17" s="1">
        <v>43678</v>
      </c>
      <c r="B17" s="11">
        <v>39.960999999999999</v>
      </c>
      <c r="C17"/>
      <c r="D17" s="10">
        <v>48</v>
      </c>
      <c r="E17" s="10">
        <v>87.17</v>
      </c>
      <c r="F17" s="10">
        <v>78.742000000000004</v>
      </c>
      <c r="G17" s="10">
        <v>119.098</v>
      </c>
      <c r="H17" s="10">
        <v>51.448</v>
      </c>
      <c r="I17" s="10">
        <v>60.186</v>
      </c>
      <c r="J17" s="10">
        <v>48.491</v>
      </c>
      <c r="K17" s="10">
        <v>36.622999999999998</v>
      </c>
      <c r="L17" s="10">
        <v>46.286000000000001</v>
      </c>
      <c r="M17" s="10">
        <v>35.493000000000002</v>
      </c>
      <c r="N17" s="10">
        <v>54.639000000000003</v>
      </c>
      <c r="O17" s="10">
        <v>48</v>
      </c>
      <c r="P17" s="10">
        <v>64.519000000000005</v>
      </c>
      <c r="Q17" s="10">
        <v>35.948</v>
      </c>
      <c r="R17" s="10">
        <v>132.38200000000001</v>
      </c>
      <c r="S17" s="10">
        <v>45.981000000000002</v>
      </c>
      <c r="T17" s="10">
        <v>75.775000000000006</v>
      </c>
      <c r="U17" s="10">
        <v>40.408000000000001</v>
      </c>
      <c r="V17" s="10">
        <v>79.438000000000002</v>
      </c>
      <c r="W17" s="10">
        <v>36.116999999999997</v>
      </c>
      <c r="X17" s="10">
        <v>42.457999999999998</v>
      </c>
      <c r="Y17" s="10">
        <v>15.308999999999999</v>
      </c>
      <c r="Z17" s="10">
        <v>38.354999999999997</v>
      </c>
      <c r="AA17" s="10">
        <v>32.128999999999998</v>
      </c>
      <c r="AB17" s="10">
        <v>52.241999999999997</v>
      </c>
      <c r="AC17" s="10">
        <v>48.481000000000002</v>
      </c>
      <c r="AD17" s="10">
        <v>42.112000000000002</v>
      </c>
      <c r="AE17" s="10">
        <v>74.376000000000005</v>
      </c>
      <c r="AF17" s="10">
        <v>49.197000000000003</v>
      </c>
      <c r="AG17" s="10">
        <v>40.045999999999999</v>
      </c>
      <c r="AH17" s="10">
        <v>63.576000000000001</v>
      </c>
      <c r="AI17" s="11">
        <v>18.943999999999999</v>
      </c>
      <c r="AJ17" s="11">
        <v>35.863999999999997</v>
      </c>
      <c r="AK17" s="11">
        <v>51.015000000000001</v>
      </c>
      <c r="AL17" s="11">
        <v>39.960999999999999</v>
      </c>
      <c r="AM17" s="11">
        <v>25.754000000000001</v>
      </c>
    </row>
    <row r="18" spans="1:1005" ht="14.5" x14ac:dyDescent="0.35">
      <c r="A18" s="1">
        <v>43709</v>
      </c>
      <c r="B18" s="11">
        <v>32.506</v>
      </c>
      <c r="C18"/>
      <c r="D18" s="10">
        <v>36</v>
      </c>
      <c r="E18" s="10">
        <v>71.963999999999999</v>
      </c>
      <c r="F18" s="10">
        <v>39.076000000000001</v>
      </c>
      <c r="G18" s="10">
        <v>66.906000000000006</v>
      </c>
      <c r="H18" s="10">
        <v>50.274000000000001</v>
      </c>
      <c r="I18" s="10">
        <v>58.542999999999999</v>
      </c>
      <c r="J18" s="10">
        <v>37.944000000000003</v>
      </c>
      <c r="K18" s="10">
        <v>35.872</v>
      </c>
      <c r="L18" s="10">
        <v>31.274000000000001</v>
      </c>
      <c r="M18" s="10">
        <v>29.47</v>
      </c>
      <c r="N18" s="10">
        <v>34.142000000000003</v>
      </c>
      <c r="O18" s="10">
        <v>40.536000000000001</v>
      </c>
      <c r="P18" s="10">
        <v>54.478999999999999</v>
      </c>
      <c r="Q18" s="10">
        <v>32.459000000000003</v>
      </c>
      <c r="R18" s="10">
        <v>61.997</v>
      </c>
      <c r="S18" s="10">
        <v>35.098999999999997</v>
      </c>
      <c r="T18" s="10">
        <v>53.618000000000002</v>
      </c>
      <c r="U18" s="10">
        <v>27.652999999999999</v>
      </c>
      <c r="V18" s="10">
        <v>43.122</v>
      </c>
      <c r="W18" s="10">
        <v>30.184999999999999</v>
      </c>
      <c r="X18" s="10">
        <v>29.108000000000001</v>
      </c>
      <c r="Y18" s="10">
        <v>17.015000000000001</v>
      </c>
      <c r="Z18" s="10">
        <v>53.918999999999997</v>
      </c>
      <c r="AA18" s="10">
        <v>31.53</v>
      </c>
      <c r="AB18" s="10">
        <v>34.531999999999996</v>
      </c>
      <c r="AC18" s="10">
        <v>36</v>
      </c>
      <c r="AD18" s="10">
        <v>39.36</v>
      </c>
      <c r="AE18" s="10">
        <v>44.173999999999999</v>
      </c>
      <c r="AF18" s="10">
        <v>34.012999999999998</v>
      </c>
      <c r="AG18" s="10">
        <v>25.798999999999999</v>
      </c>
      <c r="AH18" s="10">
        <v>37.850999999999999</v>
      </c>
      <c r="AI18" s="11">
        <v>17.440999999999999</v>
      </c>
      <c r="AJ18" s="11">
        <v>53.128999999999998</v>
      </c>
      <c r="AK18" s="11">
        <v>45.533999999999999</v>
      </c>
      <c r="AL18" s="11">
        <v>32.506</v>
      </c>
      <c r="AM18" s="11">
        <v>22.117999999999999</v>
      </c>
    </row>
    <row r="19" spans="1:1005" ht="14.5" x14ac:dyDescent="0.35">
      <c r="A19" s="1">
        <v>43739</v>
      </c>
      <c r="B19" s="11">
        <v>27.585000000000001</v>
      </c>
      <c r="C19"/>
      <c r="D19" s="10">
        <v>36.880000000000003</v>
      </c>
      <c r="E19" s="10">
        <v>45.363</v>
      </c>
      <c r="F19" s="10">
        <v>32.44</v>
      </c>
      <c r="G19" s="10">
        <v>56.109000000000002</v>
      </c>
      <c r="H19" s="10">
        <v>79.587000000000003</v>
      </c>
      <c r="I19" s="10">
        <v>65.003</v>
      </c>
      <c r="J19" s="10">
        <v>29.728999999999999</v>
      </c>
      <c r="K19" s="10">
        <v>27.818999999999999</v>
      </c>
      <c r="L19" s="10">
        <v>29.369</v>
      </c>
      <c r="M19" s="10">
        <v>45.317</v>
      </c>
      <c r="N19" s="10">
        <v>28.686</v>
      </c>
      <c r="O19" s="10">
        <v>26.994</v>
      </c>
      <c r="P19" s="10">
        <v>46.573</v>
      </c>
      <c r="Q19" s="10">
        <v>29.14</v>
      </c>
      <c r="R19" s="10">
        <v>55.363999999999997</v>
      </c>
      <c r="S19" s="10">
        <v>40.115000000000002</v>
      </c>
      <c r="T19" s="10">
        <v>55.744</v>
      </c>
      <c r="U19" s="10">
        <v>33.094999999999999</v>
      </c>
      <c r="V19" s="10">
        <v>34.567</v>
      </c>
      <c r="W19" s="10">
        <v>25.460999999999999</v>
      </c>
      <c r="X19" s="10">
        <v>25.780999999999999</v>
      </c>
      <c r="Y19" s="10">
        <v>24.39</v>
      </c>
      <c r="Z19" s="10">
        <v>35.012999999999998</v>
      </c>
      <c r="AA19" s="10">
        <v>30.446000000000002</v>
      </c>
      <c r="AB19" s="10">
        <v>47.176000000000002</v>
      </c>
      <c r="AC19" s="10">
        <v>56.438000000000002</v>
      </c>
      <c r="AD19" s="10">
        <v>36.515999999999998</v>
      </c>
      <c r="AE19" s="10">
        <v>38.369999999999997</v>
      </c>
      <c r="AF19" s="10">
        <v>33.53</v>
      </c>
      <c r="AG19" s="10">
        <v>26.061</v>
      </c>
      <c r="AH19" s="10">
        <v>36.247999999999998</v>
      </c>
      <c r="AI19" s="11">
        <v>16.366</v>
      </c>
      <c r="AJ19" s="11">
        <v>47.83</v>
      </c>
      <c r="AK19" s="11">
        <v>56.585999999999999</v>
      </c>
      <c r="AL19" s="11">
        <v>27.585000000000001</v>
      </c>
      <c r="AM19" s="11">
        <v>22.09</v>
      </c>
    </row>
    <row r="20" spans="1:1005" ht="14.5" x14ac:dyDescent="0.35">
      <c r="A20" s="1">
        <v>43770</v>
      </c>
      <c r="B20" s="11">
        <v>25.866</v>
      </c>
      <c r="C20"/>
      <c r="D20" s="10">
        <v>30.56</v>
      </c>
      <c r="E20" s="10">
        <v>31.158000000000001</v>
      </c>
      <c r="F20" s="10">
        <v>27.715</v>
      </c>
      <c r="G20" s="10">
        <v>45.231000000000002</v>
      </c>
      <c r="H20" s="10">
        <v>45.47</v>
      </c>
      <c r="I20" s="10">
        <v>44.368000000000002</v>
      </c>
      <c r="J20" s="10">
        <v>28.125</v>
      </c>
      <c r="K20" s="10">
        <v>21.285</v>
      </c>
      <c r="L20" s="10">
        <v>23.641999999999999</v>
      </c>
      <c r="M20" s="10">
        <v>38.024000000000001</v>
      </c>
      <c r="N20" s="10">
        <v>26.344999999999999</v>
      </c>
      <c r="O20" s="10">
        <v>22.553000000000001</v>
      </c>
      <c r="P20" s="10">
        <v>36.027000000000001</v>
      </c>
      <c r="Q20" s="10">
        <v>26.626999999999999</v>
      </c>
      <c r="R20" s="10">
        <v>41.954000000000001</v>
      </c>
      <c r="S20" s="10">
        <v>31.053999999999998</v>
      </c>
      <c r="T20" s="10">
        <v>39.168999999999997</v>
      </c>
      <c r="U20" s="10">
        <v>27.2</v>
      </c>
      <c r="V20" s="10">
        <v>27.527999999999999</v>
      </c>
      <c r="W20" s="10">
        <v>22.135000000000002</v>
      </c>
      <c r="X20" s="10">
        <v>25.664000000000001</v>
      </c>
      <c r="Y20" s="10">
        <v>14.815</v>
      </c>
      <c r="Z20" s="10">
        <v>24.832999999999998</v>
      </c>
      <c r="AA20" s="10">
        <v>25.463000000000001</v>
      </c>
      <c r="AB20" s="10">
        <v>35.604999999999997</v>
      </c>
      <c r="AC20" s="10">
        <v>37.698999999999998</v>
      </c>
      <c r="AD20" s="10">
        <v>27.571999999999999</v>
      </c>
      <c r="AE20" s="10">
        <v>33.125999999999998</v>
      </c>
      <c r="AF20" s="10">
        <v>30.728999999999999</v>
      </c>
      <c r="AG20" s="10">
        <v>25.963999999999999</v>
      </c>
      <c r="AH20" s="10">
        <v>30.015999999999998</v>
      </c>
      <c r="AI20" s="11">
        <v>13.676</v>
      </c>
      <c r="AJ20" s="11">
        <v>27.783999999999999</v>
      </c>
      <c r="AK20" s="11">
        <v>34.947000000000003</v>
      </c>
      <c r="AL20" s="11">
        <v>25.866</v>
      </c>
      <c r="AM20" s="11">
        <v>20.594000000000001</v>
      </c>
    </row>
    <row r="21" spans="1:1005" ht="14.5" x14ac:dyDescent="0.35">
      <c r="A21" s="1">
        <v>43800</v>
      </c>
      <c r="B21" s="11">
        <v>24.244</v>
      </c>
      <c r="C21"/>
      <c r="D21" s="10">
        <v>25.64</v>
      </c>
      <c r="E21" s="10">
        <v>27.373000000000001</v>
      </c>
      <c r="F21" s="10">
        <v>26.38</v>
      </c>
      <c r="G21" s="10">
        <v>39.649000000000001</v>
      </c>
      <c r="H21" s="10">
        <v>31.96</v>
      </c>
      <c r="I21" s="10">
        <v>33.75</v>
      </c>
      <c r="J21" s="10">
        <v>25.155000000000001</v>
      </c>
      <c r="K21" s="10">
        <v>19.390999999999998</v>
      </c>
      <c r="L21" s="10">
        <v>21.297000000000001</v>
      </c>
      <c r="M21" s="10">
        <v>26.818999999999999</v>
      </c>
      <c r="N21" s="10">
        <v>24.038</v>
      </c>
      <c r="O21" s="10">
        <v>20.791</v>
      </c>
      <c r="P21" s="10">
        <v>31.210999999999999</v>
      </c>
      <c r="Q21" s="10">
        <v>22.677</v>
      </c>
      <c r="R21" s="10">
        <v>37.863</v>
      </c>
      <c r="S21" s="10">
        <v>27.702999999999999</v>
      </c>
      <c r="T21" s="10">
        <v>32.472000000000001</v>
      </c>
      <c r="U21" s="10">
        <v>25.241</v>
      </c>
      <c r="V21" s="10">
        <v>25.291</v>
      </c>
      <c r="W21" s="10">
        <v>19.765000000000001</v>
      </c>
      <c r="X21" s="10">
        <v>21.966000000000001</v>
      </c>
      <c r="Y21" s="10">
        <v>12.458</v>
      </c>
      <c r="Z21" s="10">
        <v>23.07</v>
      </c>
      <c r="AA21" s="10">
        <v>21.524999999999999</v>
      </c>
      <c r="AB21" s="10">
        <v>26.901</v>
      </c>
      <c r="AC21" s="10">
        <v>26.95</v>
      </c>
      <c r="AD21" s="10">
        <v>21.712</v>
      </c>
      <c r="AE21" s="10">
        <v>30.366</v>
      </c>
      <c r="AF21" s="10">
        <v>25.64</v>
      </c>
      <c r="AG21" s="10">
        <v>21.702999999999999</v>
      </c>
      <c r="AH21" s="10">
        <v>26.978000000000002</v>
      </c>
      <c r="AI21" s="11">
        <v>12.733000000000001</v>
      </c>
      <c r="AJ21" s="11">
        <v>22.010999999999999</v>
      </c>
      <c r="AK21" s="11">
        <v>27.297999999999998</v>
      </c>
      <c r="AL21" s="11">
        <v>24.244</v>
      </c>
      <c r="AM21" s="11">
        <v>16.648</v>
      </c>
    </row>
    <row r="22" spans="1:1005" ht="14.5" x14ac:dyDescent="0.35">
      <c r="A22" s="1">
        <v>43831</v>
      </c>
      <c r="B22" s="11">
        <v>22.263999999999999</v>
      </c>
      <c r="C22"/>
      <c r="D22" s="10">
        <v>24.31</v>
      </c>
      <c r="E22" s="10">
        <v>24.457999999999998</v>
      </c>
      <c r="F22" s="10">
        <v>25.617999999999999</v>
      </c>
      <c r="G22" s="10">
        <v>35.500999999999998</v>
      </c>
      <c r="H22" s="10">
        <v>27.475999999999999</v>
      </c>
      <c r="I22" s="10">
        <v>28.324000000000002</v>
      </c>
      <c r="J22" s="10">
        <v>22.277999999999999</v>
      </c>
      <c r="K22" s="10">
        <v>17.355</v>
      </c>
      <c r="L22" s="10">
        <v>19.077000000000002</v>
      </c>
      <c r="M22" s="10">
        <v>21.17</v>
      </c>
      <c r="N22" s="10">
        <v>21.048999999999999</v>
      </c>
      <c r="O22" s="10">
        <v>18.919</v>
      </c>
      <c r="P22" s="10">
        <v>27.922000000000001</v>
      </c>
      <c r="Q22" s="10">
        <v>20.117000000000001</v>
      </c>
      <c r="R22" s="10">
        <v>32.973999999999997</v>
      </c>
      <c r="S22" s="10">
        <v>23.574000000000002</v>
      </c>
      <c r="T22" s="10">
        <v>29.134</v>
      </c>
      <c r="U22" s="10">
        <v>21.629000000000001</v>
      </c>
      <c r="V22" s="10">
        <v>24.545000000000002</v>
      </c>
      <c r="W22" s="10">
        <v>17.655999999999999</v>
      </c>
      <c r="X22" s="10">
        <v>19.388999999999999</v>
      </c>
      <c r="Y22" s="10">
        <v>11.254</v>
      </c>
      <c r="Z22" s="10">
        <v>20.492999999999999</v>
      </c>
      <c r="AA22" s="10">
        <v>22.417999999999999</v>
      </c>
      <c r="AB22" s="10">
        <v>23.234000000000002</v>
      </c>
      <c r="AC22" s="10">
        <v>24.166</v>
      </c>
      <c r="AD22" s="10">
        <v>18.777999999999999</v>
      </c>
      <c r="AE22" s="10">
        <v>27.344999999999999</v>
      </c>
      <c r="AF22" s="10">
        <v>22.492999999999999</v>
      </c>
      <c r="AG22" s="10">
        <v>19.271000000000001</v>
      </c>
      <c r="AH22" s="10">
        <v>24.388000000000002</v>
      </c>
      <c r="AI22" s="11">
        <v>11.45</v>
      </c>
      <c r="AJ22" s="11">
        <v>19.373999999999999</v>
      </c>
      <c r="AK22" s="11">
        <v>24.015000000000001</v>
      </c>
      <c r="AL22" s="11">
        <v>22.263999999999999</v>
      </c>
      <c r="AM22" s="11">
        <v>14.381</v>
      </c>
    </row>
    <row r="23" spans="1:1005" ht="14.5" x14ac:dyDescent="0.35">
      <c r="A23" s="1">
        <v>43862</v>
      </c>
      <c r="B23" s="11">
        <v>19.306000000000001</v>
      </c>
      <c r="C23"/>
      <c r="D23" s="10">
        <v>22.39</v>
      </c>
      <c r="E23" s="10">
        <v>21.318000000000001</v>
      </c>
      <c r="F23" s="10">
        <v>20.247</v>
      </c>
      <c r="G23" s="10">
        <v>30.507000000000001</v>
      </c>
      <c r="H23" s="10">
        <v>38.463000000000001</v>
      </c>
      <c r="I23" s="10">
        <v>26.925999999999998</v>
      </c>
      <c r="J23" s="10">
        <v>18.881</v>
      </c>
      <c r="K23" s="10">
        <v>14.766</v>
      </c>
      <c r="L23" s="10">
        <v>16.847000000000001</v>
      </c>
      <c r="M23" s="10">
        <v>19.065999999999999</v>
      </c>
      <c r="N23" s="10">
        <v>18.664000000000001</v>
      </c>
      <c r="O23" s="10">
        <v>18.123000000000001</v>
      </c>
      <c r="P23" s="10">
        <v>23.567</v>
      </c>
      <c r="Q23" s="10">
        <v>21.433</v>
      </c>
      <c r="R23" s="10">
        <v>30.609000000000002</v>
      </c>
      <c r="S23" s="10">
        <v>19.882000000000001</v>
      </c>
      <c r="T23" s="10">
        <v>26.021999999999998</v>
      </c>
      <c r="U23" s="10">
        <v>22.088000000000001</v>
      </c>
      <c r="V23" s="10">
        <v>25.597999999999999</v>
      </c>
      <c r="W23" s="10">
        <v>18.222000000000001</v>
      </c>
      <c r="X23" s="10">
        <v>16.437000000000001</v>
      </c>
      <c r="Y23" s="10">
        <v>14.930999999999999</v>
      </c>
      <c r="Z23" s="10">
        <v>17.696000000000002</v>
      </c>
      <c r="AA23" s="10">
        <v>19.878</v>
      </c>
      <c r="AB23" s="10">
        <v>19.344999999999999</v>
      </c>
      <c r="AC23" s="10">
        <v>23.015999999999998</v>
      </c>
      <c r="AD23" s="10">
        <v>15.843999999999999</v>
      </c>
      <c r="AE23" s="10">
        <v>23.891999999999999</v>
      </c>
      <c r="AF23" s="10">
        <v>19.081</v>
      </c>
      <c r="AG23" s="10">
        <v>16.427</v>
      </c>
      <c r="AH23" s="10">
        <v>20.896000000000001</v>
      </c>
      <c r="AI23" s="11">
        <v>9.8800000000000008</v>
      </c>
      <c r="AJ23" s="11">
        <v>19.042000000000002</v>
      </c>
      <c r="AK23" s="11">
        <v>23.498999999999999</v>
      </c>
      <c r="AL23" s="11">
        <v>19.306000000000001</v>
      </c>
      <c r="AM23" s="11">
        <v>12.436999999999999</v>
      </c>
    </row>
    <row r="24" spans="1:1005" ht="14.5" x14ac:dyDescent="0.35">
      <c r="A24" s="1">
        <v>43891</v>
      </c>
      <c r="B24" s="11">
        <v>20.312999999999999</v>
      </c>
      <c r="C24"/>
      <c r="D24" s="10">
        <v>36.020000000000003</v>
      </c>
      <c r="E24" s="10">
        <v>32.472000000000001</v>
      </c>
      <c r="F24" s="10">
        <v>19.890999999999998</v>
      </c>
      <c r="G24" s="10">
        <v>43.360999999999997</v>
      </c>
      <c r="H24" s="10">
        <v>68.811999999999998</v>
      </c>
      <c r="I24" s="10">
        <v>30.643000000000001</v>
      </c>
      <c r="J24" s="10">
        <v>27.024999999999999</v>
      </c>
      <c r="K24" s="10">
        <v>40.445</v>
      </c>
      <c r="L24" s="10">
        <v>26.555</v>
      </c>
      <c r="M24" s="10">
        <v>26.943999999999999</v>
      </c>
      <c r="N24" s="10">
        <v>28.366</v>
      </c>
      <c r="O24" s="10">
        <v>31.716000000000001</v>
      </c>
      <c r="P24" s="10">
        <v>40.988</v>
      </c>
      <c r="Q24" s="10">
        <v>46.85</v>
      </c>
      <c r="R24" s="10">
        <v>39.506999999999998</v>
      </c>
      <c r="S24" s="10">
        <v>35.884999999999998</v>
      </c>
      <c r="T24" s="10">
        <v>38.799999999999997</v>
      </c>
      <c r="U24" s="10">
        <v>30.3</v>
      </c>
      <c r="V24" s="10">
        <v>28.231999999999999</v>
      </c>
      <c r="W24" s="10">
        <v>27.831</v>
      </c>
      <c r="X24" s="10">
        <v>19.873000000000001</v>
      </c>
      <c r="Y24" s="10">
        <v>24.085999999999999</v>
      </c>
      <c r="Z24" s="10">
        <v>46.110999999999997</v>
      </c>
      <c r="AA24" s="10">
        <v>22.16</v>
      </c>
      <c r="AB24" s="10">
        <v>26.2</v>
      </c>
      <c r="AC24" s="10">
        <v>55.459000000000003</v>
      </c>
      <c r="AD24" s="10">
        <v>15.804</v>
      </c>
      <c r="AE24" s="10">
        <v>42.600999999999999</v>
      </c>
      <c r="AF24" s="10">
        <v>22.164000000000001</v>
      </c>
      <c r="AG24" s="10">
        <v>29.41</v>
      </c>
      <c r="AH24" s="10">
        <v>38.393000000000001</v>
      </c>
      <c r="AI24" s="11">
        <v>16.288</v>
      </c>
      <c r="AJ24" s="11">
        <v>20.085999999999999</v>
      </c>
      <c r="AK24" s="11">
        <v>41.984000000000002</v>
      </c>
      <c r="AL24" s="11">
        <v>20.312999999999999</v>
      </c>
      <c r="AM24" s="11">
        <v>22.122</v>
      </c>
    </row>
    <row r="25" spans="1:1005" ht="14.5" x14ac:dyDescent="0.35">
      <c r="A25" s="1">
        <v>43922</v>
      </c>
      <c r="B25" s="11">
        <v>47.930999999999997</v>
      </c>
      <c r="C25"/>
      <c r="D25" s="10">
        <v>77.08</v>
      </c>
      <c r="E25" s="10">
        <v>40.084000000000003</v>
      </c>
      <c r="F25" s="10">
        <v>43.581000000000003</v>
      </c>
      <c r="G25" s="10">
        <v>95.786000000000001</v>
      </c>
      <c r="H25" s="10">
        <v>119.01900000000001</v>
      </c>
      <c r="I25" s="10">
        <v>88.814999999999998</v>
      </c>
      <c r="J25" s="10">
        <v>63.093000000000004</v>
      </c>
      <c r="K25" s="10">
        <v>101.23</v>
      </c>
      <c r="L25" s="10">
        <v>57.503</v>
      </c>
      <c r="M25" s="10">
        <v>51.558999999999997</v>
      </c>
      <c r="N25" s="10">
        <v>73.623000000000005</v>
      </c>
      <c r="O25" s="10">
        <v>92.093000000000004</v>
      </c>
      <c r="P25" s="10">
        <v>79.174999999999997</v>
      </c>
      <c r="Q25" s="10">
        <v>60.262</v>
      </c>
      <c r="R25" s="10">
        <v>88.28</v>
      </c>
      <c r="S25" s="10">
        <v>74.971000000000004</v>
      </c>
      <c r="T25" s="10">
        <v>57.335000000000001</v>
      </c>
      <c r="U25" s="10">
        <v>40.981999999999999</v>
      </c>
      <c r="V25" s="10">
        <v>73.019000000000005</v>
      </c>
      <c r="W25" s="10">
        <v>54.774999999999999</v>
      </c>
      <c r="X25" s="10">
        <v>51.223999999999997</v>
      </c>
      <c r="Y25" s="10">
        <v>49.552999999999997</v>
      </c>
      <c r="Z25" s="10">
        <v>91.799000000000007</v>
      </c>
      <c r="AA25" s="10">
        <v>57.072000000000003</v>
      </c>
      <c r="AB25" s="10">
        <v>82.558999999999997</v>
      </c>
      <c r="AC25" s="10">
        <v>79.665000000000006</v>
      </c>
      <c r="AD25" s="10">
        <v>51.241999999999997</v>
      </c>
      <c r="AE25" s="10">
        <v>67.557000000000002</v>
      </c>
      <c r="AF25" s="10">
        <v>54.271999999999998</v>
      </c>
      <c r="AG25" s="10">
        <v>66.561000000000007</v>
      </c>
      <c r="AH25" s="10">
        <v>80.063000000000002</v>
      </c>
      <c r="AI25" s="11">
        <v>38.06</v>
      </c>
      <c r="AJ25" s="11">
        <v>50.941000000000003</v>
      </c>
      <c r="AK25" s="11">
        <v>74.828000000000003</v>
      </c>
      <c r="AL25" s="11">
        <v>47.930999999999997</v>
      </c>
      <c r="AM25" s="11">
        <v>39.518000000000001</v>
      </c>
    </row>
    <row r="26" spans="1:1005" ht="14.5" x14ac:dyDescent="0.35">
      <c r="A26" s="1">
        <v>43952</v>
      </c>
      <c r="B26" s="11">
        <v>107.6</v>
      </c>
      <c r="C26"/>
      <c r="D26" s="10">
        <v>221.07</v>
      </c>
      <c r="E26" s="10">
        <v>145.62899999999999</v>
      </c>
      <c r="F26" s="10">
        <v>443.52699999999999</v>
      </c>
      <c r="G26" s="10">
        <v>378.73599999999999</v>
      </c>
      <c r="H26" s="10">
        <v>325.26100000000002</v>
      </c>
      <c r="I26" s="10">
        <v>287.334</v>
      </c>
      <c r="J26" s="10">
        <v>143.74799999999999</v>
      </c>
      <c r="K26" s="10">
        <v>178.67500000000001</v>
      </c>
      <c r="L26" s="10">
        <v>116.71</v>
      </c>
      <c r="M26" s="10">
        <v>165.34200000000001</v>
      </c>
      <c r="N26" s="10">
        <v>199.87700000000001</v>
      </c>
      <c r="O26" s="10">
        <v>270.97000000000003</v>
      </c>
      <c r="P26" s="10">
        <v>220.572</v>
      </c>
      <c r="Q26" s="10">
        <v>188.81200000000001</v>
      </c>
      <c r="R26" s="10">
        <v>351.55599999999998</v>
      </c>
      <c r="S26" s="10">
        <v>303.017</v>
      </c>
      <c r="T26" s="10">
        <v>194.69399999999999</v>
      </c>
      <c r="U26" s="10">
        <v>192.51</v>
      </c>
      <c r="V26" s="10">
        <v>222.602</v>
      </c>
      <c r="W26" s="10">
        <v>234.71299999999999</v>
      </c>
      <c r="X26" s="10">
        <v>74.287000000000006</v>
      </c>
      <c r="Y26" s="10">
        <v>155.03399999999999</v>
      </c>
      <c r="Z26" s="10">
        <v>212.06</v>
      </c>
      <c r="AA26" s="10">
        <v>242.761</v>
      </c>
      <c r="AB26" s="10">
        <v>209.51</v>
      </c>
      <c r="AC26" s="10">
        <v>214.227</v>
      </c>
      <c r="AD26" s="10">
        <v>246.10400000000001</v>
      </c>
      <c r="AE26" s="10">
        <v>272.94799999999998</v>
      </c>
      <c r="AF26" s="10">
        <v>111.998</v>
      </c>
      <c r="AG26" s="10">
        <v>145.84299999999999</v>
      </c>
      <c r="AH26" s="10">
        <v>119.593</v>
      </c>
      <c r="AI26" s="11">
        <v>100.72499999999999</v>
      </c>
      <c r="AJ26" s="11">
        <v>235.697</v>
      </c>
      <c r="AK26" s="11">
        <v>186.79400000000001</v>
      </c>
      <c r="AL26" s="11">
        <v>107.6</v>
      </c>
      <c r="AM26" s="11">
        <v>143.06200000000001</v>
      </c>
    </row>
    <row r="27" spans="1:1005" ht="14.5" x14ac:dyDescent="0.35">
      <c r="A27" s="1">
        <v>43983</v>
      </c>
      <c r="B27" s="11">
        <v>110.378</v>
      </c>
      <c r="C27"/>
      <c r="D27" s="10">
        <v>261.05</v>
      </c>
      <c r="E27" s="10">
        <v>366.55599999999998</v>
      </c>
      <c r="F27" s="10">
        <v>675.68100000000004</v>
      </c>
      <c r="G27" s="10">
        <v>397.35</v>
      </c>
      <c r="H27" s="10">
        <v>399.07499999999999</v>
      </c>
      <c r="I27" s="10">
        <v>276.89800000000002</v>
      </c>
      <c r="J27" s="10">
        <v>172.47900000000001</v>
      </c>
      <c r="K27" s="10">
        <v>148.74299999999999</v>
      </c>
      <c r="L27" s="10">
        <v>171.761</v>
      </c>
      <c r="M27" s="10">
        <v>273.97300000000001</v>
      </c>
      <c r="N27" s="10">
        <v>168.43</v>
      </c>
      <c r="O27" s="10">
        <v>411.47</v>
      </c>
      <c r="P27" s="10">
        <v>218.42</v>
      </c>
      <c r="Q27" s="10">
        <v>549.14300000000003</v>
      </c>
      <c r="R27" s="10">
        <v>312.75799999999998</v>
      </c>
      <c r="S27" s="10">
        <v>506.64</v>
      </c>
      <c r="T27" s="10">
        <v>193.47800000000001</v>
      </c>
      <c r="U27" s="10">
        <v>334.74299999999999</v>
      </c>
      <c r="V27" s="10">
        <v>154.797</v>
      </c>
      <c r="W27" s="10">
        <v>194.922</v>
      </c>
      <c r="X27" s="10">
        <v>51.752000000000002</v>
      </c>
      <c r="Y27" s="10">
        <v>212.30600000000001</v>
      </c>
      <c r="Z27" s="10">
        <v>140.37</v>
      </c>
      <c r="AA27" s="10">
        <v>282.49</v>
      </c>
      <c r="AB27" s="10">
        <v>194.012</v>
      </c>
      <c r="AC27" s="10">
        <v>170.31200000000001</v>
      </c>
      <c r="AD27" s="10">
        <v>479.60500000000002</v>
      </c>
      <c r="AE27" s="10">
        <v>275.93299999999999</v>
      </c>
      <c r="AF27" s="10">
        <v>244.58799999999999</v>
      </c>
      <c r="AG27" s="10">
        <v>426.43799999999999</v>
      </c>
      <c r="AH27" s="10">
        <v>47.707999999999998</v>
      </c>
      <c r="AI27" s="11">
        <v>142.36600000000001</v>
      </c>
      <c r="AJ27" s="11">
        <v>325.221</v>
      </c>
      <c r="AK27" s="11">
        <v>320.91199999999998</v>
      </c>
      <c r="AL27" s="11">
        <v>110.378</v>
      </c>
      <c r="AM27" s="11">
        <v>288.214</v>
      </c>
    </row>
    <row r="28" spans="1:1005" ht="14.5" x14ac:dyDescent="0.35">
      <c r="A28" s="1">
        <v>44013</v>
      </c>
      <c r="B28" s="11">
        <v>42.984000000000002</v>
      </c>
      <c r="C28"/>
      <c r="D28" s="10">
        <v>116.85</v>
      </c>
      <c r="E28" s="10">
        <v>209.70599999999999</v>
      </c>
      <c r="F28" s="10">
        <v>321.71100000000001</v>
      </c>
      <c r="G28" s="10">
        <v>128.50200000000001</v>
      </c>
      <c r="H28" s="10">
        <v>162.25899999999999</v>
      </c>
      <c r="I28" s="10">
        <v>91.608999999999995</v>
      </c>
      <c r="J28" s="10">
        <v>67.584000000000003</v>
      </c>
      <c r="K28" s="10">
        <v>64.257999999999996</v>
      </c>
      <c r="L28" s="10">
        <v>70.789000000000001</v>
      </c>
      <c r="M28" s="10">
        <v>128.702</v>
      </c>
      <c r="N28" s="10">
        <v>66.543999999999997</v>
      </c>
      <c r="O28" s="10">
        <v>197.595</v>
      </c>
      <c r="P28" s="10">
        <v>69.796000000000006</v>
      </c>
      <c r="Q28" s="10">
        <v>488.32600000000002</v>
      </c>
      <c r="R28" s="10">
        <v>122.10299999999999</v>
      </c>
      <c r="S28" s="10">
        <v>187.87200000000001</v>
      </c>
      <c r="T28" s="10">
        <v>96.022999999999996</v>
      </c>
      <c r="U28" s="10">
        <v>207.37700000000001</v>
      </c>
      <c r="V28" s="10">
        <v>49.335000000000001</v>
      </c>
      <c r="W28" s="10">
        <v>57.698999999999998</v>
      </c>
      <c r="X28" s="10">
        <v>21.399000000000001</v>
      </c>
      <c r="Y28" s="10">
        <v>62.631999999999998</v>
      </c>
      <c r="Z28" s="10">
        <v>53.212000000000003</v>
      </c>
      <c r="AA28" s="10">
        <v>116.467</v>
      </c>
      <c r="AB28" s="10">
        <v>74.418000000000006</v>
      </c>
      <c r="AC28" s="10">
        <v>62.453000000000003</v>
      </c>
      <c r="AD28" s="10">
        <v>210.88499999999999</v>
      </c>
      <c r="AE28" s="10">
        <v>145.66399999999999</v>
      </c>
      <c r="AF28" s="10">
        <v>73.277000000000001</v>
      </c>
      <c r="AG28" s="10">
        <v>207.97800000000001</v>
      </c>
      <c r="AH28" s="10">
        <v>24.510999999999999</v>
      </c>
      <c r="AI28" s="11">
        <v>50.511000000000003</v>
      </c>
      <c r="AJ28" s="11">
        <v>103.749</v>
      </c>
      <c r="AK28" s="11">
        <v>97.518000000000001</v>
      </c>
      <c r="AL28" s="11">
        <v>42.984000000000002</v>
      </c>
      <c r="AM28" s="11">
        <v>171.75200000000001</v>
      </c>
      <c r="ALQ28" s="11" t="e">
        <v>#N/A</v>
      </c>
    </row>
    <row r="29" spans="1:1005" ht="14.5" x14ac:dyDescent="0.35">
      <c r="A29" s="1">
        <v>44044</v>
      </c>
      <c r="B29" s="11">
        <v>27.71</v>
      </c>
      <c r="C29"/>
      <c r="D29" s="10">
        <v>63.46</v>
      </c>
      <c r="E29" s="10">
        <v>80.846000000000004</v>
      </c>
      <c r="F29" s="10">
        <v>120.303</v>
      </c>
      <c r="G29" s="10">
        <v>58.831000000000003</v>
      </c>
      <c r="H29" s="10">
        <v>62.533000000000001</v>
      </c>
      <c r="I29" s="10">
        <v>52.499000000000002</v>
      </c>
      <c r="J29" s="10">
        <v>39.981000000000002</v>
      </c>
      <c r="K29" s="10">
        <v>47.892000000000003</v>
      </c>
      <c r="L29" s="10">
        <v>37.069000000000003</v>
      </c>
      <c r="M29" s="10">
        <v>54.91</v>
      </c>
      <c r="N29" s="10">
        <v>51.359000000000002</v>
      </c>
      <c r="O29" s="10">
        <v>66.478999999999999</v>
      </c>
      <c r="P29" s="10">
        <v>40.795999999999999</v>
      </c>
      <c r="Q29" s="10">
        <v>130.41300000000001</v>
      </c>
      <c r="R29" s="10">
        <v>51.682000000000002</v>
      </c>
      <c r="S29" s="10">
        <v>78.966999999999999</v>
      </c>
      <c r="T29" s="10">
        <v>45.597999999999999</v>
      </c>
      <c r="U29" s="10">
        <v>79.257000000000005</v>
      </c>
      <c r="V29" s="10">
        <v>39.924999999999997</v>
      </c>
      <c r="W29" s="10">
        <v>43.902000000000001</v>
      </c>
      <c r="X29" s="10">
        <v>17.018999999999998</v>
      </c>
      <c r="Y29" s="10">
        <v>37.018000000000001</v>
      </c>
      <c r="Z29" s="10">
        <v>33.527000000000001</v>
      </c>
      <c r="AA29" s="10">
        <v>54.098999999999997</v>
      </c>
      <c r="AB29" s="10">
        <v>51.064999999999998</v>
      </c>
      <c r="AC29" s="10">
        <v>43.384</v>
      </c>
      <c r="AD29" s="10">
        <v>74.203999999999994</v>
      </c>
      <c r="AE29" s="10">
        <v>54.366999999999997</v>
      </c>
      <c r="AF29" s="10">
        <v>43.225000000000001</v>
      </c>
      <c r="AG29" s="10">
        <v>63.411999999999999</v>
      </c>
      <c r="AH29" s="10">
        <v>23.417000000000002</v>
      </c>
      <c r="AI29" s="11">
        <v>34.999000000000002</v>
      </c>
      <c r="AJ29" s="11">
        <v>51.396999999999998</v>
      </c>
      <c r="AK29" s="11">
        <v>42.000999999999998</v>
      </c>
      <c r="AL29" s="11">
        <v>27.71</v>
      </c>
      <c r="AM29" s="11">
        <v>87.623000000000005</v>
      </c>
      <c r="ALQ29" s="11" t="e">
        <v>#N/A</v>
      </c>
    </row>
    <row r="30" spans="1:1005" ht="14.5" x14ac:dyDescent="0.35">
      <c r="A30" s="1">
        <v>44075</v>
      </c>
      <c r="B30" s="11">
        <v>23.687000000000001</v>
      </c>
      <c r="C30"/>
      <c r="D30" s="10">
        <v>38.04</v>
      </c>
      <c r="E30" s="10">
        <v>40.863999999999997</v>
      </c>
      <c r="F30" s="10">
        <v>67.694999999999993</v>
      </c>
      <c r="G30" s="10">
        <v>56.295000000000002</v>
      </c>
      <c r="H30" s="10">
        <v>61.97</v>
      </c>
      <c r="I30" s="10">
        <v>40.290999999999997</v>
      </c>
      <c r="J30" s="10">
        <v>38.451000000000001</v>
      </c>
      <c r="K30" s="10">
        <v>32.158000000000001</v>
      </c>
      <c r="L30" s="10">
        <v>31.469000000000001</v>
      </c>
      <c r="M30" s="10">
        <v>34.381</v>
      </c>
      <c r="N30" s="10">
        <v>41.39</v>
      </c>
      <c r="O30" s="10">
        <v>55.59</v>
      </c>
      <c r="P30" s="10">
        <v>36.534999999999997</v>
      </c>
      <c r="Q30" s="10">
        <v>62.359000000000002</v>
      </c>
      <c r="R30" s="10">
        <v>40.122999999999998</v>
      </c>
      <c r="S30" s="10">
        <v>55.521000000000001</v>
      </c>
      <c r="T30" s="10">
        <v>31.960999999999999</v>
      </c>
      <c r="U30" s="10">
        <v>43.616999999999997</v>
      </c>
      <c r="V30" s="10">
        <v>32.456000000000003</v>
      </c>
      <c r="W30" s="10">
        <v>29.864000000000001</v>
      </c>
      <c r="X30" s="10">
        <v>19.024999999999999</v>
      </c>
      <c r="Y30" s="10">
        <v>52.71</v>
      </c>
      <c r="Z30" s="10">
        <v>33.127000000000002</v>
      </c>
      <c r="AA30" s="10">
        <v>35.582000000000001</v>
      </c>
      <c r="AB30" s="10">
        <v>38.156999999999996</v>
      </c>
      <c r="AC30" s="10">
        <v>40.679000000000002</v>
      </c>
      <c r="AD30" s="10">
        <v>44.481999999999999</v>
      </c>
      <c r="AE30" s="10">
        <v>37.737000000000002</v>
      </c>
      <c r="AF30" s="10">
        <v>28.056000000000001</v>
      </c>
      <c r="AG30" s="10">
        <v>38.100999999999999</v>
      </c>
      <c r="AH30" s="10">
        <v>21.169</v>
      </c>
      <c r="AI30" s="11">
        <v>51.936</v>
      </c>
      <c r="AJ30" s="11">
        <v>46.107999999999997</v>
      </c>
      <c r="AK30" s="11">
        <v>34.078000000000003</v>
      </c>
      <c r="AL30" s="11">
        <v>23.687000000000001</v>
      </c>
      <c r="AM30" s="11">
        <v>71.513999999999996</v>
      </c>
      <c r="ALQ30" s="11" t="e">
        <v>#N/A</v>
      </c>
    </row>
    <row r="31" spans="1:1005" ht="14.5" x14ac:dyDescent="0.35">
      <c r="A31" s="1">
        <v>44105</v>
      </c>
      <c r="B31" s="11">
        <v>23.631</v>
      </c>
      <c r="C31"/>
      <c r="D31" s="10">
        <v>36.880000000000003</v>
      </c>
      <c r="E31" s="10">
        <v>34.137999999999998</v>
      </c>
      <c r="F31" s="10">
        <v>57.152999999999999</v>
      </c>
      <c r="G31" s="10">
        <v>85.802999999999997</v>
      </c>
      <c r="H31" s="10">
        <v>66.403000000000006</v>
      </c>
      <c r="I31" s="10">
        <v>31.988</v>
      </c>
      <c r="J31" s="10">
        <v>29.527999999999999</v>
      </c>
      <c r="K31" s="10">
        <v>30.045999999999999</v>
      </c>
      <c r="L31" s="10">
        <v>46.29</v>
      </c>
      <c r="M31" s="10">
        <v>28.904</v>
      </c>
      <c r="N31" s="10">
        <v>28.248999999999999</v>
      </c>
      <c r="O31" s="10">
        <v>47.345999999999997</v>
      </c>
      <c r="P31" s="10">
        <v>32.61</v>
      </c>
      <c r="Q31" s="10">
        <v>55.537999999999997</v>
      </c>
      <c r="R31" s="10">
        <v>44.811999999999998</v>
      </c>
      <c r="S31" s="10">
        <v>57.317</v>
      </c>
      <c r="T31" s="10">
        <v>37.414999999999999</v>
      </c>
      <c r="U31" s="10">
        <v>34.997999999999998</v>
      </c>
      <c r="V31" s="10">
        <v>27.49</v>
      </c>
      <c r="W31" s="10">
        <v>26.356999999999999</v>
      </c>
      <c r="X31" s="10">
        <v>25.859000000000002</v>
      </c>
      <c r="Y31" s="10">
        <v>33.101999999999997</v>
      </c>
      <c r="Z31" s="10">
        <v>30.931000000000001</v>
      </c>
      <c r="AA31" s="10">
        <v>48.107999999999997</v>
      </c>
      <c r="AB31" s="10">
        <v>57.6</v>
      </c>
      <c r="AC31" s="10">
        <v>36.93</v>
      </c>
      <c r="AD31" s="10">
        <v>38.69</v>
      </c>
      <c r="AE31" s="10">
        <v>36.945999999999998</v>
      </c>
      <c r="AF31" s="10">
        <v>28.227</v>
      </c>
      <c r="AG31" s="10">
        <v>36.523000000000003</v>
      </c>
      <c r="AH31" s="10">
        <v>19.558</v>
      </c>
      <c r="AI31" s="11">
        <v>46.667000000000002</v>
      </c>
      <c r="AJ31" s="11">
        <v>56.478999999999999</v>
      </c>
      <c r="AK31" s="11">
        <v>28.803000000000001</v>
      </c>
      <c r="AL31" s="11">
        <v>23.631</v>
      </c>
      <c r="AM31" s="11">
        <v>44.683</v>
      </c>
      <c r="ALQ31" s="11" t="e">
        <v>#N/A</v>
      </c>
    </row>
    <row r="32" spans="1:1005" ht="14.5" x14ac:dyDescent="0.35">
      <c r="A32" s="1">
        <v>44136</v>
      </c>
      <c r="B32" s="11">
        <v>21.748999999999999</v>
      </c>
      <c r="C32"/>
      <c r="D32" s="10">
        <v>30.56</v>
      </c>
      <c r="E32" s="10">
        <v>29.149000000000001</v>
      </c>
      <c r="F32" s="10">
        <v>46.131</v>
      </c>
      <c r="G32" s="10">
        <v>50.006999999999998</v>
      </c>
      <c r="H32" s="10">
        <v>45.317</v>
      </c>
      <c r="I32" s="10">
        <v>30.030999999999999</v>
      </c>
      <c r="J32" s="10">
        <v>22.960999999999999</v>
      </c>
      <c r="K32" s="10">
        <v>24.187999999999999</v>
      </c>
      <c r="L32" s="10">
        <v>38.231999999999999</v>
      </c>
      <c r="M32" s="10">
        <v>26.577999999999999</v>
      </c>
      <c r="N32" s="10">
        <v>23.757000000000001</v>
      </c>
      <c r="O32" s="10">
        <v>36.662999999999997</v>
      </c>
      <c r="P32" s="10">
        <v>29.582999999999998</v>
      </c>
      <c r="Q32" s="10">
        <v>42.35</v>
      </c>
      <c r="R32" s="10">
        <v>35.156999999999996</v>
      </c>
      <c r="S32" s="10">
        <v>40.473999999999997</v>
      </c>
      <c r="T32" s="10">
        <v>30.327999999999999</v>
      </c>
      <c r="U32" s="10">
        <v>28.018999999999998</v>
      </c>
      <c r="V32" s="10">
        <v>23.954999999999998</v>
      </c>
      <c r="W32" s="10">
        <v>26.151</v>
      </c>
      <c r="X32" s="10">
        <v>15.976000000000001</v>
      </c>
      <c r="Y32" s="10">
        <v>23.655000000000001</v>
      </c>
      <c r="Z32" s="10">
        <v>26.155999999999999</v>
      </c>
      <c r="AA32" s="10">
        <v>36.347999999999999</v>
      </c>
      <c r="AB32" s="10">
        <v>38.433999999999997</v>
      </c>
      <c r="AC32" s="10">
        <v>27.712</v>
      </c>
      <c r="AD32" s="10">
        <v>33.320999999999998</v>
      </c>
      <c r="AE32" s="10">
        <v>33.738999999999997</v>
      </c>
      <c r="AF32" s="10">
        <v>27.643000000000001</v>
      </c>
      <c r="AG32" s="10">
        <v>30.138000000000002</v>
      </c>
      <c r="AH32" s="10">
        <v>16.489000000000001</v>
      </c>
      <c r="AI32" s="11">
        <v>26.92</v>
      </c>
      <c r="AJ32" s="11">
        <v>34.466999999999999</v>
      </c>
      <c r="AK32" s="11">
        <v>26.99</v>
      </c>
      <c r="AL32" s="11">
        <v>21.748999999999999</v>
      </c>
      <c r="AM32" s="11">
        <v>30.622</v>
      </c>
      <c r="ALQ32" s="11" t="e">
        <v>#N/A</v>
      </c>
    </row>
    <row r="33" spans="1:1005" ht="14.5" x14ac:dyDescent="0.35">
      <c r="A33" s="1">
        <v>44166</v>
      </c>
      <c r="B33" s="11">
        <v>17.667999999999999</v>
      </c>
      <c r="C33" s="12"/>
      <c r="D33" s="10">
        <v>25.64</v>
      </c>
      <c r="E33" s="10">
        <v>27.977</v>
      </c>
      <c r="F33" s="10">
        <v>40.606999999999999</v>
      </c>
      <c r="G33" s="10">
        <v>36.026000000000003</v>
      </c>
      <c r="H33" s="10">
        <v>34.914999999999999</v>
      </c>
      <c r="I33" s="10">
        <v>27.001000000000001</v>
      </c>
      <c r="J33" s="10">
        <v>20.995999999999999</v>
      </c>
      <c r="K33" s="10">
        <v>21.789000000000001</v>
      </c>
      <c r="L33" s="10">
        <v>27.259</v>
      </c>
      <c r="M33" s="10">
        <v>24.143999999999998</v>
      </c>
      <c r="N33" s="10">
        <v>21.917000000000002</v>
      </c>
      <c r="O33" s="10">
        <v>31.797000000000001</v>
      </c>
      <c r="P33" s="10">
        <v>25.544</v>
      </c>
      <c r="Q33" s="10">
        <v>38.249000000000002</v>
      </c>
      <c r="R33" s="10">
        <v>31.388000000000002</v>
      </c>
      <c r="S33" s="10">
        <v>33.688000000000002</v>
      </c>
      <c r="T33" s="10">
        <v>28.376000000000001</v>
      </c>
      <c r="U33" s="10">
        <v>25.814</v>
      </c>
      <c r="V33" s="10">
        <v>21.527000000000001</v>
      </c>
      <c r="W33" s="10">
        <v>22.414000000000001</v>
      </c>
      <c r="X33" s="10">
        <v>13.606</v>
      </c>
      <c r="Y33" s="10">
        <v>21.971</v>
      </c>
      <c r="Z33" s="10">
        <v>22.175000000000001</v>
      </c>
      <c r="AA33" s="10">
        <v>27.565999999999999</v>
      </c>
      <c r="AB33" s="10">
        <v>27.887</v>
      </c>
      <c r="AC33" s="10">
        <v>22.219000000000001</v>
      </c>
      <c r="AD33" s="10">
        <v>30.626999999999999</v>
      </c>
      <c r="AE33" s="10">
        <v>28.419</v>
      </c>
      <c r="AF33" s="10">
        <v>23.379000000000001</v>
      </c>
      <c r="AG33" s="10">
        <v>27.155000000000001</v>
      </c>
      <c r="AH33" s="10">
        <v>15.372</v>
      </c>
      <c r="AI33" s="11">
        <v>21.18</v>
      </c>
      <c r="AJ33" s="11">
        <v>27.315000000000001</v>
      </c>
      <c r="AK33" s="11">
        <v>25.393999999999998</v>
      </c>
      <c r="AL33" s="11">
        <v>17.667999999999999</v>
      </c>
      <c r="AM33" s="11">
        <v>26.817</v>
      </c>
      <c r="ALQ33" s="11" t="e">
        <v>#N/A</v>
      </c>
    </row>
    <row r="34" spans="1:1005" ht="14.5" x14ac:dyDescent="0.35">
      <c r="A34" s="1">
        <v>44197</v>
      </c>
      <c r="B34" s="11">
        <v>15.334</v>
      </c>
      <c r="C34"/>
      <c r="D34" s="10">
        <v>24.31</v>
      </c>
      <c r="E34" s="10">
        <v>26.797000000000001</v>
      </c>
      <c r="F34" s="10">
        <v>36.359000000000002</v>
      </c>
      <c r="G34" s="10">
        <v>31.135000000000002</v>
      </c>
      <c r="H34" s="10">
        <v>29.617999999999999</v>
      </c>
      <c r="I34" s="10">
        <v>23.995000000000001</v>
      </c>
      <c r="J34" s="10">
        <v>18.821000000000002</v>
      </c>
      <c r="K34" s="10">
        <v>19.518999999999998</v>
      </c>
      <c r="L34" s="10">
        <v>21.780999999999999</v>
      </c>
      <c r="M34" s="10">
        <v>21.196000000000002</v>
      </c>
      <c r="N34" s="10">
        <v>19.963999999999999</v>
      </c>
      <c r="O34" s="10">
        <v>28.446000000000002</v>
      </c>
      <c r="P34" s="10">
        <v>22.783999999999999</v>
      </c>
      <c r="Q34" s="10">
        <v>33.411000000000001</v>
      </c>
      <c r="R34" s="10">
        <v>26.965</v>
      </c>
      <c r="S34" s="10">
        <v>30.241</v>
      </c>
      <c r="T34" s="10">
        <v>24.556000000000001</v>
      </c>
      <c r="U34" s="10">
        <v>25.17</v>
      </c>
      <c r="V34" s="10">
        <v>19.260999999999999</v>
      </c>
      <c r="W34" s="10">
        <v>19.79</v>
      </c>
      <c r="X34" s="10">
        <v>12.436</v>
      </c>
      <c r="Y34" s="10">
        <v>19.483000000000001</v>
      </c>
      <c r="Z34" s="10">
        <v>23.062999999999999</v>
      </c>
      <c r="AA34" s="10">
        <v>23.831</v>
      </c>
      <c r="AB34" s="10">
        <v>25.087</v>
      </c>
      <c r="AC34" s="10">
        <v>19.283999999999999</v>
      </c>
      <c r="AD34" s="10">
        <v>27.582999999999998</v>
      </c>
      <c r="AE34" s="10">
        <v>25.001999999999999</v>
      </c>
      <c r="AF34" s="10">
        <v>20.707000000000001</v>
      </c>
      <c r="AG34" s="10">
        <v>24.524000000000001</v>
      </c>
      <c r="AH34" s="10">
        <v>13.842000000000001</v>
      </c>
      <c r="AI34" s="11">
        <v>18.602</v>
      </c>
      <c r="AJ34" s="11">
        <v>24.111000000000001</v>
      </c>
      <c r="AK34" s="11">
        <v>23.152999999999999</v>
      </c>
      <c r="AL34" s="11">
        <v>15.334</v>
      </c>
      <c r="AM34" s="11">
        <v>23.923999999999999</v>
      </c>
      <c r="ALQ34" s="11" t="e">
        <v>#N/A</v>
      </c>
    </row>
    <row r="35" spans="1:1005" ht="14.5" x14ac:dyDescent="0.35">
      <c r="A35" s="1">
        <v>44228</v>
      </c>
      <c r="B35" s="11">
        <v>12.827</v>
      </c>
      <c r="C35"/>
      <c r="D35" s="10">
        <v>22.39</v>
      </c>
      <c r="E35" s="10">
        <v>20.648</v>
      </c>
      <c r="F35" s="10">
        <v>30.231000000000002</v>
      </c>
      <c r="G35" s="10">
        <v>39.932000000000002</v>
      </c>
      <c r="H35" s="10">
        <v>27.155000000000001</v>
      </c>
      <c r="I35" s="10">
        <v>19.661000000000001</v>
      </c>
      <c r="J35" s="10">
        <v>15.491</v>
      </c>
      <c r="K35" s="10">
        <v>16.555</v>
      </c>
      <c r="L35" s="10">
        <v>18.960999999999999</v>
      </c>
      <c r="M35" s="10">
        <v>18.189</v>
      </c>
      <c r="N35" s="10">
        <v>18.401</v>
      </c>
      <c r="O35" s="10">
        <v>23.177</v>
      </c>
      <c r="P35" s="10">
        <v>23.024999999999999</v>
      </c>
      <c r="Q35" s="10">
        <v>30.04</v>
      </c>
      <c r="R35" s="10">
        <v>22.018000000000001</v>
      </c>
      <c r="S35" s="10">
        <v>26.01</v>
      </c>
      <c r="T35" s="10">
        <v>23.835000000000001</v>
      </c>
      <c r="U35" s="10">
        <v>25.181999999999999</v>
      </c>
      <c r="V35" s="10">
        <v>18.989999999999998</v>
      </c>
      <c r="W35" s="10">
        <v>16.212</v>
      </c>
      <c r="X35" s="10">
        <v>15.292</v>
      </c>
      <c r="Y35" s="10">
        <v>16.295999999999999</v>
      </c>
      <c r="Z35" s="10">
        <v>19.756</v>
      </c>
      <c r="AA35" s="10">
        <v>19.207000000000001</v>
      </c>
      <c r="AB35" s="10">
        <v>23.053000000000001</v>
      </c>
      <c r="AC35" s="10">
        <v>15.734</v>
      </c>
      <c r="AD35" s="10">
        <v>23.315999999999999</v>
      </c>
      <c r="AE35" s="10">
        <v>20.423999999999999</v>
      </c>
      <c r="AF35" s="10">
        <v>17.134</v>
      </c>
      <c r="AG35" s="10">
        <v>20.332000000000001</v>
      </c>
      <c r="AH35" s="10">
        <v>11.505000000000001</v>
      </c>
      <c r="AI35" s="11">
        <v>17.693000000000001</v>
      </c>
      <c r="AJ35" s="11">
        <v>22.783000000000001</v>
      </c>
      <c r="AK35" s="11">
        <v>19.501999999999999</v>
      </c>
      <c r="AL35" s="11">
        <v>12.827</v>
      </c>
      <c r="AM35" s="11">
        <v>20.039000000000001</v>
      </c>
      <c r="ALQ35" s="11" t="e">
        <v>#N/A</v>
      </c>
    </row>
    <row r="36" spans="1:1005" ht="14.5" x14ac:dyDescent="0.35">
      <c r="A36" s="1">
        <v>44256</v>
      </c>
      <c r="B36" s="11">
        <v>22.866</v>
      </c>
      <c r="C36"/>
      <c r="D36" s="13">
        <v>36.020000000000003</v>
      </c>
      <c r="E36" s="10">
        <v>21.093</v>
      </c>
      <c r="F36" s="10">
        <v>44.16</v>
      </c>
      <c r="G36" s="10">
        <v>71.117000000000004</v>
      </c>
      <c r="H36" s="10">
        <v>31.861000000000001</v>
      </c>
      <c r="I36" s="10">
        <v>28.518999999999998</v>
      </c>
      <c r="J36" s="10">
        <v>41.887999999999998</v>
      </c>
      <c r="K36" s="10">
        <v>26.382000000000001</v>
      </c>
      <c r="L36" s="10">
        <v>27.564</v>
      </c>
      <c r="M36" s="10">
        <v>28.606999999999999</v>
      </c>
      <c r="N36" s="10">
        <v>32.646999999999998</v>
      </c>
      <c r="O36" s="10">
        <v>40.978000000000002</v>
      </c>
      <c r="P36" s="10">
        <v>49.81</v>
      </c>
      <c r="Q36" s="10">
        <v>40.052999999999997</v>
      </c>
      <c r="R36" s="10">
        <v>39.119</v>
      </c>
      <c r="S36" s="10">
        <v>38.994</v>
      </c>
      <c r="T36" s="10">
        <v>33.107999999999997</v>
      </c>
      <c r="U36" s="10">
        <v>28.774999999999999</v>
      </c>
      <c r="V36" s="10">
        <v>29.286000000000001</v>
      </c>
      <c r="W36" s="10">
        <v>19.803000000000001</v>
      </c>
      <c r="X36" s="10">
        <v>25.018000000000001</v>
      </c>
      <c r="Y36" s="10">
        <v>44.97</v>
      </c>
      <c r="Z36" s="10">
        <v>22.809000000000001</v>
      </c>
      <c r="AA36" s="10">
        <v>26.468</v>
      </c>
      <c r="AB36" s="10">
        <v>56.381</v>
      </c>
      <c r="AC36" s="10">
        <v>16.279</v>
      </c>
      <c r="AD36" s="10">
        <v>42.935000000000002</v>
      </c>
      <c r="AE36" s="10">
        <v>23.902000000000001</v>
      </c>
      <c r="AF36" s="10">
        <v>30.818000000000001</v>
      </c>
      <c r="AG36" s="10">
        <v>38.578000000000003</v>
      </c>
      <c r="AH36" s="10">
        <v>18.359000000000002</v>
      </c>
      <c r="AI36" s="11">
        <v>19.538</v>
      </c>
      <c r="AJ36" s="11">
        <v>41.838999999999999</v>
      </c>
      <c r="AK36" s="11">
        <v>21.233000000000001</v>
      </c>
      <c r="AL36" s="11">
        <v>22.866</v>
      </c>
      <c r="AM36" s="11">
        <v>31.643999999999998</v>
      </c>
      <c r="ALQ36" s="11" t="e">
        <v>#N/A</v>
      </c>
    </row>
    <row r="37" spans="1:1005" ht="14.5" x14ac:dyDescent="0.35">
      <c r="A37" s="1">
        <v>44287</v>
      </c>
      <c r="B37" s="11">
        <v>40.223999999999997</v>
      </c>
      <c r="C37" s="14"/>
      <c r="D37" s="14">
        <v>77.08</v>
      </c>
      <c r="E37" s="10">
        <v>44.953000000000003</v>
      </c>
      <c r="F37" s="10">
        <v>96.956999999999994</v>
      </c>
      <c r="G37" s="10">
        <v>122.06</v>
      </c>
      <c r="H37" s="10">
        <v>90.433999999999997</v>
      </c>
      <c r="I37" s="10">
        <v>65.09</v>
      </c>
      <c r="J37" s="10">
        <v>103.071</v>
      </c>
      <c r="K37" s="10">
        <v>57.082000000000001</v>
      </c>
      <c r="L37" s="10">
        <v>52.371000000000002</v>
      </c>
      <c r="M37" s="10">
        <v>74.013000000000005</v>
      </c>
      <c r="N37" s="10">
        <v>93.32</v>
      </c>
      <c r="O37" s="10">
        <v>78.096000000000004</v>
      </c>
      <c r="P37" s="10">
        <v>63.331000000000003</v>
      </c>
      <c r="Q37" s="10">
        <v>89.009</v>
      </c>
      <c r="R37" s="10">
        <v>79.025999999999996</v>
      </c>
      <c r="S37" s="10">
        <v>56.960999999999999</v>
      </c>
      <c r="T37" s="10">
        <v>43.786999999999999</v>
      </c>
      <c r="U37" s="10">
        <v>73.712000000000003</v>
      </c>
      <c r="V37" s="10">
        <v>56.707999999999998</v>
      </c>
      <c r="W37" s="10">
        <v>50.667000000000002</v>
      </c>
      <c r="X37" s="10">
        <v>50.576000000000001</v>
      </c>
      <c r="Y37" s="10">
        <v>90.405000000000001</v>
      </c>
      <c r="Z37" s="10">
        <v>57.814</v>
      </c>
      <c r="AA37" s="10">
        <v>81.102000000000004</v>
      </c>
      <c r="AB37" s="10">
        <v>80.603999999999999</v>
      </c>
      <c r="AC37" s="10">
        <v>51.817</v>
      </c>
      <c r="AD37" s="10">
        <v>68.037000000000006</v>
      </c>
      <c r="AE37" s="10">
        <v>55.734000000000002</v>
      </c>
      <c r="AF37" s="10">
        <v>68.313000000000002</v>
      </c>
      <c r="AG37" s="15">
        <v>80.277000000000001</v>
      </c>
      <c r="AH37" s="15">
        <v>40.351999999999997</v>
      </c>
      <c r="AI37" s="11">
        <v>48.719000000000001</v>
      </c>
      <c r="AJ37" s="11">
        <v>74.8</v>
      </c>
      <c r="AK37" s="11">
        <v>49.106000000000002</v>
      </c>
      <c r="AL37" s="11">
        <v>40.223999999999997</v>
      </c>
      <c r="AM37" s="11">
        <v>38.252000000000002</v>
      </c>
      <c r="ALQ37" s="11" t="e">
        <v>#N/A</v>
      </c>
    </row>
    <row r="38" spans="1:1005" ht="14.5" x14ac:dyDescent="0.35">
      <c r="A38" s="1">
        <v>44317</v>
      </c>
      <c r="B38" s="11">
        <v>144.99100000000001</v>
      </c>
      <c r="C38" s="14"/>
      <c r="D38" s="14">
        <v>221.07</v>
      </c>
      <c r="E38" s="10">
        <v>448.63499999999999</v>
      </c>
      <c r="F38" s="10">
        <v>379.86799999999999</v>
      </c>
      <c r="G38" s="10">
        <v>325.97899999999998</v>
      </c>
      <c r="H38" s="10">
        <v>289.66699999999997</v>
      </c>
      <c r="I38" s="10">
        <v>145.92599999999999</v>
      </c>
      <c r="J38" s="10">
        <v>180.82499999999999</v>
      </c>
      <c r="K38" s="10">
        <v>113.46299999999999</v>
      </c>
      <c r="L38" s="10">
        <v>166.208</v>
      </c>
      <c r="M38" s="10">
        <v>200.35599999999999</v>
      </c>
      <c r="N38" s="10">
        <v>273.63200000000001</v>
      </c>
      <c r="O38" s="10">
        <v>213.98699999999999</v>
      </c>
      <c r="P38" s="10">
        <v>193.977</v>
      </c>
      <c r="Q38" s="10">
        <v>351.55599999999998</v>
      </c>
      <c r="R38" s="10">
        <v>311.26799999999997</v>
      </c>
      <c r="S38" s="10">
        <v>189.18199999999999</v>
      </c>
      <c r="T38" s="10">
        <v>197.88</v>
      </c>
      <c r="U38" s="10">
        <v>222.803</v>
      </c>
      <c r="V38" s="10">
        <v>237.964</v>
      </c>
      <c r="W38" s="10">
        <v>72.406000000000006</v>
      </c>
      <c r="X38" s="10">
        <v>156.89099999999999</v>
      </c>
      <c r="Y38" s="10">
        <v>210.119</v>
      </c>
      <c r="Z38" s="10">
        <v>244.02199999999999</v>
      </c>
      <c r="AA38" s="10">
        <v>205.67500000000001</v>
      </c>
      <c r="AB38" s="10">
        <v>216.005</v>
      </c>
      <c r="AC38" s="10">
        <v>247.05500000000001</v>
      </c>
      <c r="AD38" s="10">
        <v>273.161</v>
      </c>
      <c r="AE38" s="10">
        <v>108.803</v>
      </c>
      <c r="AF38" s="10">
        <v>148.226</v>
      </c>
      <c r="AG38" s="15">
        <v>119.72199999999999</v>
      </c>
      <c r="AH38" s="15">
        <v>103.94199999999999</v>
      </c>
      <c r="AI38" s="11">
        <v>221.16499999999999</v>
      </c>
      <c r="AJ38" s="11">
        <v>186.57</v>
      </c>
      <c r="AK38" s="11">
        <v>108.69199999999999</v>
      </c>
      <c r="AL38" s="11">
        <v>144.99100000000001</v>
      </c>
      <c r="AM38" s="11">
        <v>133.584</v>
      </c>
      <c r="ALQ38" s="11" t="e">
        <v>#N/A</v>
      </c>
    </row>
    <row r="39" spans="1:1005" ht="14.5" x14ac:dyDescent="0.35">
      <c r="A39" s="1">
        <v>44348</v>
      </c>
      <c r="B39" s="11">
        <v>290.798</v>
      </c>
      <c r="C39" s="14"/>
      <c r="D39" s="14">
        <v>261.05</v>
      </c>
      <c r="E39" s="10">
        <v>679.09699999999998</v>
      </c>
      <c r="F39" s="10">
        <v>397.46199999999999</v>
      </c>
      <c r="G39" s="10">
        <v>402.56299999999999</v>
      </c>
      <c r="H39" s="10">
        <v>277.42399999999998</v>
      </c>
      <c r="I39" s="10">
        <v>173.80699999999999</v>
      </c>
      <c r="J39" s="10">
        <v>149.95699999999999</v>
      </c>
      <c r="K39" s="10">
        <v>173.84100000000001</v>
      </c>
      <c r="L39" s="10">
        <v>274.08300000000003</v>
      </c>
      <c r="M39" s="10">
        <v>168.518</v>
      </c>
      <c r="N39" s="10">
        <v>413.44200000000001</v>
      </c>
      <c r="O39" s="10">
        <v>223.69300000000001</v>
      </c>
      <c r="P39" s="10">
        <v>555.87900000000002</v>
      </c>
      <c r="Q39" s="10">
        <v>312.32</v>
      </c>
      <c r="R39" s="10">
        <v>512.17600000000004</v>
      </c>
      <c r="S39" s="10">
        <v>197.96700000000001</v>
      </c>
      <c r="T39" s="10">
        <v>338.55599999999998</v>
      </c>
      <c r="U39" s="10">
        <v>154.97300000000001</v>
      </c>
      <c r="V39" s="10">
        <v>196.43199999999999</v>
      </c>
      <c r="W39" s="10">
        <v>54.024000000000001</v>
      </c>
      <c r="X39" s="10">
        <v>213.672</v>
      </c>
      <c r="Y39" s="10">
        <v>139.386</v>
      </c>
      <c r="Z39" s="10">
        <v>283.10899999999998</v>
      </c>
      <c r="AA39" s="10">
        <v>197.10499999999999</v>
      </c>
      <c r="AB39" s="10">
        <v>170.595</v>
      </c>
      <c r="AC39" s="10">
        <v>480.47199999999998</v>
      </c>
      <c r="AD39" s="10">
        <v>275.84899999999999</v>
      </c>
      <c r="AE39" s="10">
        <v>249.874</v>
      </c>
      <c r="AF39" s="10">
        <v>429.13499999999999</v>
      </c>
      <c r="AG39" s="10">
        <v>47.686</v>
      </c>
      <c r="AH39" s="10">
        <v>144.959</v>
      </c>
      <c r="AI39" s="11">
        <v>331.50799999999998</v>
      </c>
      <c r="AJ39" s="11">
        <v>320.67</v>
      </c>
      <c r="AK39" s="11">
        <v>111.008</v>
      </c>
      <c r="AL39" s="11">
        <v>290.798</v>
      </c>
      <c r="AM39" s="11">
        <v>365.75900000000001</v>
      </c>
      <c r="ALQ39" s="11" t="e">
        <v>#N/A</v>
      </c>
    </row>
    <row r="40" spans="1:1005" ht="14.5" x14ac:dyDescent="0.35">
      <c r="A40" s="1">
        <v>44378</v>
      </c>
      <c r="B40" s="11">
        <v>172.04</v>
      </c>
      <c r="C40" s="14"/>
      <c r="D40" s="14">
        <v>116.85</v>
      </c>
      <c r="E40" s="10">
        <v>322.16199999999998</v>
      </c>
      <c r="F40" s="10">
        <v>128.375</v>
      </c>
      <c r="G40" s="10">
        <v>169.352</v>
      </c>
      <c r="H40" s="10">
        <v>91.662000000000006</v>
      </c>
      <c r="I40" s="10">
        <v>68.259</v>
      </c>
      <c r="J40" s="10">
        <v>64.676000000000002</v>
      </c>
      <c r="K40" s="10">
        <v>72.085999999999999</v>
      </c>
      <c r="L40" s="10">
        <v>128.11600000000001</v>
      </c>
      <c r="M40" s="10">
        <v>66.308999999999997</v>
      </c>
      <c r="N40" s="10">
        <v>197.87700000000001</v>
      </c>
      <c r="O40" s="10">
        <v>71.927999999999997</v>
      </c>
      <c r="P40" s="10">
        <v>490.46100000000001</v>
      </c>
      <c r="Q40" s="10">
        <v>121.843</v>
      </c>
      <c r="R40" s="10">
        <v>189.12700000000001</v>
      </c>
      <c r="S40" s="10">
        <v>98.813999999999993</v>
      </c>
      <c r="T40" s="10">
        <v>208.69200000000001</v>
      </c>
      <c r="U40" s="10">
        <v>49.256</v>
      </c>
      <c r="V40" s="10">
        <v>58.042000000000002</v>
      </c>
      <c r="W40" s="10">
        <v>21.579000000000001</v>
      </c>
      <c r="X40" s="10">
        <v>62.767000000000003</v>
      </c>
      <c r="Y40" s="10">
        <v>52.426000000000002</v>
      </c>
      <c r="Z40" s="10">
        <v>116.42100000000001</v>
      </c>
      <c r="AA40" s="10">
        <v>75.385999999999996</v>
      </c>
      <c r="AB40" s="10">
        <v>62.432000000000002</v>
      </c>
      <c r="AC40" s="10">
        <v>210.756</v>
      </c>
      <c r="AD40" s="10">
        <v>145.29900000000001</v>
      </c>
      <c r="AE40" s="10">
        <v>76.691999999999993</v>
      </c>
      <c r="AF40" s="10">
        <v>208.495</v>
      </c>
      <c r="AG40" s="15">
        <v>24.363</v>
      </c>
      <c r="AH40" s="15">
        <v>51.555999999999997</v>
      </c>
      <c r="AI40" s="11">
        <v>105.923</v>
      </c>
      <c r="AJ40" s="11">
        <v>97.093000000000004</v>
      </c>
      <c r="AK40" s="11">
        <v>43.228999999999999</v>
      </c>
      <c r="AL40" s="11">
        <v>172.04</v>
      </c>
      <c r="AM40" s="11">
        <v>216.33699999999999</v>
      </c>
      <c r="ALQ40" s="11" t="e">
        <v>#N/A</v>
      </c>
    </row>
    <row r="41" spans="1:1005" ht="14.5" x14ac:dyDescent="0.35">
      <c r="A41" s="1">
        <v>44409</v>
      </c>
      <c r="B41" s="11">
        <v>87.744</v>
      </c>
      <c r="C41" s="14"/>
      <c r="D41" s="14">
        <v>63.46</v>
      </c>
      <c r="E41" s="10">
        <v>120.491</v>
      </c>
      <c r="F41" s="10">
        <v>58.905999999999999</v>
      </c>
      <c r="G41" s="10">
        <v>64.747</v>
      </c>
      <c r="H41" s="10">
        <v>52.762999999999998</v>
      </c>
      <c r="I41" s="10">
        <v>40.595999999999997</v>
      </c>
      <c r="J41" s="10">
        <v>48.35</v>
      </c>
      <c r="K41" s="10">
        <v>37.432000000000002</v>
      </c>
      <c r="L41" s="10">
        <v>54.847999999999999</v>
      </c>
      <c r="M41" s="10">
        <v>51.232999999999997</v>
      </c>
      <c r="N41" s="10">
        <v>66.606999999999999</v>
      </c>
      <c r="O41" s="10">
        <v>41.143000000000001</v>
      </c>
      <c r="P41" s="10">
        <v>131.06800000000001</v>
      </c>
      <c r="Q41" s="10">
        <v>51.661000000000001</v>
      </c>
      <c r="R41" s="10">
        <v>79.867999999999995</v>
      </c>
      <c r="S41" s="10">
        <v>46.628</v>
      </c>
      <c r="T41" s="10">
        <v>80.177999999999997</v>
      </c>
      <c r="U41" s="10">
        <v>39.960999999999999</v>
      </c>
      <c r="V41" s="10">
        <v>44.322000000000003</v>
      </c>
      <c r="W41" s="10">
        <v>17.157</v>
      </c>
      <c r="X41" s="10">
        <v>37.213000000000001</v>
      </c>
      <c r="Y41" s="10">
        <v>32.923000000000002</v>
      </c>
      <c r="Z41" s="10">
        <v>54.13</v>
      </c>
      <c r="AA41" s="10">
        <v>51.43</v>
      </c>
      <c r="AB41" s="10">
        <v>43.529000000000003</v>
      </c>
      <c r="AC41" s="10">
        <v>74.144000000000005</v>
      </c>
      <c r="AD41" s="10">
        <v>54.27</v>
      </c>
      <c r="AE41" s="10">
        <v>44.670999999999999</v>
      </c>
      <c r="AF41" s="10">
        <v>63.74</v>
      </c>
      <c r="AG41" s="15">
        <v>23.306999999999999</v>
      </c>
      <c r="AH41" s="15">
        <v>35.881999999999998</v>
      </c>
      <c r="AI41" s="11">
        <v>51.625</v>
      </c>
      <c r="AJ41" s="11">
        <v>41.847000000000001</v>
      </c>
      <c r="AK41" s="11">
        <v>28.012</v>
      </c>
      <c r="AL41" s="11">
        <v>87.744</v>
      </c>
      <c r="AM41" s="11">
        <v>82.415999999999997</v>
      </c>
      <c r="ALQ41" s="11" t="e">
        <v>#N/A</v>
      </c>
    </row>
    <row r="42" spans="1:1005" ht="14.5" x14ac:dyDescent="0.35">
      <c r="A42" s="1">
        <v>44440</v>
      </c>
      <c r="B42" s="11">
        <v>71.697999999999993</v>
      </c>
      <c r="C42" s="14"/>
      <c r="D42" s="14">
        <v>38.04</v>
      </c>
      <c r="E42" s="10">
        <v>67.906999999999996</v>
      </c>
      <c r="F42" s="10">
        <v>56.463999999999999</v>
      </c>
      <c r="G42" s="10">
        <v>62.28</v>
      </c>
      <c r="H42" s="10">
        <v>40.630000000000003</v>
      </c>
      <c r="I42" s="10">
        <v>39.101999999999997</v>
      </c>
      <c r="J42" s="10">
        <v>32.634999999999998</v>
      </c>
      <c r="K42" s="10">
        <v>30.870999999999999</v>
      </c>
      <c r="L42" s="10">
        <v>34.475000000000001</v>
      </c>
      <c r="M42" s="10">
        <v>41.369</v>
      </c>
      <c r="N42" s="10">
        <v>55.787999999999997</v>
      </c>
      <c r="O42" s="10">
        <v>36.664999999999999</v>
      </c>
      <c r="P42" s="10">
        <v>62.927999999999997</v>
      </c>
      <c r="Q42" s="10">
        <v>40.207999999999998</v>
      </c>
      <c r="R42" s="10">
        <v>56.365000000000002</v>
      </c>
      <c r="S42" s="10">
        <v>32.475000000000001</v>
      </c>
      <c r="T42" s="10">
        <v>44.473999999999997</v>
      </c>
      <c r="U42" s="10">
        <v>32.567999999999998</v>
      </c>
      <c r="V42" s="10">
        <v>30.279</v>
      </c>
      <c r="W42" s="10">
        <v>18.959</v>
      </c>
      <c r="X42" s="10">
        <v>53.037999999999997</v>
      </c>
      <c r="Y42" s="10">
        <v>32.69</v>
      </c>
      <c r="Z42" s="10">
        <v>35.689</v>
      </c>
      <c r="AA42" s="10">
        <v>38.073999999999998</v>
      </c>
      <c r="AB42" s="10">
        <v>40.914999999999999</v>
      </c>
      <c r="AC42" s="10">
        <v>44.515999999999998</v>
      </c>
      <c r="AD42" s="10">
        <v>37.750999999999998</v>
      </c>
      <c r="AE42" s="10">
        <v>29.128</v>
      </c>
      <c r="AF42" s="10">
        <v>38.462000000000003</v>
      </c>
      <c r="AG42" s="15">
        <v>21.155000000000001</v>
      </c>
      <c r="AH42" s="15">
        <v>52.975000000000001</v>
      </c>
      <c r="AI42" s="11">
        <v>45.72</v>
      </c>
      <c r="AJ42" s="11">
        <v>34.045999999999999</v>
      </c>
      <c r="AK42" s="11">
        <v>24.053999999999998</v>
      </c>
      <c r="AL42" s="11">
        <v>71.697999999999993</v>
      </c>
      <c r="AM42" s="11">
        <v>41.052</v>
      </c>
      <c r="ALQ42" s="11" t="e">
        <v>#N/A</v>
      </c>
    </row>
    <row r="43" spans="1:1005" ht="14.5" x14ac:dyDescent="0.35">
      <c r="A43" s="1">
        <v>44470</v>
      </c>
      <c r="B43" s="11">
        <v>44.841000000000001</v>
      </c>
      <c r="C43" s="14"/>
      <c r="D43" s="14">
        <v>36.880000000000003</v>
      </c>
      <c r="E43" s="10">
        <v>57.393999999999998</v>
      </c>
      <c r="F43" s="15">
        <v>86.039000000000001</v>
      </c>
      <c r="G43" s="15">
        <v>68.373000000000005</v>
      </c>
      <c r="H43" s="15">
        <v>32.338000000000001</v>
      </c>
      <c r="I43" s="15">
        <v>30.097999999999999</v>
      </c>
      <c r="J43" s="15">
        <v>30.507000000000001</v>
      </c>
      <c r="K43" s="15">
        <v>46.704999999999998</v>
      </c>
      <c r="L43" s="15">
        <v>29.023</v>
      </c>
      <c r="M43" s="15">
        <v>28.263000000000002</v>
      </c>
      <c r="N43" s="15">
        <v>47.558</v>
      </c>
      <c r="O43" s="15">
        <v>32.874000000000002</v>
      </c>
      <c r="P43" s="15">
        <v>56.122999999999998</v>
      </c>
      <c r="Q43" s="15">
        <v>44.944000000000003</v>
      </c>
      <c r="R43" s="15">
        <v>58.155000000000001</v>
      </c>
      <c r="S43" s="15">
        <v>37.661999999999999</v>
      </c>
      <c r="T43" s="15">
        <v>35.844999999999999</v>
      </c>
      <c r="U43" s="15">
        <v>27.622</v>
      </c>
      <c r="V43" s="15">
        <v>26.786000000000001</v>
      </c>
      <c r="W43" s="15">
        <v>26.282</v>
      </c>
      <c r="X43" s="15">
        <v>33.387</v>
      </c>
      <c r="Y43" s="15">
        <v>30.562999999999999</v>
      </c>
      <c r="Z43" s="15">
        <v>48.274999999999999</v>
      </c>
      <c r="AA43" s="15">
        <v>58.502000000000002</v>
      </c>
      <c r="AB43" s="15">
        <v>37.170999999999999</v>
      </c>
      <c r="AC43" s="15">
        <v>38.765000000000001</v>
      </c>
      <c r="AD43" s="15">
        <v>37.01</v>
      </c>
      <c r="AE43" s="15">
        <v>29.09</v>
      </c>
      <c r="AF43" s="15">
        <v>36.890999999999998</v>
      </c>
      <c r="AG43" s="15">
        <v>19.579999999999998</v>
      </c>
      <c r="AH43" s="15">
        <v>47.570999999999998</v>
      </c>
      <c r="AI43" s="11">
        <v>56.652999999999999</v>
      </c>
      <c r="AJ43" s="11">
        <v>28.818000000000001</v>
      </c>
      <c r="AK43" s="11">
        <v>24.03</v>
      </c>
      <c r="AL43" s="11">
        <v>44.841000000000001</v>
      </c>
      <c r="AM43" s="11">
        <v>34.039000000000001</v>
      </c>
      <c r="ALQ43" s="11" t="e">
        <v>#N/A</v>
      </c>
    </row>
    <row r="44" spans="1:1005" ht="14.5" x14ac:dyDescent="0.35">
      <c r="A44" s="1">
        <v>44501</v>
      </c>
      <c r="B44" s="11">
        <v>30.753</v>
      </c>
      <c r="C44" s="14"/>
      <c r="D44" s="14">
        <v>30.56</v>
      </c>
      <c r="E44" s="10">
        <v>46.345999999999997</v>
      </c>
      <c r="F44" s="15">
        <v>50.177</v>
      </c>
      <c r="G44" s="15">
        <v>47.128999999999998</v>
      </c>
      <c r="H44" s="15">
        <v>30.343</v>
      </c>
      <c r="I44" s="15">
        <v>23.504000000000001</v>
      </c>
      <c r="J44" s="15">
        <v>24.597999999999999</v>
      </c>
      <c r="K44" s="15">
        <v>39.088999999999999</v>
      </c>
      <c r="L44" s="15">
        <v>26.701000000000001</v>
      </c>
      <c r="M44" s="15">
        <v>23.774000000000001</v>
      </c>
      <c r="N44" s="15">
        <v>36.844000000000001</v>
      </c>
      <c r="O44" s="15">
        <v>29.928999999999998</v>
      </c>
      <c r="P44" s="15">
        <v>42.844000000000001</v>
      </c>
      <c r="Q44" s="15">
        <v>35.277000000000001</v>
      </c>
      <c r="R44" s="15">
        <v>41.198</v>
      </c>
      <c r="S44" s="15">
        <v>30.882999999999999</v>
      </c>
      <c r="T44" s="15">
        <v>28.687000000000001</v>
      </c>
      <c r="U44" s="15">
        <v>24.085999999999999</v>
      </c>
      <c r="V44" s="15">
        <v>26.513000000000002</v>
      </c>
      <c r="W44" s="15">
        <v>16.295000000000002</v>
      </c>
      <c r="X44" s="15">
        <v>23.902000000000001</v>
      </c>
      <c r="Y44" s="15">
        <v>25.844000000000001</v>
      </c>
      <c r="Z44" s="15">
        <v>36.491</v>
      </c>
      <c r="AA44" s="15">
        <v>39.302999999999997</v>
      </c>
      <c r="AB44" s="15">
        <v>27.922000000000001</v>
      </c>
      <c r="AC44" s="15">
        <v>33.389000000000003</v>
      </c>
      <c r="AD44" s="15">
        <v>33.802</v>
      </c>
      <c r="AE44" s="15">
        <v>28.568000000000001</v>
      </c>
      <c r="AF44" s="15">
        <v>30.457000000000001</v>
      </c>
      <c r="AG44" s="15">
        <v>16.52</v>
      </c>
      <c r="AH44" s="15">
        <v>27.574999999999999</v>
      </c>
      <c r="AI44" s="11">
        <v>34.966999999999999</v>
      </c>
      <c r="AJ44" s="11">
        <v>27.02</v>
      </c>
      <c r="AK44" s="11">
        <v>22.117999999999999</v>
      </c>
      <c r="AL44" s="11">
        <v>30.753</v>
      </c>
      <c r="AM44" s="11">
        <v>29.023</v>
      </c>
      <c r="ALQ44" s="11" t="e">
        <v>#N/A</v>
      </c>
    </row>
    <row r="45" spans="1:1005" ht="14.5" x14ac:dyDescent="0.35">
      <c r="A45" s="1">
        <v>44531</v>
      </c>
      <c r="B45" s="11">
        <v>26.937000000000001</v>
      </c>
      <c r="C45" s="14"/>
      <c r="D45" s="14">
        <v>25.64</v>
      </c>
      <c r="E45" s="10">
        <v>40.798999999999999</v>
      </c>
      <c r="F45" s="15">
        <v>36.170999999999999</v>
      </c>
      <c r="G45" s="15">
        <v>36.21</v>
      </c>
      <c r="H45" s="15">
        <v>27.298999999999999</v>
      </c>
      <c r="I45" s="15">
        <v>21.513000000000002</v>
      </c>
      <c r="J45" s="15">
        <v>22.187999999999999</v>
      </c>
      <c r="K45" s="15">
        <v>27.736000000000001</v>
      </c>
      <c r="L45" s="15">
        <v>24.265999999999998</v>
      </c>
      <c r="M45" s="15">
        <v>21.931999999999999</v>
      </c>
      <c r="N45" s="15">
        <v>31.957000000000001</v>
      </c>
      <c r="O45" s="15">
        <v>25.805</v>
      </c>
      <c r="P45" s="15">
        <v>38.710999999999999</v>
      </c>
      <c r="Q45" s="15">
        <v>31.494</v>
      </c>
      <c r="R45" s="15">
        <v>34.363999999999997</v>
      </c>
      <c r="S45" s="15">
        <v>28.95</v>
      </c>
      <c r="T45" s="15">
        <v>26.513999999999999</v>
      </c>
      <c r="U45" s="15">
        <v>21.658000000000001</v>
      </c>
      <c r="V45" s="15">
        <v>22.795000000000002</v>
      </c>
      <c r="W45" s="15">
        <v>13.805999999999999</v>
      </c>
      <c r="X45" s="15">
        <v>22.201000000000001</v>
      </c>
      <c r="Y45" s="15">
        <v>21.869</v>
      </c>
      <c r="Z45" s="15">
        <v>27.690999999999999</v>
      </c>
      <c r="AA45" s="15">
        <v>28.312999999999999</v>
      </c>
      <c r="AB45" s="15">
        <v>22.448</v>
      </c>
      <c r="AC45" s="15">
        <v>30.684999999999999</v>
      </c>
      <c r="AD45" s="15">
        <v>28.474</v>
      </c>
      <c r="AE45" s="15">
        <v>24.236000000000001</v>
      </c>
      <c r="AF45" s="15">
        <v>27.478000000000002</v>
      </c>
      <c r="AG45" s="15">
        <v>15.398999999999999</v>
      </c>
      <c r="AH45" s="15">
        <v>21.806999999999999</v>
      </c>
      <c r="AI45" s="11">
        <v>27.3</v>
      </c>
      <c r="AJ45" s="11">
        <v>25.419</v>
      </c>
      <c r="AK45" s="11">
        <v>18.010000000000002</v>
      </c>
      <c r="AL45" s="11">
        <v>26.937000000000001</v>
      </c>
      <c r="AM45" s="11">
        <v>27.661000000000001</v>
      </c>
      <c r="ALQ45" s="11" t="e">
        <v>#N/A</v>
      </c>
    </row>
    <row r="46" spans="1:1005" ht="14.5" x14ac:dyDescent="0.35">
      <c r="A46" s="1">
        <v>44562</v>
      </c>
      <c r="B46" s="11">
        <v>24.036000000000001</v>
      </c>
      <c r="C46" s="14"/>
      <c r="D46" s="14">
        <v>24.31</v>
      </c>
      <c r="E46" s="10">
        <v>36.537999999999997</v>
      </c>
      <c r="F46" s="15">
        <v>31.266999999999999</v>
      </c>
      <c r="G46" s="15">
        <v>30.542000000000002</v>
      </c>
      <c r="H46" s="15">
        <v>24.274999999999999</v>
      </c>
      <c r="I46" s="15">
        <v>19.295000000000002</v>
      </c>
      <c r="J46" s="15">
        <v>19.887</v>
      </c>
      <c r="K46" s="15">
        <v>21.984999999999999</v>
      </c>
      <c r="L46" s="15">
        <v>21.315000000000001</v>
      </c>
      <c r="M46" s="15">
        <v>19.977</v>
      </c>
      <c r="N46" s="15">
        <v>28.597000000000001</v>
      </c>
      <c r="O46" s="15">
        <v>22.972000000000001</v>
      </c>
      <c r="P46" s="15">
        <v>33.838000000000001</v>
      </c>
      <c r="Q46" s="15">
        <v>27.068000000000001</v>
      </c>
      <c r="R46" s="15">
        <v>30.866</v>
      </c>
      <c r="S46" s="15">
        <v>24.945</v>
      </c>
      <c r="T46" s="15">
        <v>25.835999999999999</v>
      </c>
      <c r="U46" s="15">
        <v>19.381</v>
      </c>
      <c r="V46" s="15">
        <v>20.138000000000002</v>
      </c>
      <c r="W46" s="15">
        <v>12.468</v>
      </c>
      <c r="X46" s="15">
        <v>19.692</v>
      </c>
      <c r="Y46" s="15">
        <v>22.766999999999999</v>
      </c>
      <c r="Z46" s="15">
        <v>23.949000000000002</v>
      </c>
      <c r="AA46" s="15">
        <v>25.372</v>
      </c>
      <c r="AB46" s="15">
        <v>19.495000000000001</v>
      </c>
      <c r="AC46" s="15">
        <v>27.641999999999999</v>
      </c>
      <c r="AD46" s="15">
        <v>25.056999999999999</v>
      </c>
      <c r="AE46" s="15">
        <v>21.562000000000001</v>
      </c>
      <c r="AF46" s="15">
        <v>24.829000000000001</v>
      </c>
      <c r="AG46" s="15">
        <v>13.866</v>
      </c>
      <c r="AH46" s="15">
        <v>19.186</v>
      </c>
      <c r="AI46" s="11">
        <v>24.01</v>
      </c>
      <c r="AJ46" s="11">
        <v>23.170999999999999</v>
      </c>
      <c r="AK46" s="11">
        <v>15.647</v>
      </c>
      <c r="AL46" s="11">
        <v>24.036000000000001</v>
      </c>
      <c r="AM46" s="11">
        <v>26.789000000000001</v>
      </c>
      <c r="ALQ46" s="11" t="e">
        <v>#N/A</v>
      </c>
    </row>
    <row r="47" spans="1:1005" ht="14.5" x14ac:dyDescent="0.35">
      <c r="A47" s="1">
        <v>44593</v>
      </c>
      <c r="B47" s="11">
        <v>20.134</v>
      </c>
      <c r="C47" s="14"/>
      <c r="D47" s="14">
        <v>22.39</v>
      </c>
      <c r="E47" s="10">
        <v>30.38</v>
      </c>
      <c r="F47" s="15">
        <v>40.015999999999998</v>
      </c>
      <c r="G47" s="15">
        <v>27.9</v>
      </c>
      <c r="H47" s="15">
        <v>19.876000000000001</v>
      </c>
      <c r="I47" s="15">
        <v>15.885999999999999</v>
      </c>
      <c r="J47" s="15">
        <v>16.859000000000002</v>
      </c>
      <c r="K47" s="15">
        <v>19.003</v>
      </c>
      <c r="L47" s="15">
        <v>18.29</v>
      </c>
      <c r="M47" s="15">
        <v>18.414000000000001</v>
      </c>
      <c r="N47" s="15">
        <v>23.303000000000001</v>
      </c>
      <c r="O47" s="15">
        <v>22.841000000000001</v>
      </c>
      <c r="P47" s="15">
        <v>30.414999999999999</v>
      </c>
      <c r="Q47" s="15">
        <v>22.103000000000002</v>
      </c>
      <c r="R47" s="15">
        <v>26.535</v>
      </c>
      <c r="S47" s="15">
        <v>24.073</v>
      </c>
      <c r="T47" s="15">
        <v>25.76</v>
      </c>
      <c r="U47" s="15">
        <v>19.097000000000001</v>
      </c>
      <c r="V47" s="15">
        <v>16.501999999999999</v>
      </c>
      <c r="W47" s="15">
        <v>15.459</v>
      </c>
      <c r="X47" s="15">
        <v>16.471</v>
      </c>
      <c r="Y47" s="15">
        <v>19.518000000000001</v>
      </c>
      <c r="Z47" s="15">
        <v>19.302</v>
      </c>
      <c r="AA47" s="15">
        <v>23.186</v>
      </c>
      <c r="AB47" s="15">
        <v>15.911</v>
      </c>
      <c r="AC47" s="15">
        <v>23.364999999999998</v>
      </c>
      <c r="AD47" s="15">
        <v>20.471</v>
      </c>
      <c r="AE47" s="15">
        <v>17.739999999999998</v>
      </c>
      <c r="AF47" s="15">
        <v>20.562999999999999</v>
      </c>
      <c r="AG47" s="15">
        <v>11.523999999999999</v>
      </c>
      <c r="AH47" s="15">
        <v>18.164000000000001</v>
      </c>
      <c r="AI47" s="11">
        <v>22.702999999999999</v>
      </c>
      <c r="AJ47" s="11">
        <v>19.518999999999998</v>
      </c>
      <c r="AK47" s="11">
        <v>13.087999999999999</v>
      </c>
      <c r="AL47" s="11">
        <v>20.134</v>
      </c>
      <c r="AM47" s="11">
        <v>20.553000000000001</v>
      </c>
      <c r="ALQ47" s="11" t="e">
        <v>#N/A</v>
      </c>
    </row>
    <row r="48" spans="1:1005" ht="14.5" x14ac:dyDescent="0.35">
      <c r="A48" s="1">
        <v>44621</v>
      </c>
      <c r="B48" s="11">
        <v>31.734000000000002</v>
      </c>
      <c r="C48" s="14"/>
      <c r="D48" s="14">
        <v>36.020000000000003</v>
      </c>
      <c r="E48" s="10">
        <v>44.341999999999999</v>
      </c>
      <c r="F48" s="15">
        <v>71.242000000000004</v>
      </c>
      <c r="G48" s="15">
        <v>32.679000000000002</v>
      </c>
      <c r="H48" s="15">
        <v>28.75</v>
      </c>
      <c r="I48" s="15">
        <v>42.366</v>
      </c>
      <c r="J48" s="15">
        <v>26.725000000000001</v>
      </c>
      <c r="K48" s="15">
        <v>27.478999999999999</v>
      </c>
      <c r="L48" s="15">
        <v>28.734000000000002</v>
      </c>
      <c r="M48" s="15">
        <v>32.637999999999998</v>
      </c>
      <c r="N48" s="15">
        <v>41.116</v>
      </c>
      <c r="O48" s="15">
        <v>49.470999999999997</v>
      </c>
      <c r="P48" s="15">
        <v>40.5</v>
      </c>
      <c r="Q48" s="15">
        <v>39.216000000000001</v>
      </c>
      <c r="R48" s="15">
        <v>39.622</v>
      </c>
      <c r="S48" s="15">
        <v>32.716000000000001</v>
      </c>
      <c r="T48" s="15">
        <v>29.393999999999998</v>
      </c>
      <c r="U48" s="15">
        <v>29.411999999999999</v>
      </c>
      <c r="V48" s="15">
        <v>20.109000000000002</v>
      </c>
      <c r="W48" s="15">
        <v>24.738</v>
      </c>
      <c r="X48" s="15">
        <v>45.21</v>
      </c>
      <c r="Y48" s="15">
        <v>22.550999999999998</v>
      </c>
      <c r="Z48" s="15">
        <v>26.579000000000001</v>
      </c>
      <c r="AA48" s="15">
        <v>55.722999999999999</v>
      </c>
      <c r="AB48" s="15">
        <v>16.460999999999999</v>
      </c>
      <c r="AC48" s="15">
        <v>42.987000000000002</v>
      </c>
      <c r="AD48" s="15">
        <v>23.959</v>
      </c>
      <c r="AE48" s="15">
        <v>31.036000000000001</v>
      </c>
      <c r="AF48" s="15">
        <v>38.884999999999998</v>
      </c>
      <c r="AG48" s="15">
        <v>18.366</v>
      </c>
      <c r="AH48" s="15">
        <v>20.039000000000001</v>
      </c>
      <c r="AI48" s="11">
        <v>39.887</v>
      </c>
      <c r="AJ48" s="11">
        <v>21.251000000000001</v>
      </c>
      <c r="AK48" s="11">
        <v>23.123000000000001</v>
      </c>
      <c r="AL48" s="11">
        <v>31.734000000000002</v>
      </c>
      <c r="AM48" s="11">
        <v>20.945</v>
      </c>
      <c r="ALQ48" s="11" t="e">
        <v>#N/A</v>
      </c>
    </row>
    <row r="49" spans="1:1005" ht="14.5" x14ac:dyDescent="0.35">
      <c r="A49" s="1">
        <v>44652</v>
      </c>
      <c r="B49" s="11">
        <v>38.328000000000003</v>
      </c>
      <c r="C49" s="14"/>
      <c r="D49" s="14">
        <v>77.08</v>
      </c>
      <c r="E49" s="10">
        <v>97.21</v>
      </c>
      <c r="F49" s="15">
        <v>122.27500000000001</v>
      </c>
      <c r="G49" s="15">
        <v>84.215999999999994</v>
      </c>
      <c r="H49" s="15">
        <v>65.445999999999998</v>
      </c>
      <c r="I49" s="15">
        <v>103.751</v>
      </c>
      <c r="J49" s="15">
        <v>57.512999999999998</v>
      </c>
      <c r="K49" s="15">
        <v>51.692</v>
      </c>
      <c r="L49" s="15">
        <v>74.141000000000005</v>
      </c>
      <c r="M49" s="15">
        <v>93.244</v>
      </c>
      <c r="N49" s="15">
        <v>78.301000000000002</v>
      </c>
      <c r="O49" s="15">
        <v>60.942</v>
      </c>
      <c r="P49" s="15">
        <v>89.667000000000002</v>
      </c>
      <c r="Q49" s="15">
        <v>79.150999999999996</v>
      </c>
      <c r="R49" s="15">
        <v>57.686</v>
      </c>
      <c r="S49" s="15">
        <v>42.81</v>
      </c>
      <c r="T49" s="15">
        <v>74.576999999999998</v>
      </c>
      <c r="U49" s="15">
        <v>56.868000000000002</v>
      </c>
      <c r="V49" s="15">
        <v>51.048999999999999</v>
      </c>
      <c r="W49" s="15">
        <v>49.124000000000002</v>
      </c>
      <c r="X49" s="15">
        <v>90.706999999999994</v>
      </c>
      <c r="Y49" s="15">
        <v>57.476999999999997</v>
      </c>
      <c r="Z49" s="15">
        <v>81.251999999999995</v>
      </c>
      <c r="AA49" s="15">
        <v>77.3</v>
      </c>
      <c r="AB49" s="15">
        <v>52.030999999999999</v>
      </c>
      <c r="AC49" s="15">
        <v>68.114999999999995</v>
      </c>
      <c r="AD49" s="15">
        <v>55.796999999999997</v>
      </c>
      <c r="AE49" s="15">
        <v>68.061999999999998</v>
      </c>
      <c r="AF49" s="15">
        <v>80.62</v>
      </c>
      <c r="AG49" s="15">
        <v>40.350999999999999</v>
      </c>
      <c r="AH49" s="15">
        <v>49.363999999999997</v>
      </c>
      <c r="AI49" s="11">
        <v>74.599000000000004</v>
      </c>
      <c r="AJ49" s="11">
        <v>49.119</v>
      </c>
      <c r="AK49" s="11">
        <v>40.578000000000003</v>
      </c>
      <c r="AL49" s="11">
        <v>38.328000000000003</v>
      </c>
      <c r="AM49" s="11">
        <v>44.713999999999999</v>
      </c>
      <c r="ALQ49" s="11" t="e">
        <v>#N/A</v>
      </c>
    </row>
    <row r="50" spans="1:1005" ht="14.5" x14ac:dyDescent="0.35">
      <c r="A50" s="1">
        <v>44682</v>
      </c>
      <c r="B50" s="11">
        <v>133.93600000000001</v>
      </c>
      <c r="C50" s="14"/>
      <c r="D50" s="14">
        <v>221.07</v>
      </c>
      <c r="E50" s="10">
        <v>380.32100000000003</v>
      </c>
      <c r="F50" s="15">
        <v>326.26900000000001</v>
      </c>
      <c r="G50" s="15">
        <v>292.863</v>
      </c>
      <c r="H50" s="15">
        <v>146.304</v>
      </c>
      <c r="I50" s="15">
        <v>181.47399999999999</v>
      </c>
      <c r="J50" s="15">
        <v>113.992</v>
      </c>
      <c r="K50" s="15">
        <v>158.649</v>
      </c>
      <c r="L50" s="15">
        <v>200.465</v>
      </c>
      <c r="M50" s="15">
        <v>273.714</v>
      </c>
      <c r="N50" s="15">
        <v>214.30699999999999</v>
      </c>
      <c r="O50" s="15">
        <v>188.01499999999999</v>
      </c>
      <c r="P50" s="15">
        <v>352.339</v>
      </c>
      <c r="Q50" s="15">
        <v>311.541</v>
      </c>
      <c r="R50" s="15">
        <v>190.12799999999999</v>
      </c>
      <c r="S50" s="15">
        <v>189.98599999999999</v>
      </c>
      <c r="T50" s="15">
        <v>223.779</v>
      </c>
      <c r="U50" s="15">
        <v>238.227</v>
      </c>
      <c r="V50" s="15">
        <v>72.721999999999994</v>
      </c>
      <c r="W50" s="15">
        <v>147.03299999999999</v>
      </c>
      <c r="X50" s="15">
        <v>210.60900000000001</v>
      </c>
      <c r="Y50" s="15">
        <v>243.50700000000001</v>
      </c>
      <c r="Z50" s="15">
        <v>205.86500000000001</v>
      </c>
      <c r="AA50" s="15">
        <v>214.53899999999999</v>
      </c>
      <c r="AB50" s="15">
        <v>247.69499999999999</v>
      </c>
      <c r="AC50" s="15">
        <v>273.28399999999999</v>
      </c>
      <c r="AD50" s="15">
        <v>108.86199999999999</v>
      </c>
      <c r="AE50" s="15">
        <v>142.20599999999999</v>
      </c>
      <c r="AF50" s="15">
        <v>120.015</v>
      </c>
      <c r="AG50" s="15">
        <v>103.985</v>
      </c>
      <c r="AH50" s="15">
        <v>222.376</v>
      </c>
      <c r="AI50" s="11">
        <v>180.84200000000001</v>
      </c>
      <c r="AJ50" s="11">
        <v>108.705</v>
      </c>
      <c r="AK50" s="11">
        <v>145.59800000000001</v>
      </c>
      <c r="AL50" s="11">
        <v>133.93600000000001</v>
      </c>
      <c r="AM50" s="11">
        <v>446.41800000000001</v>
      </c>
      <c r="ALQ50" s="11" t="e">
        <v>#N/A</v>
      </c>
    </row>
    <row r="51" spans="1:1005" ht="14.5" x14ac:dyDescent="0.35">
      <c r="A51" s="1">
        <v>44713</v>
      </c>
      <c r="B51" s="11">
        <v>366.29899999999998</v>
      </c>
      <c r="C51" s="14"/>
      <c r="D51" s="14">
        <v>261.05</v>
      </c>
      <c r="E51" s="10">
        <v>397.62599999999998</v>
      </c>
      <c r="F51" s="15">
        <v>402.66399999999999</v>
      </c>
      <c r="G51" s="15">
        <v>277.40899999999999</v>
      </c>
      <c r="H51" s="15">
        <v>174.02</v>
      </c>
      <c r="I51" s="15">
        <v>150.33699999999999</v>
      </c>
      <c r="J51" s="15">
        <v>174.24700000000001</v>
      </c>
      <c r="K51" s="15">
        <v>275.649</v>
      </c>
      <c r="L51" s="15">
        <v>168.60900000000001</v>
      </c>
      <c r="M51" s="15">
        <v>413.52300000000002</v>
      </c>
      <c r="N51" s="15">
        <v>223.85499999999999</v>
      </c>
      <c r="O51" s="15">
        <v>543.774</v>
      </c>
      <c r="P51" s="15">
        <v>312.654</v>
      </c>
      <c r="Q51" s="15">
        <v>512.29700000000003</v>
      </c>
      <c r="R51" s="15">
        <v>198.44800000000001</v>
      </c>
      <c r="S51" s="15">
        <v>337.95600000000002</v>
      </c>
      <c r="T51" s="15">
        <v>155.471</v>
      </c>
      <c r="U51" s="15">
        <v>196.54499999999999</v>
      </c>
      <c r="V51" s="15">
        <v>54.223999999999997</v>
      </c>
      <c r="W51" s="15">
        <v>221.59800000000001</v>
      </c>
      <c r="X51" s="15">
        <v>139.58799999999999</v>
      </c>
      <c r="Y51" s="15">
        <v>282.80799999999999</v>
      </c>
      <c r="Z51" s="15">
        <v>197.221</v>
      </c>
      <c r="AA51" s="15">
        <v>173.63800000000001</v>
      </c>
      <c r="AB51" s="15">
        <v>480.95800000000003</v>
      </c>
      <c r="AC51" s="15">
        <v>275.91399999999999</v>
      </c>
      <c r="AD51" s="15">
        <v>249.93100000000001</v>
      </c>
      <c r="AE51" s="15">
        <v>426.07900000000001</v>
      </c>
      <c r="AF51" s="15">
        <v>47.790999999999997</v>
      </c>
      <c r="AG51" s="15">
        <v>145</v>
      </c>
      <c r="AH51" s="15">
        <v>332.50700000000001</v>
      </c>
      <c r="AI51" s="11">
        <v>321.94499999999999</v>
      </c>
      <c r="AJ51" s="11">
        <v>111.02500000000001</v>
      </c>
      <c r="AK51" s="11">
        <v>291.26799999999997</v>
      </c>
      <c r="AL51" s="11">
        <v>366.29899999999998</v>
      </c>
      <c r="AM51" s="11">
        <v>674.30399999999997</v>
      </c>
      <c r="ALQ51" s="11" t="e">
        <v>#N/A</v>
      </c>
    </row>
    <row r="52" spans="1:1005" ht="14.5" x14ac:dyDescent="0.35">
      <c r="A52" s="1">
        <v>44743</v>
      </c>
      <c r="B52" s="11">
        <v>216.441</v>
      </c>
      <c r="C52" s="14"/>
      <c r="D52" s="14">
        <v>116.85</v>
      </c>
      <c r="E52" s="10">
        <v>128.45500000000001</v>
      </c>
      <c r="F52" s="15">
        <v>169.41300000000001</v>
      </c>
      <c r="G52" s="15">
        <v>96.474000000000004</v>
      </c>
      <c r="H52" s="15">
        <v>68.418000000000006</v>
      </c>
      <c r="I52" s="15">
        <v>64.932000000000002</v>
      </c>
      <c r="J52" s="15">
        <v>72.317999999999998</v>
      </c>
      <c r="K52" s="15">
        <v>132.63499999999999</v>
      </c>
      <c r="L52" s="15">
        <v>66.378</v>
      </c>
      <c r="M52" s="15">
        <v>197.90299999999999</v>
      </c>
      <c r="N52" s="15">
        <v>72.003</v>
      </c>
      <c r="O52" s="15">
        <v>502.11200000000002</v>
      </c>
      <c r="P52" s="15">
        <v>122.05500000000001</v>
      </c>
      <c r="Q52" s="15">
        <v>189.17400000000001</v>
      </c>
      <c r="R52" s="15">
        <v>99.156999999999996</v>
      </c>
      <c r="S52" s="15">
        <v>215.321</v>
      </c>
      <c r="T52" s="15">
        <v>49.610999999999997</v>
      </c>
      <c r="U52" s="15">
        <v>58.106999999999999</v>
      </c>
      <c r="V52" s="15">
        <v>21.757999999999999</v>
      </c>
      <c r="W52" s="15">
        <v>64.873999999999995</v>
      </c>
      <c r="X52" s="15">
        <v>52.524999999999999</v>
      </c>
      <c r="Y52" s="15">
        <v>116.262</v>
      </c>
      <c r="Z52" s="15">
        <v>75.459999999999994</v>
      </c>
      <c r="AA52" s="15">
        <v>64.087999999999994</v>
      </c>
      <c r="AB52" s="15">
        <v>210.89099999999999</v>
      </c>
      <c r="AC52" s="15">
        <v>145.33199999999999</v>
      </c>
      <c r="AD52" s="15">
        <v>76.724999999999994</v>
      </c>
      <c r="AE52" s="15">
        <v>217.32300000000001</v>
      </c>
      <c r="AF52" s="15">
        <v>24.504999999999999</v>
      </c>
      <c r="AG52" s="15">
        <v>51.561</v>
      </c>
      <c r="AH52" s="15">
        <v>106.245</v>
      </c>
      <c r="AI52" s="11">
        <v>100.21899999999999</v>
      </c>
      <c r="AJ52" s="11">
        <v>43.238999999999997</v>
      </c>
      <c r="AK52" s="11">
        <v>172.25299999999999</v>
      </c>
      <c r="AL52" s="11">
        <v>216.441</v>
      </c>
      <c r="AM52" s="11">
        <v>319.84500000000003</v>
      </c>
      <c r="ALQ52" s="11" t="e">
        <v>#N/A</v>
      </c>
    </row>
    <row r="53" spans="1:1005" ht="14.5" x14ac:dyDescent="0.35">
      <c r="A53" s="1">
        <v>44774</v>
      </c>
      <c r="B53" s="11">
        <v>82.447999999999993</v>
      </c>
      <c r="C53" s="14"/>
      <c r="D53" s="14">
        <v>63.46</v>
      </c>
      <c r="E53" s="10">
        <v>58.966999999999999</v>
      </c>
      <c r="F53" s="15">
        <v>64.792000000000002</v>
      </c>
      <c r="G53" s="15">
        <v>53.308</v>
      </c>
      <c r="H53" s="15">
        <v>40.744</v>
      </c>
      <c r="I53" s="15">
        <v>48.584000000000003</v>
      </c>
      <c r="J53" s="15">
        <v>37.613999999999997</v>
      </c>
      <c r="K53" s="15">
        <v>56.009</v>
      </c>
      <c r="L53" s="15">
        <v>51.3</v>
      </c>
      <c r="M53" s="15">
        <v>66.616</v>
      </c>
      <c r="N53" s="15">
        <v>41.204999999999998</v>
      </c>
      <c r="O53" s="15">
        <v>136.071</v>
      </c>
      <c r="P53" s="15">
        <v>51.844999999999999</v>
      </c>
      <c r="Q53" s="15">
        <v>79.906000000000006</v>
      </c>
      <c r="R53" s="15">
        <v>46.936</v>
      </c>
      <c r="S53" s="15">
        <v>82.786000000000001</v>
      </c>
      <c r="T53" s="15">
        <v>40.295000000000002</v>
      </c>
      <c r="U53" s="15">
        <v>44.381</v>
      </c>
      <c r="V53" s="15">
        <v>17.335000000000001</v>
      </c>
      <c r="W53" s="15">
        <v>37.508000000000003</v>
      </c>
      <c r="X53" s="15">
        <v>33.008000000000003</v>
      </c>
      <c r="Y53" s="15">
        <v>53.996000000000002</v>
      </c>
      <c r="Z53" s="15">
        <v>51.493000000000002</v>
      </c>
      <c r="AA53" s="15">
        <v>44.207999999999998</v>
      </c>
      <c r="AB53" s="15">
        <v>74.218999999999994</v>
      </c>
      <c r="AC53" s="15">
        <v>54.290999999999997</v>
      </c>
      <c r="AD53" s="15">
        <v>44.703000000000003</v>
      </c>
      <c r="AE53" s="15">
        <v>65.664000000000001</v>
      </c>
      <c r="AF53" s="15">
        <v>23.47</v>
      </c>
      <c r="AG53" s="15">
        <v>35.883000000000003</v>
      </c>
      <c r="AH53" s="15">
        <v>51.847000000000001</v>
      </c>
      <c r="AI53" s="11">
        <v>42.244999999999997</v>
      </c>
      <c r="AJ53" s="11">
        <v>28.018000000000001</v>
      </c>
      <c r="AK53" s="11">
        <v>87.891999999999996</v>
      </c>
      <c r="AL53" s="11">
        <v>82.447999999999993</v>
      </c>
      <c r="AM53" s="11">
        <v>119.961</v>
      </c>
      <c r="ALQ53" s="11" t="e">
        <v>#N/A</v>
      </c>
    </row>
    <row r="54" spans="1:1005" ht="14.5" x14ac:dyDescent="0.35">
      <c r="A54" s="1">
        <v>44805</v>
      </c>
      <c r="B54" s="11">
        <v>41.067999999999998</v>
      </c>
      <c r="C54" s="14"/>
      <c r="D54" s="14">
        <v>38.04</v>
      </c>
      <c r="E54" s="10">
        <v>56.518999999999998</v>
      </c>
      <c r="F54" s="15">
        <v>62.322000000000003</v>
      </c>
      <c r="G54" s="15">
        <v>41.563000000000002</v>
      </c>
      <c r="H54" s="15">
        <v>39.234000000000002</v>
      </c>
      <c r="I54" s="15">
        <v>32.83</v>
      </c>
      <c r="J54" s="15">
        <v>31.038</v>
      </c>
      <c r="K54" s="15">
        <v>34.761000000000003</v>
      </c>
      <c r="L54" s="15">
        <v>41.427999999999997</v>
      </c>
      <c r="M54" s="15">
        <v>55.790999999999997</v>
      </c>
      <c r="N54" s="15">
        <v>36.716000000000001</v>
      </c>
      <c r="O54" s="15">
        <v>63.753</v>
      </c>
      <c r="P54" s="15">
        <v>40.378</v>
      </c>
      <c r="Q54" s="15">
        <v>56.4</v>
      </c>
      <c r="R54" s="15">
        <v>32.744</v>
      </c>
      <c r="S54" s="15">
        <v>45.118000000000002</v>
      </c>
      <c r="T54" s="15">
        <v>32.853999999999999</v>
      </c>
      <c r="U54" s="15">
        <v>30.329000000000001</v>
      </c>
      <c r="V54" s="15">
        <v>19.128</v>
      </c>
      <c r="W54" s="15">
        <v>52.798999999999999</v>
      </c>
      <c r="X54" s="15">
        <v>32.767000000000003</v>
      </c>
      <c r="Y54" s="15">
        <v>35.576000000000001</v>
      </c>
      <c r="Z54" s="15">
        <v>38.125</v>
      </c>
      <c r="AA54" s="15">
        <v>40.862000000000002</v>
      </c>
      <c r="AB54" s="15">
        <v>44.576000000000001</v>
      </c>
      <c r="AC54" s="15">
        <v>37.768000000000001</v>
      </c>
      <c r="AD54" s="15">
        <v>29.155999999999999</v>
      </c>
      <c r="AE54" s="15">
        <v>38.988</v>
      </c>
      <c r="AF54" s="15">
        <v>21.305</v>
      </c>
      <c r="AG54" s="15">
        <v>52.975999999999999</v>
      </c>
      <c r="AH54" s="15">
        <v>45.921999999999997</v>
      </c>
      <c r="AI54" s="11">
        <v>34.140999999999998</v>
      </c>
      <c r="AJ54" s="11">
        <v>24.050999999999998</v>
      </c>
      <c r="AK54" s="11">
        <v>71.828000000000003</v>
      </c>
      <c r="AL54" s="11">
        <v>41.067999999999998</v>
      </c>
      <c r="AM54" s="11">
        <v>67.731999999999999</v>
      </c>
      <c r="ALQ54" s="11" t="e">
        <v>#N/A</v>
      </c>
    </row>
    <row r="55" spans="1:1005" ht="14.5" x14ac:dyDescent="0.35">
      <c r="A55" s="1">
        <v>44835</v>
      </c>
      <c r="B55" s="11">
        <v>34.054000000000002</v>
      </c>
      <c r="C55" s="14"/>
      <c r="D55" s="14">
        <v>36.880000000000003</v>
      </c>
      <c r="E55" s="10">
        <v>86.1</v>
      </c>
      <c r="F55" s="15">
        <v>68.415999999999997</v>
      </c>
      <c r="G55" s="15">
        <v>32.753</v>
      </c>
      <c r="H55" s="15">
        <v>30.210999999999999</v>
      </c>
      <c r="I55" s="15">
        <v>30.670999999999999</v>
      </c>
      <c r="J55" s="15">
        <v>46.878999999999998</v>
      </c>
      <c r="K55" s="15">
        <v>29.166</v>
      </c>
      <c r="L55" s="15">
        <v>28.311</v>
      </c>
      <c r="M55" s="15">
        <v>47.558999999999997</v>
      </c>
      <c r="N55" s="15">
        <v>32.924999999999997</v>
      </c>
      <c r="O55" s="15">
        <v>56.777000000000001</v>
      </c>
      <c r="P55" s="15">
        <v>45.106999999999999</v>
      </c>
      <c r="Q55" s="15">
        <v>58.189</v>
      </c>
      <c r="R55" s="15">
        <v>37.929000000000002</v>
      </c>
      <c r="S55" s="15">
        <v>36.277999999999999</v>
      </c>
      <c r="T55" s="15">
        <v>27.867000000000001</v>
      </c>
      <c r="U55" s="15">
        <v>26.834</v>
      </c>
      <c r="V55" s="15">
        <v>26.443999999999999</v>
      </c>
      <c r="W55" s="15">
        <v>34.055999999999997</v>
      </c>
      <c r="X55" s="15">
        <v>30.637</v>
      </c>
      <c r="Y55" s="15">
        <v>48.16</v>
      </c>
      <c r="Z55" s="15">
        <v>58.558999999999997</v>
      </c>
      <c r="AA55" s="15">
        <v>37.692</v>
      </c>
      <c r="AB55" s="15">
        <v>38.820999999999998</v>
      </c>
      <c r="AC55" s="15">
        <v>37.027000000000001</v>
      </c>
      <c r="AD55" s="15">
        <v>29.12</v>
      </c>
      <c r="AE55" s="15">
        <v>37.192</v>
      </c>
      <c r="AF55" s="15">
        <v>19.722000000000001</v>
      </c>
      <c r="AG55" s="15">
        <v>47.570999999999998</v>
      </c>
      <c r="AH55" s="15">
        <v>56.853999999999999</v>
      </c>
      <c r="AI55" s="11">
        <v>28.869</v>
      </c>
      <c r="AJ55" s="11">
        <v>24.033999999999999</v>
      </c>
      <c r="AK55" s="11">
        <v>44.951999999999998</v>
      </c>
      <c r="AL55" s="11">
        <v>34.054000000000002</v>
      </c>
      <c r="AM55" s="11">
        <v>57.268000000000001</v>
      </c>
      <c r="ALQ55" s="11" t="e">
        <v>#N/A</v>
      </c>
    </row>
    <row r="56" spans="1:1005" ht="14.5" x14ac:dyDescent="0.35">
      <c r="A56" s="1">
        <v>44866</v>
      </c>
      <c r="B56" s="11">
        <v>29.039000000000001</v>
      </c>
      <c r="C56" s="14"/>
      <c r="D56" s="14">
        <v>30.56</v>
      </c>
      <c r="E56" s="10">
        <v>50.220999999999997</v>
      </c>
      <c r="F56" s="15">
        <v>47.158000000000001</v>
      </c>
      <c r="G56" s="15">
        <v>30.681000000000001</v>
      </c>
      <c r="H56" s="15">
        <v>23.605</v>
      </c>
      <c r="I56" s="15">
        <v>24.728999999999999</v>
      </c>
      <c r="J56" s="15">
        <v>39.231000000000002</v>
      </c>
      <c r="K56" s="15">
        <v>26.748000000000001</v>
      </c>
      <c r="L56" s="15">
        <v>23.818999999999999</v>
      </c>
      <c r="M56" s="15">
        <v>36.844999999999999</v>
      </c>
      <c r="N56" s="15">
        <v>29.975999999999999</v>
      </c>
      <c r="O56" s="15">
        <v>43.121000000000002</v>
      </c>
      <c r="P56" s="15">
        <v>35.423000000000002</v>
      </c>
      <c r="Q56" s="15">
        <v>41.225999999999999</v>
      </c>
      <c r="R56" s="15">
        <v>31.108000000000001</v>
      </c>
      <c r="S56" s="15">
        <v>28.888999999999999</v>
      </c>
      <c r="T56" s="15">
        <v>24.297000000000001</v>
      </c>
      <c r="U56" s="15">
        <v>26.553999999999998</v>
      </c>
      <c r="V56" s="15">
        <v>16.437000000000001</v>
      </c>
      <c r="W56" s="15">
        <v>24.058</v>
      </c>
      <c r="X56" s="15">
        <v>25.914000000000001</v>
      </c>
      <c r="Y56" s="15">
        <v>36.393999999999998</v>
      </c>
      <c r="Z56" s="15">
        <v>39.347999999999999</v>
      </c>
      <c r="AA56" s="15">
        <v>28.579000000000001</v>
      </c>
      <c r="AB56" s="15">
        <v>33.439</v>
      </c>
      <c r="AC56" s="15">
        <v>33.817</v>
      </c>
      <c r="AD56" s="15">
        <v>28.594999999999999</v>
      </c>
      <c r="AE56" s="15">
        <v>30.824999999999999</v>
      </c>
      <c r="AF56" s="15">
        <v>16.646999999999998</v>
      </c>
      <c r="AG56" s="15">
        <v>27.577999999999999</v>
      </c>
      <c r="AH56" s="15">
        <v>35.125999999999998</v>
      </c>
      <c r="AI56" s="11">
        <v>26.99</v>
      </c>
      <c r="AJ56" s="11">
        <v>22.122</v>
      </c>
      <c r="AK56" s="11">
        <v>30.818999999999999</v>
      </c>
      <c r="AL56" s="11">
        <v>29.039000000000001</v>
      </c>
      <c r="AM56" s="11">
        <v>46.238999999999997</v>
      </c>
      <c r="ALQ56" s="11" t="e">
        <v>#N/A</v>
      </c>
    </row>
    <row r="57" spans="1:1005" ht="14.5" x14ac:dyDescent="0.35">
      <c r="A57" s="1">
        <v>44896</v>
      </c>
      <c r="B57" s="11">
        <v>27.672000000000001</v>
      </c>
      <c r="C57" s="14"/>
      <c r="D57" s="14">
        <v>25.64</v>
      </c>
      <c r="E57" s="10">
        <v>36.21</v>
      </c>
      <c r="F57" s="15">
        <v>36.234999999999999</v>
      </c>
      <c r="G57" s="15">
        <v>27.663</v>
      </c>
      <c r="H57" s="15">
        <v>21.611999999999998</v>
      </c>
      <c r="I57" s="15">
        <v>22.34</v>
      </c>
      <c r="J57" s="15">
        <v>27.864000000000001</v>
      </c>
      <c r="K57" s="15">
        <v>24.408999999999999</v>
      </c>
      <c r="L57" s="15">
        <v>21.975999999999999</v>
      </c>
      <c r="M57" s="15">
        <v>31.957999999999998</v>
      </c>
      <c r="N57" s="15">
        <v>25.849</v>
      </c>
      <c r="O57" s="15">
        <v>38.957000000000001</v>
      </c>
      <c r="P57" s="15">
        <v>31.629000000000001</v>
      </c>
      <c r="Q57" s="15">
        <v>34.39</v>
      </c>
      <c r="R57" s="15">
        <v>29.177</v>
      </c>
      <c r="S57" s="15">
        <v>26.663</v>
      </c>
      <c r="T57" s="15">
        <v>21.888000000000002</v>
      </c>
      <c r="U57" s="15">
        <v>22.837</v>
      </c>
      <c r="V57" s="15">
        <v>13.939</v>
      </c>
      <c r="W57" s="15">
        <v>22.302</v>
      </c>
      <c r="X57" s="15">
        <v>21.931000000000001</v>
      </c>
      <c r="Y57" s="15">
        <v>27.6</v>
      </c>
      <c r="Z57" s="15">
        <v>28.352</v>
      </c>
      <c r="AA57" s="15">
        <v>22.669</v>
      </c>
      <c r="AB57" s="15">
        <v>30.733000000000001</v>
      </c>
      <c r="AC57" s="15">
        <v>28.488</v>
      </c>
      <c r="AD57" s="15">
        <v>24.26</v>
      </c>
      <c r="AE57" s="15">
        <v>27.754999999999999</v>
      </c>
      <c r="AF57" s="15">
        <v>15.521000000000001</v>
      </c>
      <c r="AG57" s="15">
        <v>21.806999999999999</v>
      </c>
      <c r="AH57" s="15">
        <v>27.448</v>
      </c>
      <c r="AI57" s="11">
        <v>25.388000000000002</v>
      </c>
      <c r="AJ57" s="11">
        <v>18.012</v>
      </c>
      <c r="AK57" s="11">
        <v>27.015999999999998</v>
      </c>
      <c r="AL57" s="11">
        <v>27.672000000000001</v>
      </c>
      <c r="AM57" s="11">
        <v>40.700000000000003</v>
      </c>
      <c r="ALQ57" s="11" t="e">
        <v>#N/A</v>
      </c>
    </row>
    <row r="58" spans="1:1005" ht="14.5" x14ac:dyDescent="0.35">
      <c r="A58" s="1">
        <v>44927</v>
      </c>
      <c r="B58" s="11">
        <v>26.795999999999999</v>
      </c>
      <c r="C58" s="14"/>
      <c r="D58" s="14">
        <v>24.31</v>
      </c>
      <c r="E58" s="10">
        <v>31.303000000000001</v>
      </c>
      <c r="F58" s="15">
        <v>30.565999999999999</v>
      </c>
      <c r="G58" s="15">
        <v>24.588999999999999</v>
      </c>
      <c r="H58" s="15">
        <v>19.385999999999999</v>
      </c>
      <c r="I58" s="15">
        <v>20.027000000000001</v>
      </c>
      <c r="J58" s="15">
        <v>22.102</v>
      </c>
      <c r="K58" s="15">
        <v>21.385000000000002</v>
      </c>
      <c r="L58" s="15">
        <v>20.016999999999999</v>
      </c>
      <c r="M58" s="15">
        <v>28.597999999999999</v>
      </c>
      <c r="N58" s="15">
        <v>23.010999999999999</v>
      </c>
      <c r="O58" s="15">
        <v>33.957000000000001</v>
      </c>
      <c r="P58" s="15">
        <v>27.19</v>
      </c>
      <c r="Q58" s="15">
        <v>30.89</v>
      </c>
      <c r="R58" s="15">
        <v>25.149000000000001</v>
      </c>
      <c r="S58" s="15">
        <v>25.83</v>
      </c>
      <c r="T58" s="15">
        <v>19.594000000000001</v>
      </c>
      <c r="U58" s="15">
        <v>20.178000000000001</v>
      </c>
      <c r="V58" s="15">
        <v>12.59</v>
      </c>
      <c r="W58" s="15">
        <v>19.78</v>
      </c>
      <c r="X58" s="15">
        <v>22.824000000000002</v>
      </c>
      <c r="Y58" s="15">
        <v>23.864999999999998</v>
      </c>
      <c r="Z58" s="15">
        <v>25.41</v>
      </c>
      <c r="AA58" s="15">
        <v>19.638999999999999</v>
      </c>
      <c r="AB58" s="15">
        <v>27.686</v>
      </c>
      <c r="AC58" s="15">
        <v>25.068999999999999</v>
      </c>
      <c r="AD58" s="15">
        <v>21.584</v>
      </c>
      <c r="AE58" s="15">
        <v>25.097000000000001</v>
      </c>
      <c r="AF58" s="15">
        <v>13.978999999999999</v>
      </c>
      <c r="AG58" s="15">
        <v>19.184000000000001</v>
      </c>
      <c r="AH58" s="15">
        <v>24.146000000000001</v>
      </c>
      <c r="AI58" s="11">
        <v>23.295999999999999</v>
      </c>
      <c r="AJ58" s="11">
        <v>15.648999999999999</v>
      </c>
      <c r="AK58" s="11">
        <v>24.117000000000001</v>
      </c>
      <c r="AL58" s="11">
        <v>26.795999999999999</v>
      </c>
      <c r="AM58" s="11">
        <v>36.447000000000003</v>
      </c>
      <c r="ALQ58" s="11" t="e">
        <v>#N/A</v>
      </c>
    </row>
    <row r="59" spans="1:1005" ht="14.5" x14ac:dyDescent="0.35">
      <c r="A59" s="1">
        <v>44958</v>
      </c>
      <c r="B59" s="11">
        <v>20.562000000000001</v>
      </c>
      <c r="C59" s="14"/>
      <c r="D59" s="14">
        <v>22.39</v>
      </c>
      <c r="E59" s="10">
        <v>40.048999999999999</v>
      </c>
      <c r="F59" s="15">
        <v>27.916</v>
      </c>
      <c r="G59" s="15">
        <v>20.105</v>
      </c>
      <c r="H59" s="15">
        <v>15.962</v>
      </c>
      <c r="I59" s="15">
        <v>16.966000000000001</v>
      </c>
      <c r="J59" s="15">
        <v>19.097999999999999</v>
      </c>
      <c r="K59" s="15">
        <v>18.266999999999999</v>
      </c>
      <c r="L59" s="15">
        <v>18.446999999999999</v>
      </c>
      <c r="M59" s="15">
        <v>23.303000000000001</v>
      </c>
      <c r="N59" s="15">
        <v>22.873999999999999</v>
      </c>
      <c r="O59" s="15">
        <v>30.227</v>
      </c>
      <c r="P59" s="15">
        <v>22.206</v>
      </c>
      <c r="Q59" s="15">
        <v>26.553999999999998</v>
      </c>
      <c r="R59" s="15">
        <v>24.254000000000001</v>
      </c>
      <c r="S59" s="15">
        <v>25.792000000000002</v>
      </c>
      <c r="T59" s="15">
        <v>19.282</v>
      </c>
      <c r="U59" s="15">
        <v>16.535</v>
      </c>
      <c r="V59" s="15">
        <v>15.568</v>
      </c>
      <c r="W59" s="15">
        <v>16.391999999999999</v>
      </c>
      <c r="X59" s="15">
        <v>19.568000000000001</v>
      </c>
      <c r="Y59" s="15">
        <v>19.234000000000002</v>
      </c>
      <c r="Z59" s="15">
        <v>23.22</v>
      </c>
      <c r="AA59" s="15">
        <v>16.029</v>
      </c>
      <c r="AB59" s="15">
        <v>23.402999999999999</v>
      </c>
      <c r="AC59" s="15">
        <v>20.481000000000002</v>
      </c>
      <c r="AD59" s="15">
        <v>17.759</v>
      </c>
      <c r="AE59" s="15">
        <v>20.712</v>
      </c>
      <c r="AF59" s="15">
        <v>11.619</v>
      </c>
      <c r="AG59" s="15">
        <v>18.161000000000001</v>
      </c>
      <c r="AH59" s="15">
        <v>22.821000000000002</v>
      </c>
      <c r="AI59" s="11">
        <v>19.373000000000001</v>
      </c>
      <c r="AJ59" s="11">
        <v>13.09</v>
      </c>
      <c r="AK59" s="11">
        <v>20.187999999999999</v>
      </c>
      <c r="AL59" s="11">
        <v>20.562000000000001</v>
      </c>
      <c r="AM59" s="11">
        <v>30.303000000000001</v>
      </c>
      <c r="ALQ59" s="11" t="e">
        <v>#N/A</v>
      </c>
    </row>
    <row r="60" spans="1:1005" ht="14.5" x14ac:dyDescent="0.35">
      <c r="A60" s="1">
        <v>44986</v>
      </c>
      <c r="B60" s="11">
        <v>20.952999999999999</v>
      </c>
      <c r="C60" s="14"/>
      <c r="D60" s="14">
        <v>36.020000000000003</v>
      </c>
      <c r="E60" s="10">
        <v>71.287999999999997</v>
      </c>
      <c r="F60" s="15">
        <v>32.69</v>
      </c>
      <c r="G60" s="15">
        <v>28.286999999999999</v>
      </c>
      <c r="H60" s="15">
        <v>42.442</v>
      </c>
      <c r="I60" s="15">
        <v>26.86</v>
      </c>
      <c r="J60" s="15">
        <v>27.591000000000001</v>
      </c>
      <c r="K60" s="15">
        <v>28.135999999999999</v>
      </c>
      <c r="L60" s="15">
        <v>32.686999999999998</v>
      </c>
      <c r="M60" s="15">
        <v>41.1</v>
      </c>
      <c r="N60" s="15">
        <v>49.508000000000003</v>
      </c>
      <c r="O60" s="15">
        <v>40.100999999999999</v>
      </c>
      <c r="P60" s="15">
        <v>39.362000000000002</v>
      </c>
      <c r="Q60" s="15">
        <v>39.643000000000001</v>
      </c>
      <c r="R60" s="15">
        <v>32.917000000000002</v>
      </c>
      <c r="S60" s="15">
        <v>29.122</v>
      </c>
      <c r="T60" s="15">
        <v>29.629000000000001</v>
      </c>
      <c r="U60" s="15">
        <v>20.146000000000001</v>
      </c>
      <c r="V60" s="15">
        <v>24.863</v>
      </c>
      <c r="W60" s="15">
        <v>43.872</v>
      </c>
      <c r="X60" s="15">
        <v>22.6</v>
      </c>
      <c r="Y60" s="15">
        <v>26.497</v>
      </c>
      <c r="Z60" s="15">
        <v>55.773000000000003</v>
      </c>
      <c r="AA60" s="15">
        <v>16.341999999999999</v>
      </c>
      <c r="AB60" s="15">
        <v>43.030999999999999</v>
      </c>
      <c r="AC60" s="15">
        <v>23.966999999999999</v>
      </c>
      <c r="AD60" s="15">
        <v>31.065999999999999</v>
      </c>
      <c r="AE60" s="15">
        <v>37.664999999999999</v>
      </c>
      <c r="AF60" s="15">
        <v>18.471</v>
      </c>
      <c r="AG60" s="15">
        <v>20.032</v>
      </c>
      <c r="AH60" s="15">
        <v>40.031999999999996</v>
      </c>
      <c r="AI60" s="11">
        <v>21.202000000000002</v>
      </c>
      <c r="AJ60" s="11">
        <v>23.123999999999999</v>
      </c>
      <c r="AK60" s="11">
        <v>31.818999999999999</v>
      </c>
      <c r="AL60" s="11">
        <v>20.952999999999999</v>
      </c>
      <c r="AM60" s="11">
        <v>43.677</v>
      </c>
      <c r="ALQ60" s="11" t="e">
        <v>#N/A</v>
      </c>
    </row>
    <row r="61" spans="1:1005" ht="14.5" x14ac:dyDescent="0.35">
      <c r="A61" s="1">
        <v>45017</v>
      </c>
      <c r="B61" s="11">
        <v>44.691000000000003</v>
      </c>
      <c r="C61" s="14"/>
      <c r="D61" s="14">
        <v>77.08</v>
      </c>
      <c r="E61" s="10">
        <v>122.33</v>
      </c>
      <c r="F61" s="15">
        <v>84.248000000000005</v>
      </c>
      <c r="G61" s="15">
        <v>64.248999999999995</v>
      </c>
      <c r="H61" s="15">
        <v>103.895</v>
      </c>
      <c r="I61" s="15">
        <v>57.679000000000002</v>
      </c>
      <c r="J61" s="15">
        <v>51.84</v>
      </c>
      <c r="K61" s="15">
        <v>70.460999999999999</v>
      </c>
      <c r="L61" s="15">
        <v>93.326999999999998</v>
      </c>
      <c r="M61" s="15">
        <v>78.302999999999997</v>
      </c>
      <c r="N61" s="15">
        <v>60.991</v>
      </c>
      <c r="O61" s="15">
        <v>87.968000000000004</v>
      </c>
      <c r="P61" s="15">
        <v>79.332999999999998</v>
      </c>
      <c r="Q61" s="15">
        <v>57.713999999999999</v>
      </c>
      <c r="R61" s="15">
        <v>43.005000000000003</v>
      </c>
      <c r="S61" s="15">
        <v>70.986999999999995</v>
      </c>
      <c r="T61" s="15">
        <v>57.125999999999998</v>
      </c>
      <c r="U61" s="15">
        <v>51.09</v>
      </c>
      <c r="V61" s="15">
        <v>49.261000000000003</v>
      </c>
      <c r="W61" s="15">
        <v>89.185000000000002</v>
      </c>
      <c r="X61" s="15">
        <v>57.54</v>
      </c>
      <c r="Y61" s="15">
        <v>81.117999999999995</v>
      </c>
      <c r="Z61" s="15">
        <v>77.340999999999994</v>
      </c>
      <c r="AA61" s="15">
        <v>49.658000000000001</v>
      </c>
      <c r="AB61" s="15">
        <v>68.19</v>
      </c>
      <c r="AC61" s="15">
        <v>55.811999999999998</v>
      </c>
      <c r="AD61" s="15">
        <v>68.087999999999994</v>
      </c>
      <c r="AE61" s="15">
        <v>80.194999999999993</v>
      </c>
      <c r="AF61" s="15">
        <v>40.473999999999997</v>
      </c>
      <c r="AG61" s="15">
        <v>49.354999999999997</v>
      </c>
      <c r="AH61" s="15">
        <v>74.757999999999996</v>
      </c>
      <c r="AI61" s="11">
        <v>46.508000000000003</v>
      </c>
      <c r="AJ61" s="11">
        <v>40.567999999999998</v>
      </c>
      <c r="AK61" s="11">
        <v>38.417000000000002</v>
      </c>
      <c r="AL61" s="11">
        <v>44.691000000000003</v>
      </c>
      <c r="AM61" s="11">
        <v>93.466999999999999</v>
      </c>
      <c r="ALQ61" s="11" t="e">
        <v>#N/A</v>
      </c>
    </row>
    <row r="62" spans="1:1005" ht="14.5" x14ac:dyDescent="0.35">
      <c r="A62" s="1">
        <v>45047</v>
      </c>
      <c r="B62" s="11">
        <v>446.548</v>
      </c>
      <c r="C62" s="14"/>
      <c r="D62" s="14">
        <v>221.07</v>
      </c>
      <c r="E62" s="10">
        <v>326.34800000000001</v>
      </c>
      <c r="F62" s="15">
        <v>292.94</v>
      </c>
      <c r="G62" s="15">
        <v>141.696</v>
      </c>
      <c r="H62" s="15">
        <v>181.58799999999999</v>
      </c>
      <c r="I62" s="15">
        <v>114.16200000000001</v>
      </c>
      <c r="J62" s="15">
        <v>158.88800000000001</v>
      </c>
      <c r="K62" s="15">
        <v>197.005</v>
      </c>
      <c r="L62" s="15">
        <v>273.77100000000002</v>
      </c>
      <c r="M62" s="15">
        <v>214.32499999999999</v>
      </c>
      <c r="N62" s="15">
        <v>188.11099999999999</v>
      </c>
      <c r="O62" s="15">
        <v>345.32600000000002</v>
      </c>
      <c r="P62" s="15">
        <v>311.79599999999999</v>
      </c>
      <c r="Q62" s="15">
        <v>190.18100000000001</v>
      </c>
      <c r="R62" s="15">
        <v>190.358</v>
      </c>
      <c r="S62" s="15">
        <v>219.619</v>
      </c>
      <c r="T62" s="15">
        <v>238.59399999999999</v>
      </c>
      <c r="U62" s="15">
        <v>72.748999999999995</v>
      </c>
      <c r="V62" s="15">
        <v>147.22999999999999</v>
      </c>
      <c r="W62" s="15">
        <v>208.10300000000001</v>
      </c>
      <c r="X62" s="15">
        <v>243.65199999999999</v>
      </c>
      <c r="Y62" s="15">
        <v>205.76400000000001</v>
      </c>
      <c r="Z62" s="15">
        <v>214.59200000000001</v>
      </c>
      <c r="AA62" s="15">
        <v>236.178</v>
      </c>
      <c r="AB62" s="15">
        <v>273.40300000000002</v>
      </c>
      <c r="AC62" s="15">
        <v>108.877</v>
      </c>
      <c r="AD62" s="15">
        <v>142.23400000000001</v>
      </c>
      <c r="AE62" s="15">
        <v>119.733</v>
      </c>
      <c r="AF62" s="15">
        <v>104.131</v>
      </c>
      <c r="AG62" s="15">
        <v>222.39</v>
      </c>
      <c r="AH62" s="15">
        <v>181.05600000000001</v>
      </c>
      <c r="AI62" s="11">
        <v>105.911</v>
      </c>
      <c r="AJ62" s="11">
        <v>145.596</v>
      </c>
      <c r="AK62" s="11">
        <v>134.13900000000001</v>
      </c>
      <c r="AL62" s="11">
        <v>446.548</v>
      </c>
      <c r="AM62" s="11">
        <v>368.17500000000001</v>
      </c>
      <c r="ALQ62" s="11" t="e">
        <v>#N/A</v>
      </c>
    </row>
    <row r="63" spans="1:1005" ht="14.5" x14ac:dyDescent="0.35">
      <c r="A63" s="1">
        <v>45078</v>
      </c>
      <c r="B63" s="11">
        <v>674.40700000000004</v>
      </c>
      <c r="C63" s="14"/>
      <c r="D63" s="14">
        <v>261.05</v>
      </c>
      <c r="E63" s="10">
        <v>402.68400000000003</v>
      </c>
      <c r="F63" s="15">
        <v>277.43200000000002</v>
      </c>
      <c r="G63" s="15">
        <v>175.19</v>
      </c>
      <c r="H63" s="15">
        <v>150.399</v>
      </c>
      <c r="I63" s="15">
        <v>174.36</v>
      </c>
      <c r="J63" s="15">
        <v>275.80200000000002</v>
      </c>
      <c r="K63" s="15">
        <v>171.68299999999999</v>
      </c>
      <c r="L63" s="15">
        <v>413.57299999999998</v>
      </c>
      <c r="M63" s="15">
        <v>223.858</v>
      </c>
      <c r="N63" s="15">
        <v>543.88699999999994</v>
      </c>
      <c r="O63" s="15">
        <v>314.476</v>
      </c>
      <c r="P63" s="15">
        <v>512.44799999999998</v>
      </c>
      <c r="Q63" s="15">
        <v>198.46299999999999</v>
      </c>
      <c r="R63" s="15">
        <v>338.14400000000001</v>
      </c>
      <c r="S63" s="15">
        <v>161.69</v>
      </c>
      <c r="T63" s="15">
        <v>196.71799999999999</v>
      </c>
      <c r="U63" s="15">
        <v>54.237000000000002</v>
      </c>
      <c r="V63" s="15">
        <v>221.74600000000001</v>
      </c>
      <c r="W63" s="15">
        <v>142.21799999999999</v>
      </c>
      <c r="X63" s="15">
        <v>282.89100000000002</v>
      </c>
      <c r="Y63" s="15">
        <v>197.15700000000001</v>
      </c>
      <c r="Z63" s="15">
        <v>173.667</v>
      </c>
      <c r="AA63" s="15">
        <v>480.928</v>
      </c>
      <c r="AB63" s="15">
        <v>275.96100000000001</v>
      </c>
      <c r="AC63" s="15">
        <v>249.94399999999999</v>
      </c>
      <c r="AD63" s="15">
        <v>426.101</v>
      </c>
      <c r="AE63" s="15">
        <v>49.093000000000004</v>
      </c>
      <c r="AF63" s="15">
        <v>145.09800000000001</v>
      </c>
      <c r="AG63" s="15">
        <v>332.52499999999998</v>
      </c>
      <c r="AH63" s="15">
        <v>322.108</v>
      </c>
      <c r="AI63" s="11">
        <v>113.771</v>
      </c>
      <c r="AJ63" s="11">
        <v>291.27</v>
      </c>
      <c r="AK63" s="11">
        <v>366.44499999999999</v>
      </c>
      <c r="AL63" s="11">
        <v>674.40700000000004</v>
      </c>
      <c r="AM63" s="11">
        <v>405.64499999999998</v>
      </c>
      <c r="ALQ63" s="11" t="e">
        <v>#N/A</v>
      </c>
    </row>
    <row r="64" spans="1:1005" ht="14.5" x14ac:dyDescent="0.35">
      <c r="A64" s="1">
        <v>45108</v>
      </c>
      <c r="B64" s="11">
        <v>319.84500000000003</v>
      </c>
      <c r="C64" s="14"/>
      <c r="D64" s="14">
        <v>116.85</v>
      </c>
      <c r="E64" s="10">
        <v>169.41300000000001</v>
      </c>
      <c r="F64" s="15">
        <v>96.474000000000004</v>
      </c>
      <c r="G64" s="15">
        <v>68.418000000000006</v>
      </c>
      <c r="H64" s="15">
        <v>64.932000000000002</v>
      </c>
      <c r="I64" s="15">
        <v>72.317999999999998</v>
      </c>
      <c r="J64" s="15">
        <v>132.63499999999999</v>
      </c>
      <c r="K64" s="15">
        <v>66.378</v>
      </c>
      <c r="L64" s="15">
        <v>197.90299999999999</v>
      </c>
      <c r="M64" s="15">
        <v>72.003</v>
      </c>
      <c r="N64" s="15">
        <v>502.11200000000002</v>
      </c>
      <c r="O64" s="15">
        <v>122.05500000000001</v>
      </c>
      <c r="P64" s="15">
        <v>189.17400000000001</v>
      </c>
      <c r="Q64" s="15">
        <v>99.156999999999996</v>
      </c>
      <c r="R64" s="15">
        <v>215.321</v>
      </c>
      <c r="S64" s="15">
        <v>49.610999999999997</v>
      </c>
      <c r="T64" s="15">
        <v>58.106999999999999</v>
      </c>
      <c r="U64" s="15">
        <v>21.757999999999999</v>
      </c>
      <c r="V64" s="15">
        <v>64.873999999999995</v>
      </c>
      <c r="W64" s="15">
        <v>52.524999999999999</v>
      </c>
      <c r="X64" s="15">
        <v>116.262</v>
      </c>
      <c r="Y64" s="15">
        <v>75.459999999999994</v>
      </c>
      <c r="Z64" s="15">
        <v>64.087999999999994</v>
      </c>
      <c r="AA64" s="15">
        <v>210.89099999999999</v>
      </c>
      <c r="AB64" s="15">
        <v>145.33199999999999</v>
      </c>
      <c r="AC64" s="15">
        <v>76.724999999999994</v>
      </c>
      <c r="AD64" s="15">
        <v>217.32300000000001</v>
      </c>
      <c r="AE64" s="15">
        <v>24.504999999999999</v>
      </c>
      <c r="AF64" s="15">
        <v>51.561</v>
      </c>
      <c r="AG64" s="15">
        <v>106.245</v>
      </c>
      <c r="AH64" s="15">
        <v>100.21899999999999</v>
      </c>
      <c r="AI64" s="11">
        <v>43.238999999999997</v>
      </c>
      <c r="AJ64" s="11">
        <v>172.25299999999999</v>
      </c>
      <c r="AK64" s="11">
        <v>216.441</v>
      </c>
      <c r="AL64" s="11">
        <v>319.84500000000003</v>
      </c>
      <c r="AM64" s="11">
        <v>319.84500000000003</v>
      </c>
      <c r="ALQ64" s="11" t="e">
        <v>#N/A</v>
      </c>
    </row>
    <row r="65" spans="1:1005" ht="14.5" x14ac:dyDescent="0.35">
      <c r="A65" s="1">
        <v>45139</v>
      </c>
      <c r="B65" s="11">
        <v>119.961</v>
      </c>
      <c r="C65" s="14"/>
      <c r="D65" s="14">
        <v>63.46</v>
      </c>
      <c r="E65" s="10">
        <v>64.792000000000002</v>
      </c>
      <c r="F65" s="15">
        <v>53.308</v>
      </c>
      <c r="G65" s="15">
        <v>40.744</v>
      </c>
      <c r="H65" s="15">
        <v>48.584000000000003</v>
      </c>
      <c r="I65" s="15">
        <v>37.613999999999997</v>
      </c>
      <c r="J65" s="15">
        <v>56.009</v>
      </c>
      <c r="K65" s="15">
        <v>51.3</v>
      </c>
      <c r="L65" s="15">
        <v>66.616</v>
      </c>
      <c r="M65" s="15">
        <v>41.204999999999998</v>
      </c>
      <c r="N65" s="15">
        <v>136.071</v>
      </c>
      <c r="O65" s="15">
        <v>51.844999999999999</v>
      </c>
      <c r="P65" s="15">
        <v>79.906000000000006</v>
      </c>
      <c r="Q65" s="15">
        <v>46.936</v>
      </c>
      <c r="R65" s="15">
        <v>82.786000000000001</v>
      </c>
      <c r="S65" s="15">
        <v>40.295000000000002</v>
      </c>
      <c r="T65" s="15">
        <v>44.381</v>
      </c>
      <c r="U65" s="15">
        <v>17.335000000000001</v>
      </c>
      <c r="V65" s="15">
        <v>37.508000000000003</v>
      </c>
      <c r="W65" s="15">
        <v>33.008000000000003</v>
      </c>
      <c r="X65" s="15">
        <v>53.996000000000002</v>
      </c>
      <c r="Y65" s="15">
        <v>51.493000000000002</v>
      </c>
      <c r="Z65" s="15">
        <v>44.207999999999998</v>
      </c>
      <c r="AA65" s="15">
        <v>74.218999999999994</v>
      </c>
      <c r="AB65" s="15">
        <v>54.290999999999997</v>
      </c>
      <c r="AC65" s="15">
        <v>44.703000000000003</v>
      </c>
      <c r="AD65" s="15">
        <v>65.664000000000001</v>
      </c>
      <c r="AE65" s="15">
        <v>23.47</v>
      </c>
      <c r="AF65" s="15">
        <v>35.883000000000003</v>
      </c>
      <c r="AG65" s="15">
        <v>51.847000000000001</v>
      </c>
      <c r="AH65" s="15">
        <v>42.244999999999997</v>
      </c>
      <c r="AI65" s="11">
        <v>28.018000000000001</v>
      </c>
      <c r="AJ65" s="11">
        <v>87.891999999999996</v>
      </c>
      <c r="AK65" s="11">
        <v>82.447999999999993</v>
      </c>
      <c r="AL65" s="11">
        <v>119.961</v>
      </c>
      <c r="AM65" s="11">
        <v>119.961</v>
      </c>
      <c r="ALQ65" s="11" t="e">
        <v>#N/A</v>
      </c>
    </row>
    <row r="66" spans="1:1005" ht="14.5" x14ac:dyDescent="0.35">
      <c r="A66" s="1">
        <v>45170</v>
      </c>
      <c r="B66" s="11">
        <v>67.731999999999999</v>
      </c>
      <c r="C66" s="14"/>
      <c r="D66" s="14">
        <v>38.04</v>
      </c>
      <c r="E66" s="10">
        <v>62.322000000000003</v>
      </c>
      <c r="F66" s="15">
        <v>41.563000000000002</v>
      </c>
      <c r="G66" s="15">
        <v>39.234000000000002</v>
      </c>
      <c r="H66" s="15">
        <v>32.83</v>
      </c>
      <c r="I66" s="15">
        <v>31.038</v>
      </c>
      <c r="J66" s="15">
        <v>34.761000000000003</v>
      </c>
      <c r="K66" s="15">
        <v>41.427999999999997</v>
      </c>
      <c r="L66" s="15">
        <v>55.790999999999997</v>
      </c>
      <c r="M66" s="15">
        <v>36.716000000000001</v>
      </c>
      <c r="N66" s="15">
        <v>63.753</v>
      </c>
      <c r="O66" s="15">
        <v>40.378</v>
      </c>
      <c r="P66" s="15">
        <v>56.4</v>
      </c>
      <c r="Q66" s="15">
        <v>32.744</v>
      </c>
      <c r="R66" s="15">
        <v>45.118000000000002</v>
      </c>
      <c r="S66" s="15">
        <v>32.853999999999999</v>
      </c>
      <c r="T66" s="15">
        <v>30.329000000000001</v>
      </c>
      <c r="U66" s="15">
        <v>19.128</v>
      </c>
      <c r="V66" s="15">
        <v>52.798999999999999</v>
      </c>
      <c r="W66" s="15">
        <v>32.767000000000003</v>
      </c>
      <c r="X66" s="15">
        <v>35.576000000000001</v>
      </c>
      <c r="Y66" s="15">
        <v>38.125</v>
      </c>
      <c r="Z66" s="15">
        <v>40.862000000000002</v>
      </c>
      <c r="AA66" s="15">
        <v>44.576000000000001</v>
      </c>
      <c r="AB66" s="15">
        <v>37.768000000000001</v>
      </c>
      <c r="AC66" s="15">
        <v>29.155999999999999</v>
      </c>
      <c r="AD66" s="15">
        <v>38.988</v>
      </c>
      <c r="AE66" s="15">
        <v>21.305</v>
      </c>
      <c r="AF66" s="15">
        <v>52.975999999999999</v>
      </c>
      <c r="AG66" s="15">
        <v>45.921999999999997</v>
      </c>
      <c r="AH66" s="15">
        <v>34.140999999999998</v>
      </c>
      <c r="AI66" s="11">
        <v>24.050999999999998</v>
      </c>
      <c r="AJ66" s="11">
        <v>71.828000000000003</v>
      </c>
      <c r="AK66" s="11">
        <v>41.067999999999998</v>
      </c>
      <c r="AL66" s="11">
        <v>67.731999999999999</v>
      </c>
      <c r="AM66" s="11">
        <v>67.731999999999999</v>
      </c>
      <c r="ALQ66" s="11" t="e">
        <v>#N/A</v>
      </c>
    </row>
    <row r="67" spans="1:1005" ht="14.5" x14ac:dyDescent="0.35">
      <c r="A67" s="1"/>
      <c r="B67" s="14"/>
      <c r="C67" s="14"/>
      <c r="D67" s="14"/>
      <c r="E67" s="10"/>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LQ67" s="11" t="e">
        <v>#N/A</v>
      </c>
    </row>
    <row r="68" spans="1:1005" ht="14.5" x14ac:dyDescent="0.35">
      <c r="A68" s="1"/>
      <c r="B68" s="14"/>
      <c r="C68" s="14"/>
      <c r="D68" s="14"/>
      <c r="E68" s="10"/>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LQ68" s="11" t="e">
        <v>#N/A</v>
      </c>
    </row>
    <row r="69" spans="1:1005" ht="14.5" x14ac:dyDescent="0.35">
      <c r="A69" s="1"/>
      <c r="B69" s="14"/>
      <c r="C69" s="14"/>
      <c r="D69" s="14"/>
      <c r="E69" s="10"/>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LQ69" s="11" t="e">
        <v>#N/A</v>
      </c>
    </row>
    <row r="70" spans="1:1005" ht="14.5" x14ac:dyDescent="0.35">
      <c r="A70" s="1"/>
      <c r="B70" s="14"/>
      <c r="C70" s="14"/>
      <c r="D70" s="14"/>
      <c r="E70" s="10"/>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LQ70" s="11" t="e">
        <v>#N/A</v>
      </c>
    </row>
    <row r="71" spans="1:1005" ht="14.5" x14ac:dyDescent="0.35">
      <c r="A71" s="1"/>
      <c r="B71" s="14"/>
      <c r="C71" s="14"/>
      <c r="D71" s="14"/>
      <c r="E71" s="16"/>
      <c r="ALQ71" s="11" t="e">
        <v>#N/A</v>
      </c>
    </row>
    <row r="72" spans="1:1005" ht="14.5" x14ac:dyDescent="0.35">
      <c r="A72" s="1"/>
      <c r="B72" s="14"/>
      <c r="C72" s="14"/>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11" t="e">
        <v>#N/A</v>
      </c>
    </row>
    <row r="73" spans="1:1005" ht="14.5" x14ac:dyDescent="0.35">
      <c r="A73" s="1"/>
      <c r="B73" s="14"/>
      <c r="C73" s="14"/>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5" x14ac:dyDescent="0.35">
      <c r="A74" s="1"/>
      <c r="B74" s="14"/>
      <c r="C74" s="14"/>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5" x14ac:dyDescent="0.35">
      <c r="A75" s="1"/>
      <c r="B75" s="14"/>
      <c r="C75" s="14"/>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5" x14ac:dyDescent="0.35">
      <c r="A76" s="1"/>
      <c r="B76" s="14"/>
      <c r="C76" s="14"/>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5" x14ac:dyDescent="0.35">
      <c r="A77" s="1"/>
      <c r="B77" s="14"/>
      <c r="C77" s="14"/>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5" x14ac:dyDescent="0.35">
      <c r="A78" s="1"/>
      <c r="B78" s="14"/>
      <c r="C78" s="14"/>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5" x14ac:dyDescent="0.35">
      <c r="A79" s="1"/>
      <c r="B79" s="14"/>
      <c r="C79" s="14"/>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5" x14ac:dyDescent="0.35">
      <c r="A80" s="1"/>
      <c r="B80" s="14"/>
      <c r="C80" s="14"/>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tabSelected="1" zoomScaleNormal="100" workbookViewId="0">
      <selection activeCell="S24" sqref="S24"/>
    </sheetView>
  </sheetViews>
  <sheetFormatPr defaultColWidth="18.7265625" defaultRowHeight="12.75" customHeight="1" x14ac:dyDescent="0.35"/>
  <cols>
    <col min="1" max="4" width="9.1796875" style="8" customWidth="1"/>
    <col min="5" max="54" width="9.1796875" customWidth="1"/>
  </cols>
  <sheetData>
    <row r="1" spans="1:54" s="8" customFormat="1" ht="14.5" x14ac:dyDescent="0.35">
      <c r="A1" s="83"/>
      <c r="B1" s="138">
        <v>272.69029999999992</v>
      </c>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83"/>
      <c r="AJ1" s="83"/>
      <c r="AK1" s="83"/>
      <c r="AL1" s="83"/>
      <c r="AM1" s="83"/>
    </row>
    <row r="2" spans="1:54" s="8" customFormat="1" ht="14.5" x14ac:dyDescent="0.35">
      <c r="A2" s="83"/>
      <c r="B2" s="83" t="s">
        <v>0</v>
      </c>
      <c r="C2" s="83" t="s">
        <v>1</v>
      </c>
      <c r="D2" s="83" t="s">
        <v>2</v>
      </c>
      <c r="E2" s="83">
        <v>1981</v>
      </c>
      <c r="F2" s="83">
        <v>1982</v>
      </c>
      <c r="G2" s="83">
        <v>1983</v>
      </c>
      <c r="H2" s="83">
        <v>1984</v>
      </c>
      <c r="I2" s="83">
        <v>1985</v>
      </c>
      <c r="J2" s="83">
        <v>1986</v>
      </c>
      <c r="K2" s="83">
        <v>1987</v>
      </c>
      <c r="L2" s="83">
        <v>1988</v>
      </c>
      <c r="M2" s="83">
        <v>1989</v>
      </c>
      <c r="N2" s="83">
        <v>1990</v>
      </c>
      <c r="O2" s="83">
        <v>1991</v>
      </c>
      <c r="P2" s="83">
        <v>1992</v>
      </c>
      <c r="Q2" s="83">
        <v>1993</v>
      </c>
      <c r="R2" s="83">
        <v>1994</v>
      </c>
      <c r="S2" s="83">
        <v>1995</v>
      </c>
      <c r="T2" s="83">
        <v>1996</v>
      </c>
      <c r="U2" s="83">
        <v>1997</v>
      </c>
      <c r="V2" s="83">
        <v>1998</v>
      </c>
      <c r="W2" s="83">
        <v>1999</v>
      </c>
      <c r="X2" s="83">
        <v>2000</v>
      </c>
      <c r="Y2" s="83">
        <v>2001</v>
      </c>
      <c r="Z2" s="83">
        <v>2002</v>
      </c>
      <c r="AA2" s="83">
        <v>2003</v>
      </c>
      <c r="AB2" s="83">
        <v>2004</v>
      </c>
      <c r="AC2" s="83">
        <v>2005</v>
      </c>
      <c r="AD2" s="83">
        <v>2006</v>
      </c>
      <c r="AE2" s="83">
        <v>2007</v>
      </c>
      <c r="AF2" s="83">
        <v>2008</v>
      </c>
      <c r="AG2" s="83">
        <v>2009</v>
      </c>
      <c r="AH2" s="83">
        <v>2010</v>
      </c>
      <c r="AI2" s="83">
        <v>2011</v>
      </c>
      <c r="AJ2" s="83">
        <v>2012</v>
      </c>
      <c r="AK2" s="83">
        <v>2013</v>
      </c>
      <c r="AL2" s="83">
        <v>2014</v>
      </c>
      <c r="AM2" s="83">
        <v>2015</v>
      </c>
      <c r="AN2" s="8">
        <v>2016</v>
      </c>
      <c r="AO2" s="8">
        <v>2017</v>
      </c>
      <c r="AP2" s="8">
        <v>2018</v>
      </c>
      <c r="AQ2" s="8">
        <v>2019</v>
      </c>
      <c r="AR2" s="8">
        <v>2020</v>
      </c>
      <c r="AS2" s="8">
        <v>2021</v>
      </c>
      <c r="AT2" s="8">
        <v>2022</v>
      </c>
      <c r="AU2" s="8">
        <v>2023</v>
      </c>
      <c r="AV2" s="8">
        <v>2024</v>
      </c>
      <c r="AW2" s="8">
        <v>2025</v>
      </c>
      <c r="AX2" s="8">
        <v>2026</v>
      </c>
      <c r="AY2" s="8">
        <v>2027</v>
      </c>
      <c r="AZ2" s="8">
        <v>2028</v>
      </c>
      <c r="BA2" s="8">
        <v>2029</v>
      </c>
      <c r="BB2" s="8">
        <v>2030</v>
      </c>
    </row>
    <row r="3" spans="1:54" s="8" customFormat="1" ht="14.5" x14ac:dyDescent="0.35">
      <c r="A3" s="84"/>
      <c r="B3" s="84" t="s">
        <v>3</v>
      </c>
      <c r="C3" s="84" t="s">
        <v>4</v>
      </c>
      <c r="D3" s="84" t="s">
        <v>5</v>
      </c>
      <c r="E3" s="84" t="s">
        <v>6</v>
      </c>
      <c r="F3" s="84" t="s">
        <v>7</v>
      </c>
      <c r="G3" s="84" t="s">
        <v>8</v>
      </c>
      <c r="H3" s="84" t="s">
        <v>9</v>
      </c>
      <c r="I3" s="84" t="s">
        <v>10</v>
      </c>
      <c r="J3" s="84" t="s">
        <v>11</v>
      </c>
      <c r="K3" s="84" t="s">
        <v>12</v>
      </c>
      <c r="L3" s="84" t="s">
        <v>13</v>
      </c>
      <c r="M3" s="84" t="s">
        <v>14</v>
      </c>
      <c r="N3" s="84" t="s">
        <v>15</v>
      </c>
      <c r="O3" s="84" t="s">
        <v>16</v>
      </c>
      <c r="P3" s="84" t="s">
        <v>17</v>
      </c>
      <c r="Q3" s="84" t="s">
        <v>18</v>
      </c>
      <c r="R3" s="84" t="s">
        <v>19</v>
      </c>
      <c r="S3" s="84" t="s">
        <v>20</v>
      </c>
      <c r="T3" s="84" t="s">
        <v>21</v>
      </c>
      <c r="U3" s="84" t="s">
        <v>22</v>
      </c>
      <c r="V3" s="84" t="s">
        <v>23</v>
      </c>
      <c r="W3" s="84" t="s">
        <v>24</v>
      </c>
      <c r="X3" s="84" t="s">
        <v>25</v>
      </c>
      <c r="Y3" s="84" t="s">
        <v>26</v>
      </c>
      <c r="Z3" s="84" t="s">
        <v>27</v>
      </c>
      <c r="AA3" s="84" t="s">
        <v>28</v>
      </c>
      <c r="AB3" s="84" t="s">
        <v>29</v>
      </c>
      <c r="AC3" s="84" t="s">
        <v>30</v>
      </c>
      <c r="AD3" s="84" t="s">
        <v>31</v>
      </c>
      <c r="AE3" s="84" t="s">
        <v>32</v>
      </c>
      <c r="AF3" s="84" t="s">
        <v>33</v>
      </c>
      <c r="AG3" s="84" t="s">
        <v>34</v>
      </c>
      <c r="AH3" s="84" t="s">
        <v>35</v>
      </c>
      <c r="AI3" s="84" t="s">
        <v>36</v>
      </c>
      <c r="AJ3" s="84" t="s">
        <v>37</v>
      </c>
      <c r="AK3" s="84" t="s">
        <v>38</v>
      </c>
      <c r="AL3" s="84" t="s">
        <v>39</v>
      </c>
      <c r="AM3" s="84" t="s">
        <v>40</v>
      </c>
      <c r="AN3" s="8" t="s">
        <v>41</v>
      </c>
      <c r="AO3" s="8" t="s">
        <v>42</v>
      </c>
      <c r="AP3" s="8" t="s">
        <v>43</v>
      </c>
      <c r="AQ3" s="8" t="s">
        <v>44</v>
      </c>
      <c r="AR3" s="8" t="s">
        <v>45</v>
      </c>
      <c r="AS3" s="8" t="s">
        <v>46</v>
      </c>
      <c r="AT3" s="8" t="s">
        <v>47</v>
      </c>
      <c r="AU3" s="8" t="s">
        <v>48</v>
      </c>
      <c r="AV3" s="8" t="s">
        <v>49</v>
      </c>
      <c r="AW3" s="8" t="s">
        <v>50</v>
      </c>
      <c r="AX3" s="8" t="s">
        <v>51</v>
      </c>
      <c r="AY3" s="8" t="s">
        <v>52</v>
      </c>
      <c r="AZ3" s="8" t="s">
        <v>53</v>
      </c>
      <c r="BA3" s="8" t="s">
        <v>54</v>
      </c>
      <c r="BB3" s="8" t="s">
        <v>55</v>
      </c>
    </row>
    <row r="4" spans="1:54" ht="14.5" x14ac:dyDescent="0.35">
      <c r="A4" s="85">
        <v>43282</v>
      </c>
      <c r="B4" s="11">
        <v>21.687000000000001</v>
      </c>
      <c r="C4" s="86"/>
      <c r="D4" s="87">
        <v>22</v>
      </c>
      <c r="E4" s="88">
        <v>21.991</v>
      </c>
      <c r="F4" s="25">
        <v>21.725999999999999</v>
      </c>
      <c r="G4" s="25">
        <v>23.565999999999999</v>
      </c>
      <c r="H4" s="25">
        <v>21.847999999999999</v>
      </c>
      <c r="I4" s="25">
        <v>24.702000000000002</v>
      </c>
      <c r="J4" s="25">
        <v>22.169</v>
      </c>
      <c r="K4" s="25">
        <v>22.669</v>
      </c>
      <c r="L4" s="25">
        <v>21.623000000000001</v>
      </c>
      <c r="M4" s="25">
        <v>23.298999999999999</v>
      </c>
      <c r="N4" s="25">
        <v>22.422999999999998</v>
      </c>
      <c r="O4" s="25">
        <v>22.221</v>
      </c>
      <c r="P4" s="25">
        <v>25.456</v>
      </c>
      <c r="Q4" s="25">
        <v>22.231999999999999</v>
      </c>
      <c r="R4" s="25">
        <v>21.734999999999999</v>
      </c>
      <c r="S4" s="25">
        <v>22.199000000000002</v>
      </c>
      <c r="T4" s="25">
        <v>21.853000000000002</v>
      </c>
      <c r="U4" s="25">
        <v>21.923999999999999</v>
      </c>
      <c r="V4" s="25">
        <v>24.582000000000001</v>
      </c>
      <c r="W4" s="25">
        <v>22</v>
      </c>
      <c r="X4" s="25">
        <v>21.774999999999999</v>
      </c>
      <c r="Y4" s="25">
        <v>22.048999999999999</v>
      </c>
      <c r="Z4" s="25">
        <v>21.527000000000001</v>
      </c>
      <c r="AA4" s="25">
        <v>21.303999999999998</v>
      </c>
      <c r="AB4" s="25">
        <v>21.818000000000001</v>
      </c>
      <c r="AC4" s="25">
        <v>21.579000000000001</v>
      </c>
      <c r="AD4" s="25">
        <v>22.466999999999999</v>
      </c>
      <c r="AE4" s="25">
        <v>21.582000000000001</v>
      </c>
      <c r="AF4" s="25">
        <v>21.699000000000002</v>
      </c>
      <c r="AG4" s="25">
        <v>21.826000000000001</v>
      </c>
      <c r="AH4" s="89">
        <v>21.786000000000001</v>
      </c>
      <c r="AI4" s="11">
        <v>24.693000000000001</v>
      </c>
      <c r="AJ4" s="11">
        <v>22.878</v>
      </c>
      <c r="AK4" s="11">
        <v>22.105</v>
      </c>
      <c r="AL4" s="11">
        <v>21.687000000000001</v>
      </c>
      <c r="AM4" s="11">
        <v>25.548999999999999</v>
      </c>
      <c r="AN4" s="11"/>
      <c r="AO4" s="11"/>
      <c r="AP4" s="11"/>
      <c r="AQ4" s="11"/>
      <c r="AR4" s="11"/>
      <c r="AS4" s="11"/>
      <c r="AT4" s="11"/>
      <c r="AU4" s="11"/>
      <c r="AV4" s="11"/>
      <c r="AW4" s="11"/>
      <c r="AX4" s="11"/>
      <c r="AY4" s="11"/>
    </row>
    <row r="5" spans="1:54" ht="14.5" x14ac:dyDescent="0.35">
      <c r="A5" s="85">
        <v>43313</v>
      </c>
      <c r="B5" s="11">
        <v>24.373000000000001</v>
      </c>
      <c r="C5" s="86"/>
      <c r="D5" s="87">
        <v>16</v>
      </c>
      <c r="E5" s="88">
        <v>15.593999999999999</v>
      </c>
      <c r="F5" s="25">
        <v>16.972999999999999</v>
      </c>
      <c r="G5" s="25">
        <v>19.414000000000001</v>
      </c>
      <c r="H5" s="25">
        <v>17.39</v>
      </c>
      <c r="I5" s="25">
        <v>18.366</v>
      </c>
      <c r="J5" s="25">
        <v>15.702</v>
      </c>
      <c r="K5" s="25">
        <v>17.059999999999999</v>
      </c>
      <c r="L5" s="25">
        <v>15.247</v>
      </c>
      <c r="M5" s="25">
        <v>19.109000000000002</v>
      </c>
      <c r="N5" s="25">
        <v>15.686999999999999</v>
      </c>
      <c r="O5" s="25">
        <v>15.951000000000001</v>
      </c>
      <c r="P5" s="25">
        <v>16.224</v>
      </c>
      <c r="Q5" s="25">
        <v>16.266999999999999</v>
      </c>
      <c r="R5" s="25">
        <v>15.79</v>
      </c>
      <c r="S5" s="25">
        <v>15.194000000000001</v>
      </c>
      <c r="T5" s="25">
        <v>16.204000000000001</v>
      </c>
      <c r="U5" s="25">
        <v>22.186</v>
      </c>
      <c r="V5" s="25">
        <v>19.033999999999999</v>
      </c>
      <c r="W5" s="25">
        <v>16.178000000000001</v>
      </c>
      <c r="X5" s="25">
        <v>14.974</v>
      </c>
      <c r="Y5" s="25">
        <v>16.172000000000001</v>
      </c>
      <c r="Z5" s="25">
        <v>15.462</v>
      </c>
      <c r="AA5" s="25">
        <v>14.914999999999999</v>
      </c>
      <c r="AB5" s="25">
        <v>15.558999999999999</v>
      </c>
      <c r="AC5" s="25">
        <v>15.856999999999999</v>
      </c>
      <c r="AD5" s="25">
        <v>16.042999999999999</v>
      </c>
      <c r="AE5" s="25">
        <v>15.365</v>
      </c>
      <c r="AF5" s="25">
        <v>15.606</v>
      </c>
      <c r="AG5" s="25">
        <v>15.84</v>
      </c>
      <c r="AH5" s="89">
        <v>16.408999999999999</v>
      </c>
      <c r="AI5" s="11">
        <v>15.757999999999999</v>
      </c>
      <c r="AJ5" s="11">
        <v>16</v>
      </c>
      <c r="AK5" s="11">
        <v>15.879</v>
      </c>
      <c r="AL5" s="11">
        <v>24.373000000000001</v>
      </c>
      <c r="AM5" s="11">
        <v>16.457000000000001</v>
      </c>
      <c r="AN5" s="11"/>
      <c r="AO5" s="11"/>
      <c r="AP5" s="11"/>
      <c r="AQ5" s="11"/>
      <c r="AR5" s="11"/>
      <c r="AS5" s="11"/>
      <c r="AT5" s="11"/>
      <c r="AU5" s="11"/>
      <c r="AV5" s="11"/>
      <c r="AW5" s="11"/>
      <c r="AX5" s="11"/>
      <c r="AY5" s="11"/>
    </row>
    <row r="6" spans="1:54" ht="14.5" x14ac:dyDescent="0.35">
      <c r="A6" s="85">
        <v>43344</v>
      </c>
      <c r="B6" s="11">
        <v>25.393999999999998</v>
      </c>
      <c r="C6" s="86"/>
      <c r="D6" s="87">
        <v>10</v>
      </c>
      <c r="E6" s="88">
        <v>9.9849999999999994</v>
      </c>
      <c r="F6" s="25">
        <v>14.653</v>
      </c>
      <c r="G6" s="25">
        <v>9.0609999999999999</v>
      </c>
      <c r="H6" s="25">
        <v>10.815</v>
      </c>
      <c r="I6" s="25">
        <v>9.266</v>
      </c>
      <c r="J6" s="25">
        <v>11.474</v>
      </c>
      <c r="K6" s="25">
        <v>9.11</v>
      </c>
      <c r="L6" s="25">
        <v>14.731999999999999</v>
      </c>
      <c r="M6" s="25">
        <v>10</v>
      </c>
      <c r="N6" s="25">
        <v>8.3179999999999996</v>
      </c>
      <c r="O6" s="25">
        <v>11.048</v>
      </c>
      <c r="P6" s="25">
        <v>8.8670000000000009</v>
      </c>
      <c r="Q6" s="25">
        <v>10.106</v>
      </c>
      <c r="R6" s="25">
        <v>8.83</v>
      </c>
      <c r="S6" s="25">
        <v>8.6929999999999996</v>
      </c>
      <c r="T6" s="25">
        <v>9.0559999999999992</v>
      </c>
      <c r="U6" s="25">
        <v>83.117999999999995</v>
      </c>
      <c r="V6" s="25">
        <v>8.7639999999999993</v>
      </c>
      <c r="W6" s="25">
        <v>8.9719999999999995</v>
      </c>
      <c r="X6" s="25">
        <v>21.510999999999999</v>
      </c>
      <c r="Y6" s="25">
        <v>8.9380000000000006</v>
      </c>
      <c r="Z6" s="25">
        <v>9.0269999999999992</v>
      </c>
      <c r="AA6" s="25">
        <v>12.706</v>
      </c>
      <c r="AB6" s="25">
        <v>16.158000000000001</v>
      </c>
      <c r="AC6" s="25">
        <v>11.457000000000001</v>
      </c>
      <c r="AD6" s="25">
        <v>27.773</v>
      </c>
      <c r="AE6" s="25">
        <v>17.43</v>
      </c>
      <c r="AF6" s="25">
        <v>10.279</v>
      </c>
      <c r="AG6" s="25">
        <v>8.4440000000000008</v>
      </c>
      <c r="AH6" s="89">
        <v>8.6329999999999991</v>
      </c>
      <c r="AI6" s="11">
        <v>14.093999999999999</v>
      </c>
      <c r="AJ6" s="11">
        <v>8.4190000000000005</v>
      </c>
      <c r="AK6" s="11">
        <v>19.510999999999999</v>
      </c>
      <c r="AL6" s="11">
        <v>25.393999999999998</v>
      </c>
      <c r="AM6" s="11">
        <v>9.5190000000000001</v>
      </c>
      <c r="AN6" s="11"/>
      <c r="AO6" s="11"/>
      <c r="AP6" s="11"/>
      <c r="AQ6" s="11"/>
      <c r="AR6" s="11"/>
      <c r="AS6" s="11"/>
      <c r="AT6" s="11"/>
      <c r="AU6" s="11"/>
      <c r="AV6" s="11"/>
      <c r="AW6" s="11"/>
      <c r="AX6" s="11"/>
      <c r="AY6" s="11"/>
    </row>
    <row r="7" spans="1:54" ht="14.5" x14ac:dyDescent="0.35">
      <c r="A7" s="85">
        <v>43374</v>
      </c>
      <c r="B7" s="11">
        <v>32.517000000000003</v>
      </c>
      <c r="C7" s="86"/>
      <c r="D7" s="87">
        <v>27</v>
      </c>
      <c r="E7" s="88">
        <v>53.395000000000003</v>
      </c>
      <c r="F7" s="25">
        <v>27</v>
      </c>
      <c r="G7" s="25">
        <v>30.873999999999999</v>
      </c>
      <c r="H7" s="25">
        <v>20.853999999999999</v>
      </c>
      <c r="I7" s="25">
        <v>40.676000000000002</v>
      </c>
      <c r="J7" s="25">
        <v>49.345999999999997</v>
      </c>
      <c r="K7" s="25">
        <v>14.292999999999999</v>
      </c>
      <c r="L7" s="25">
        <v>16.934999999999999</v>
      </c>
      <c r="M7" s="25">
        <v>14.597</v>
      </c>
      <c r="N7" s="25">
        <v>30.277999999999999</v>
      </c>
      <c r="O7" s="25">
        <v>14.759</v>
      </c>
      <c r="P7" s="25">
        <v>14.382</v>
      </c>
      <c r="Q7" s="25">
        <v>33.048999999999999</v>
      </c>
      <c r="R7" s="25">
        <v>29.472000000000001</v>
      </c>
      <c r="S7" s="25">
        <v>34.795999999999999</v>
      </c>
      <c r="T7" s="25">
        <v>19.652999999999999</v>
      </c>
      <c r="U7" s="25">
        <v>78.802000000000007</v>
      </c>
      <c r="V7" s="25">
        <v>36.375999999999998</v>
      </c>
      <c r="W7" s="25">
        <v>15.052</v>
      </c>
      <c r="X7" s="25">
        <v>37.837000000000003</v>
      </c>
      <c r="Y7" s="25">
        <v>16.524000000000001</v>
      </c>
      <c r="Z7" s="25">
        <v>23.116</v>
      </c>
      <c r="AA7" s="25">
        <v>15.319000000000001</v>
      </c>
      <c r="AB7" s="25">
        <v>35.655000000000001</v>
      </c>
      <c r="AC7" s="25">
        <v>31.741</v>
      </c>
      <c r="AD7" s="25">
        <v>58.08</v>
      </c>
      <c r="AE7" s="25">
        <v>47.731999999999999</v>
      </c>
      <c r="AF7" s="25">
        <v>14.856</v>
      </c>
      <c r="AG7" s="25">
        <v>23.024000000000001</v>
      </c>
      <c r="AH7" s="89">
        <v>19.63</v>
      </c>
      <c r="AI7" s="11">
        <v>22.882999999999999</v>
      </c>
      <c r="AJ7" s="11">
        <v>14.808999999999999</v>
      </c>
      <c r="AK7" s="11">
        <v>59.878999999999998</v>
      </c>
      <c r="AL7" s="11">
        <v>32.517000000000003</v>
      </c>
      <c r="AM7" s="11">
        <v>15.597</v>
      </c>
      <c r="AN7" s="11"/>
      <c r="AO7" s="11"/>
      <c r="AP7" s="11"/>
      <c r="AQ7" s="11"/>
      <c r="AR7" s="11"/>
      <c r="AS7" s="11"/>
      <c r="AT7" s="11"/>
      <c r="AU7" s="11"/>
      <c r="AV7" s="11"/>
      <c r="AW7" s="11"/>
      <c r="AX7" s="11"/>
      <c r="AY7" s="11"/>
    </row>
    <row r="8" spans="1:54" ht="14.5" x14ac:dyDescent="0.35">
      <c r="A8" s="85">
        <v>43405</v>
      </c>
      <c r="B8" s="11">
        <v>25.228000000000002</v>
      </c>
      <c r="C8" s="86"/>
      <c r="D8" s="87">
        <v>28</v>
      </c>
      <c r="E8" s="88">
        <v>40.987000000000002</v>
      </c>
      <c r="F8" s="25">
        <v>29.117000000000001</v>
      </c>
      <c r="G8" s="25">
        <v>29.486999999999998</v>
      </c>
      <c r="H8" s="25">
        <v>33.584000000000003</v>
      </c>
      <c r="I8" s="25">
        <v>33.58</v>
      </c>
      <c r="J8" s="25">
        <v>40.823999999999998</v>
      </c>
      <c r="K8" s="25">
        <v>22.096</v>
      </c>
      <c r="L8" s="25">
        <v>19.628</v>
      </c>
      <c r="M8" s="25">
        <v>20.279</v>
      </c>
      <c r="N8" s="25">
        <v>37.195999999999998</v>
      </c>
      <c r="O8" s="25">
        <v>22.535</v>
      </c>
      <c r="P8" s="25">
        <v>23.073</v>
      </c>
      <c r="Q8" s="25">
        <v>26.539000000000001</v>
      </c>
      <c r="R8" s="25">
        <v>25.38</v>
      </c>
      <c r="S8" s="25">
        <v>31.974</v>
      </c>
      <c r="T8" s="25">
        <v>47.389000000000003</v>
      </c>
      <c r="U8" s="25">
        <v>30.111999999999998</v>
      </c>
      <c r="V8" s="25">
        <v>31.98</v>
      </c>
      <c r="W8" s="25">
        <v>18.262</v>
      </c>
      <c r="X8" s="25">
        <v>20.891999999999999</v>
      </c>
      <c r="Y8" s="25">
        <v>20.109000000000002</v>
      </c>
      <c r="Z8" s="25">
        <v>22.111999999999998</v>
      </c>
      <c r="AA8" s="25">
        <v>21.962</v>
      </c>
      <c r="AB8" s="25">
        <v>38.875999999999998</v>
      </c>
      <c r="AC8" s="25">
        <v>28</v>
      </c>
      <c r="AD8" s="25">
        <v>47.737000000000002</v>
      </c>
      <c r="AE8" s="25">
        <v>33.715000000000003</v>
      </c>
      <c r="AF8" s="25">
        <v>20.614000000000001</v>
      </c>
      <c r="AG8" s="25">
        <v>28.952000000000002</v>
      </c>
      <c r="AH8" s="89">
        <v>46.895000000000003</v>
      </c>
      <c r="AI8" s="11">
        <v>21.431000000000001</v>
      </c>
      <c r="AJ8" s="11">
        <v>21.004999999999999</v>
      </c>
      <c r="AK8" s="11">
        <v>49.435000000000002</v>
      </c>
      <c r="AL8" s="11">
        <v>25.228000000000002</v>
      </c>
      <c r="AM8" s="11">
        <v>23.408000000000001</v>
      </c>
      <c r="AN8" s="11"/>
      <c r="AO8" s="11"/>
      <c r="AP8" s="11"/>
      <c r="AQ8" s="11"/>
      <c r="AR8" s="11"/>
      <c r="AS8" s="11"/>
      <c r="AT8" s="11"/>
      <c r="AU8" s="11"/>
      <c r="AV8" s="11"/>
      <c r="AW8" s="11"/>
      <c r="AX8" s="11"/>
      <c r="AY8" s="11"/>
    </row>
    <row r="9" spans="1:54" ht="14.5" x14ac:dyDescent="0.35">
      <c r="A9" s="85">
        <v>43435</v>
      </c>
      <c r="B9" s="11">
        <v>27.818999999999999</v>
      </c>
      <c r="C9" s="86"/>
      <c r="D9" s="87">
        <v>23</v>
      </c>
      <c r="E9" s="88">
        <v>39.042999999999999</v>
      </c>
      <c r="F9" s="25">
        <v>22.856000000000002</v>
      </c>
      <c r="G9" s="25">
        <v>22.963000000000001</v>
      </c>
      <c r="H9" s="25">
        <v>24.111999999999998</v>
      </c>
      <c r="I9" s="25">
        <v>25.408000000000001</v>
      </c>
      <c r="J9" s="25">
        <v>28.303000000000001</v>
      </c>
      <c r="K9" s="25">
        <v>22.600999999999999</v>
      </c>
      <c r="L9" s="25">
        <v>20.986999999999998</v>
      </c>
      <c r="M9" s="25">
        <v>20.41</v>
      </c>
      <c r="N9" s="25">
        <v>25.952999999999999</v>
      </c>
      <c r="O9" s="25">
        <v>20.826000000000001</v>
      </c>
      <c r="P9" s="25">
        <v>20.846</v>
      </c>
      <c r="Q9" s="25">
        <v>20.934999999999999</v>
      </c>
      <c r="R9" s="25">
        <v>22.286000000000001</v>
      </c>
      <c r="S9" s="25">
        <v>34.533000000000001</v>
      </c>
      <c r="T9" s="25">
        <v>44.01</v>
      </c>
      <c r="U9" s="25">
        <v>23.725999999999999</v>
      </c>
      <c r="V9" s="25">
        <v>34.597000000000001</v>
      </c>
      <c r="W9" s="25">
        <v>19.492000000000001</v>
      </c>
      <c r="X9" s="25">
        <v>20.513000000000002</v>
      </c>
      <c r="Y9" s="25">
        <v>19.704999999999998</v>
      </c>
      <c r="Z9" s="25">
        <v>23.186</v>
      </c>
      <c r="AA9" s="25">
        <v>24.584</v>
      </c>
      <c r="AB9" s="25">
        <v>23</v>
      </c>
      <c r="AC9" s="25">
        <v>23.811</v>
      </c>
      <c r="AD9" s="25">
        <v>28.216999999999999</v>
      </c>
      <c r="AE9" s="25">
        <v>21.995000000000001</v>
      </c>
      <c r="AF9" s="25">
        <v>21.983000000000001</v>
      </c>
      <c r="AG9" s="25">
        <v>21.361999999999998</v>
      </c>
      <c r="AH9" s="89">
        <v>28.88</v>
      </c>
      <c r="AI9" s="11">
        <v>20.870999999999999</v>
      </c>
      <c r="AJ9" s="11">
        <v>22.08</v>
      </c>
      <c r="AK9" s="11">
        <v>28.649000000000001</v>
      </c>
      <c r="AL9" s="11">
        <v>27.818999999999999</v>
      </c>
      <c r="AM9" s="11">
        <v>26.277999999999999</v>
      </c>
      <c r="AN9" s="11"/>
      <c r="AO9" s="11"/>
      <c r="AP9" s="11"/>
      <c r="AQ9" s="11"/>
      <c r="AR9" s="11"/>
      <c r="AS9" s="11"/>
      <c r="AT9" s="11"/>
      <c r="AU9" s="11"/>
      <c r="AV9" s="11"/>
      <c r="AW9" s="11"/>
      <c r="AX9" s="11"/>
      <c r="AY9" s="11"/>
    </row>
    <row r="10" spans="1:54" ht="14.5" x14ac:dyDescent="0.35">
      <c r="A10" s="85">
        <v>43466</v>
      </c>
      <c r="B10" s="11">
        <v>20.754999999999999</v>
      </c>
      <c r="C10" s="86"/>
      <c r="D10" s="87">
        <v>20</v>
      </c>
      <c r="E10" s="88">
        <v>29.619</v>
      </c>
      <c r="F10" s="25">
        <v>20</v>
      </c>
      <c r="G10" s="25">
        <v>19.370999999999999</v>
      </c>
      <c r="H10" s="25">
        <v>19.54</v>
      </c>
      <c r="I10" s="25">
        <v>20.731999999999999</v>
      </c>
      <c r="J10" s="25">
        <v>20.561</v>
      </c>
      <c r="K10" s="25">
        <v>18.96</v>
      </c>
      <c r="L10" s="25">
        <v>18.582999999999998</v>
      </c>
      <c r="M10" s="25">
        <v>18.529</v>
      </c>
      <c r="N10" s="25">
        <v>20.059999999999999</v>
      </c>
      <c r="O10" s="25">
        <v>18.654</v>
      </c>
      <c r="P10" s="25">
        <v>18.824999999999999</v>
      </c>
      <c r="Q10" s="25">
        <v>19.192</v>
      </c>
      <c r="R10" s="25">
        <v>21.376000000000001</v>
      </c>
      <c r="S10" s="25">
        <v>20.946000000000002</v>
      </c>
      <c r="T10" s="25">
        <v>28.446999999999999</v>
      </c>
      <c r="U10" s="25">
        <v>23.106999999999999</v>
      </c>
      <c r="V10" s="25">
        <v>21.053000000000001</v>
      </c>
      <c r="W10" s="25">
        <v>21.077999999999999</v>
      </c>
      <c r="X10" s="25">
        <v>19.198</v>
      </c>
      <c r="Y10" s="25">
        <v>18.335000000000001</v>
      </c>
      <c r="Z10" s="25">
        <v>18.879000000000001</v>
      </c>
      <c r="AA10" s="25">
        <v>19.152999999999999</v>
      </c>
      <c r="AB10" s="25">
        <v>30.117000000000001</v>
      </c>
      <c r="AC10" s="25">
        <v>21.562000000000001</v>
      </c>
      <c r="AD10" s="25">
        <v>23.646999999999998</v>
      </c>
      <c r="AE10" s="25">
        <v>19.556999999999999</v>
      </c>
      <c r="AF10" s="25">
        <v>18.791</v>
      </c>
      <c r="AG10" s="25">
        <v>18.547999999999998</v>
      </c>
      <c r="AH10" s="89">
        <v>22.262</v>
      </c>
      <c r="AI10" s="11">
        <v>19.617999999999999</v>
      </c>
      <c r="AJ10" s="11">
        <v>18.561</v>
      </c>
      <c r="AK10" s="11">
        <v>20.773</v>
      </c>
      <c r="AL10" s="11">
        <v>20.754999999999999</v>
      </c>
      <c r="AM10" s="11">
        <v>26.542999999999999</v>
      </c>
      <c r="AN10" s="11"/>
      <c r="AO10" s="11"/>
      <c r="AP10" s="11"/>
      <c r="AQ10" s="11"/>
      <c r="AR10" s="11"/>
      <c r="AS10" s="11"/>
      <c r="AT10" s="11"/>
      <c r="AU10" s="11"/>
      <c r="AV10" s="11"/>
      <c r="AW10" s="11"/>
      <c r="AX10" s="11"/>
      <c r="AY10" s="11"/>
    </row>
    <row r="11" spans="1:54" ht="14.5" x14ac:dyDescent="0.35">
      <c r="A11" s="85">
        <v>43497</v>
      </c>
      <c r="B11" s="11">
        <v>41.103000000000002</v>
      </c>
      <c r="C11" s="86"/>
      <c r="D11" s="87">
        <v>19</v>
      </c>
      <c r="E11" s="88">
        <v>27.686</v>
      </c>
      <c r="F11" s="25">
        <v>19</v>
      </c>
      <c r="G11" s="25">
        <v>16.497</v>
      </c>
      <c r="H11" s="25">
        <v>16.606000000000002</v>
      </c>
      <c r="I11" s="25">
        <v>56.564</v>
      </c>
      <c r="J11" s="25">
        <v>33.963999999999999</v>
      </c>
      <c r="K11" s="25">
        <v>15.971</v>
      </c>
      <c r="L11" s="25">
        <v>15.872999999999999</v>
      </c>
      <c r="M11" s="25">
        <v>16.661999999999999</v>
      </c>
      <c r="N11" s="25">
        <v>18.684000000000001</v>
      </c>
      <c r="O11" s="25">
        <v>17.544</v>
      </c>
      <c r="P11" s="25">
        <v>17.222999999999999</v>
      </c>
      <c r="Q11" s="25">
        <v>17.401</v>
      </c>
      <c r="R11" s="25">
        <v>33.85</v>
      </c>
      <c r="S11" s="25">
        <v>26.192</v>
      </c>
      <c r="T11" s="25">
        <v>28.234000000000002</v>
      </c>
      <c r="U11" s="25">
        <v>22.954000000000001</v>
      </c>
      <c r="V11" s="25">
        <v>32.238</v>
      </c>
      <c r="W11" s="25">
        <v>29.061</v>
      </c>
      <c r="X11" s="25">
        <v>17.55</v>
      </c>
      <c r="Y11" s="25">
        <v>15.988</v>
      </c>
      <c r="Z11" s="25">
        <v>24.657</v>
      </c>
      <c r="AA11" s="25">
        <v>19.07</v>
      </c>
      <c r="AB11" s="25">
        <v>29.225999999999999</v>
      </c>
      <c r="AC11" s="25">
        <v>17.010999999999999</v>
      </c>
      <c r="AD11" s="25">
        <v>26.533000000000001</v>
      </c>
      <c r="AE11" s="25">
        <v>16.675999999999998</v>
      </c>
      <c r="AF11" s="25">
        <v>21.2</v>
      </c>
      <c r="AG11" s="25">
        <v>15.798999999999999</v>
      </c>
      <c r="AH11" s="89">
        <v>17.774999999999999</v>
      </c>
      <c r="AI11" s="11">
        <v>17.559999999999999</v>
      </c>
      <c r="AJ11" s="11">
        <v>15.787000000000001</v>
      </c>
      <c r="AK11" s="11">
        <v>23.062999999999999</v>
      </c>
      <c r="AL11" s="11">
        <v>41.103000000000002</v>
      </c>
      <c r="AM11" s="11">
        <v>21.472999999999999</v>
      </c>
      <c r="AN11" s="11"/>
      <c r="AO11" s="11"/>
      <c r="AP11" s="11"/>
      <c r="AQ11" s="11"/>
      <c r="AR11" s="11"/>
      <c r="AS11" s="11"/>
      <c r="AT11" s="11"/>
      <c r="AU11" s="11"/>
      <c r="AV11" s="11"/>
      <c r="AW11" s="11"/>
      <c r="AX11" s="11"/>
      <c r="AY11" s="11"/>
    </row>
    <row r="12" spans="1:54" ht="14.5" x14ac:dyDescent="0.35">
      <c r="A12" s="85">
        <v>43525</v>
      </c>
      <c r="B12" s="11">
        <v>79.825999999999993</v>
      </c>
      <c r="C12" s="86"/>
      <c r="D12" s="87">
        <v>65</v>
      </c>
      <c r="E12" s="88">
        <v>78.665000000000006</v>
      </c>
      <c r="F12" s="25">
        <v>65.328999999999994</v>
      </c>
      <c r="G12" s="25">
        <v>31.559000000000001</v>
      </c>
      <c r="H12" s="25">
        <v>46.191000000000003</v>
      </c>
      <c r="I12" s="25">
        <v>212.37100000000001</v>
      </c>
      <c r="J12" s="25">
        <v>49.281999999999996</v>
      </c>
      <c r="K12" s="25">
        <v>30.728000000000002</v>
      </c>
      <c r="L12" s="25">
        <v>91.087000000000003</v>
      </c>
      <c r="M12" s="25">
        <v>61.225999999999999</v>
      </c>
      <c r="N12" s="25">
        <v>49.533999999999999</v>
      </c>
      <c r="O12" s="25">
        <v>58.023000000000003</v>
      </c>
      <c r="P12" s="25">
        <v>68.774000000000001</v>
      </c>
      <c r="Q12" s="25">
        <v>70.082999999999998</v>
      </c>
      <c r="R12" s="25">
        <v>92.122</v>
      </c>
      <c r="S12" s="25">
        <v>69.049000000000007</v>
      </c>
      <c r="T12" s="25">
        <v>102.768</v>
      </c>
      <c r="U12" s="25">
        <v>73.938999999999993</v>
      </c>
      <c r="V12" s="25">
        <v>82.701999999999998</v>
      </c>
      <c r="W12" s="25">
        <v>51.863</v>
      </c>
      <c r="X12" s="25">
        <v>57.003</v>
      </c>
      <c r="Y12" s="25">
        <v>34.65</v>
      </c>
      <c r="Z12" s="25">
        <v>66.700999999999993</v>
      </c>
      <c r="AA12" s="25">
        <v>106.923</v>
      </c>
      <c r="AB12" s="25">
        <v>46.951000000000001</v>
      </c>
      <c r="AC12" s="25">
        <v>44.051000000000002</v>
      </c>
      <c r="AD12" s="25">
        <v>132.27600000000001</v>
      </c>
      <c r="AE12" s="25">
        <v>32.871000000000002</v>
      </c>
      <c r="AF12" s="25">
        <v>95.382000000000005</v>
      </c>
      <c r="AG12" s="25">
        <v>30.44</v>
      </c>
      <c r="AH12" s="89">
        <v>80.911000000000001</v>
      </c>
      <c r="AI12" s="11">
        <v>65</v>
      </c>
      <c r="AJ12" s="11">
        <v>46.901000000000003</v>
      </c>
      <c r="AK12" s="11">
        <v>62.808</v>
      </c>
      <c r="AL12" s="11">
        <v>79.825999999999993</v>
      </c>
      <c r="AM12" s="11">
        <v>41.570999999999998</v>
      </c>
      <c r="AN12" s="11"/>
      <c r="AO12" s="11"/>
      <c r="AP12" s="11"/>
      <c r="AQ12" s="11"/>
      <c r="AR12" s="11"/>
      <c r="AS12" s="11"/>
      <c r="AT12" s="11"/>
      <c r="AU12" s="11"/>
      <c r="AV12" s="11"/>
      <c r="AW12" s="11"/>
      <c r="AX12" s="11"/>
      <c r="AY12" s="11"/>
    </row>
    <row r="13" spans="1:54" ht="14.5" x14ac:dyDescent="0.35">
      <c r="A13" s="85">
        <v>43556</v>
      </c>
      <c r="B13" s="11">
        <v>113.94499999999999</v>
      </c>
      <c r="C13" s="86"/>
      <c r="D13" s="87">
        <v>190</v>
      </c>
      <c r="E13" s="88">
        <v>192.995</v>
      </c>
      <c r="F13" s="25">
        <v>103.416</v>
      </c>
      <c r="G13" s="25">
        <v>233</v>
      </c>
      <c r="H13" s="25">
        <v>299.73</v>
      </c>
      <c r="I13" s="25">
        <v>492.87900000000002</v>
      </c>
      <c r="J13" s="25">
        <v>154.67500000000001</v>
      </c>
      <c r="K13" s="25">
        <v>190</v>
      </c>
      <c r="L13" s="25">
        <v>262.84899999999999</v>
      </c>
      <c r="M13" s="25">
        <v>186.26300000000001</v>
      </c>
      <c r="N13" s="25">
        <v>137.06200000000001</v>
      </c>
      <c r="O13" s="25">
        <v>146.1</v>
      </c>
      <c r="P13" s="25">
        <v>267.93599999999998</v>
      </c>
      <c r="Q13" s="25">
        <v>164.499</v>
      </c>
      <c r="R13" s="25">
        <v>125.239</v>
      </c>
      <c r="S13" s="25">
        <v>321.75299999999999</v>
      </c>
      <c r="T13" s="25">
        <v>307.99599999999998</v>
      </c>
      <c r="U13" s="25">
        <v>230.04599999999999</v>
      </c>
      <c r="V13" s="25">
        <v>210.77699999999999</v>
      </c>
      <c r="W13" s="25">
        <v>186.83</v>
      </c>
      <c r="X13" s="25">
        <v>176.17500000000001</v>
      </c>
      <c r="Y13" s="25">
        <v>131.13999999999999</v>
      </c>
      <c r="Z13" s="25">
        <v>226.11600000000001</v>
      </c>
      <c r="AA13" s="25">
        <v>260.86900000000003</v>
      </c>
      <c r="AB13" s="25">
        <v>181.84299999999999</v>
      </c>
      <c r="AC13" s="25">
        <v>334.95600000000002</v>
      </c>
      <c r="AD13" s="25">
        <v>193.51599999999999</v>
      </c>
      <c r="AE13" s="25">
        <v>146.61699999999999</v>
      </c>
      <c r="AF13" s="25">
        <v>265.91800000000001</v>
      </c>
      <c r="AG13" s="25">
        <v>153.458</v>
      </c>
      <c r="AH13" s="89">
        <v>423.49799999999999</v>
      </c>
      <c r="AI13" s="11">
        <v>145.34899999999999</v>
      </c>
      <c r="AJ13" s="11">
        <v>136.768</v>
      </c>
      <c r="AK13" s="11">
        <v>238.04</v>
      </c>
      <c r="AL13" s="11">
        <v>113.94499999999999</v>
      </c>
      <c r="AM13" s="11">
        <v>95.944999999999993</v>
      </c>
      <c r="AN13" s="11"/>
      <c r="AO13" s="11"/>
      <c r="AP13" s="11"/>
      <c r="AQ13" s="11"/>
      <c r="AR13" s="11"/>
      <c r="AS13" s="11"/>
      <c r="AT13" s="11"/>
      <c r="AU13" s="11"/>
      <c r="AV13" s="11"/>
      <c r="AW13" s="11"/>
      <c r="AX13" s="11"/>
      <c r="AY13" s="11"/>
    </row>
    <row r="14" spans="1:54" ht="14.5" x14ac:dyDescent="0.35">
      <c r="A14" s="85">
        <v>43586</v>
      </c>
      <c r="B14" s="11">
        <v>324.33199999999999</v>
      </c>
      <c r="C14" s="86"/>
      <c r="D14" s="87">
        <v>490</v>
      </c>
      <c r="E14" s="88">
        <v>578.9</v>
      </c>
      <c r="F14" s="25">
        <v>446.44799999999998</v>
      </c>
      <c r="G14" s="25">
        <v>1168.8589999999999</v>
      </c>
      <c r="H14" s="25">
        <v>757.048</v>
      </c>
      <c r="I14" s="25">
        <v>658.95500000000004</v>
      </c>
      <c r="J14" s="25">
        <v>324.18200000000002</v>
      </c>
      <c r="K14" s="25">
        <v>490</v>
      </c>
      <c r="L14" s="25">
        <v>320.47500000000002</v>
      </c>
      <c r="M14" s="25">
        <v>255.55699999999999</v>
      </c>
      <c r="N14" s="25">
        <v>434.738</v>
      </c>
      <c r="O14" s="25">
        <v>329.66800000000001</v>
      </c>
      <c r="P14" s="25">
        <v>789.54600000000005</v>
      </c>
      <c r="Q14" s="25">
        <v>383.66</v>
      </c>
      <c r="R14" s="25">
        <v>708.20899999999995</v>
      </c>
      <c r="S14" s="25">
        <v>720.47900000000004</v>
      </c>
      <c r="T14" s="25">
        <v>972.06899999999996</v>
      </c>
      <c r="U14" s="25">
        <v>666.48800000000006</v>
      </c>
      <c r="V14" s="25">
        <v>531.14200000000005</v>
      </c>
      <c r="W14" s="25">
        <v>478.42700000000002</v>
      </c>
      <c r="X14" s="25">
        <v>440.96</v>
      </c>
      <c r="Y14" s="25">
        <v>154.22300000000001</v>
      </c>
      <c r="Z14" s="25">
        <v>582.40700000000004</v>
      </c>
      <c r="AA14" s="25">
        <v>397.33100000000002</v>
      </c>
      <c r="AB14" s="25">
        <v>605.29200000000003</v>
      </c>
      <c r="AC14" s="25">
        <v>667.89</v>
      </c>
      <c r="AD14" s="25">
        <v>448.81900000000002</v>
      </c>
      <c r="AE14" s="25">
        <v>699.56299999999999</v>
      </c>
      <c r="AF14" s="25">
        <v>714.62</v>
      </c>
      <c r="AG14" s="25">
        <v>390.839</v>
      </c>
      <c r="AH14" s="89">
        <v>955.86900000000003</v>
      </c>
      <c r="AI14" s="11">
        <v>188.23099999999999</v>
      </c>
      <c r="AJ14" s="11">
        <v>428.85199999999998</v>
      </c>
      <c r="AK14" s="11">
        <v>659.81500000000005</v>
      </c>
      <c r="AL14" s="11">
        <v>324.33199999999999</v>
      </c>
      <c r="AM14" s="11">
        <v>291.49599999999998</v>
      </c>
      <c r="AN14" s="11"/>
      <c r="AO14" s="11"/>
      <c r="AP14" s="11"/>
      <c r="AQ14" s="11"/>
      <c r="AR14" s="11"/>
      <c r="AS14" s="11"/>
      <c r="AT14" s="11"/>
      <c r="AU14" s="11"/>
      <c r="AV14" s="11"/>
      <c r="AW14" s="11"/>
      <c r="AX14" s="11"/>
      <c r="AY14" s="11"/>
    </row>
    <row r="15" spans="1:54" ht="14.5" x14ac:dyDescent="0.35">
      <c r="A15" s="85">
        <v>43617</v>
      </c>
      <c r="B15" s="11">
        <v>296.93200000000002</v>
      </c>
      <c r="C15" s="86"/>
      <c r="D15" s="87">
        <v>435</v>
      </c>
      <c r="E15" s="88">
        <v>575.71699999999998</v>
      </c>
      <c r="F15" s="25">
        <v>744.48699999999997</v>
      </c>
      <c r="G15" s="25">
        <v>959.11300000000006</v>
      </c>
      <c r="H15" s="25">
        <v>410.84699999999998</v>
      </c>
      <c r="I15" s="25">
        <v>496.31099999999998</v>
      </c>
      <c r="J15" s="25">
        <v>97.02</v>
      </c>
      <c r="K15" s="25">
        <v>435</v>
      </c>
      <c r="L15" s="25">
        <v>187.13</v>
      </c>
      <c r="M15" s="25">
        <v>338.697</v>
      </c>
      <c r="N15" s="25">
        <v>387.81099999999998</v>
      </c>
      <c r="O15" s="25">
        <v>176.23500000000001</v>
      </c>
      <c r="P15" s="25">
        <v>667.78499999999997</v>
      </c>
      <c r="Q15" s="25">
        <v>202.846</v>
      </c>
      <c r="R15" s="25">
        <v>836.24199999999996</v>
      </c>
      <c r="S15" s="25">
        <v>525.77599999999995</v>
      </c>
      <c r="T15" s="25">
        <v>777.928</v>
      </c>
      <c r="U15" s="25">
        <v>477.459</v>
      </c>
      <c r="V15" s="25">
        <v>523.74300000000005</v>
      </c>
      <c r="W15" s="25">
        <v>300.65800000000002</v>
      </c>
      <c r="X15" s="25">
        <v>227.76</v>
      </c>
      <c r="Y15" s="25">
        <v>130.238</v>
      </c>
      <c r="Z15" s="25">
        <v>498.20299999999997</v>
      </c>
      <c r="AA15" s="25">
        <v>191.65100000000001</v>
      </c>
      <c r="AB15" s="25">
        <v>510.15800000000002</v>
      </c>
      <c r="AC15" s="25">
        <v>336.97899999999998</v>
      </c>
      <c r="AD15" s="25">
        <v>174.34299999999999</v>
      </c>
      <c r="AE15" s="25">
        <v>746.84</v>
      </c>
      <c r="AF15" s="25">
        <v>505.95100000000002</v>
      </c>
      <c r="AG15" s="25">
        <v>598.09500000000003</v>
      </c>
      <c r="AH15" s="89">
        <v>1192.691</v>
      </c>
      <c r="AI15" s="11">
        <v>63.475000000000001</v>
      </c>
      <c r="AJ15" s="11">
        <v>203.91399999999999</v>
      </c>
      <c r="AK15" s="11">
        <v>531.92700000000002</v>
      </c>
      <c r="AL15" s="11">
        <v>296.93200000000002</v>
      </c>
      <c r="AM15" s="11">
        <v>162.44300000000001</v>
      </c>
      <c r="AN15" s="11"/>
      <c r="AO15" s="11"/>
      <c r="AP15" s="11"/>
      <c r="AQ15" s="11"/>
      <c r="AR15" s="11"/>
      <c r="AS15" s="11"/>
      <c r="AT15" s="11"/>
      <c r="AU15" s="11"/>
      <c r="AV15" s="11"/>
      <c r="AW15" s="11"/>
      <c r="AX15" s="11"/>
      <c r="AY15" s="11"/>
    </row>
    <row r="16" spans="1:54" ht="14.5" x14ac:dyDescent="0.35">
      <c r="A16" s="85">
        <v>43647</v>
      </c>
      <c r="B16" s="11">
        <v>46.472000000000001</v>
      </c>
      <c r="C16" s="86"/>
      <c r="D16" s="87">
        <v>75</v>
      </c>
      <c r="E16" s="88">
        <v>194.726</v>
      </c>
      <c r="F16" s="25">
        <v>256.33100000000002</v>
      </c>
      <c r="G16" s="25">
        <v>229.54900000000001</v>
      </c>
      <c r="H16" s="25">
        <v>79.093999999999994</v>
      </c>
      <c r="I16" s="25">
        <v>101.032</v>
      </c>
      <c r="J16" s="25">
        <v>22.524999999999999</v>
      </c>
      <c r="K16" s="25">
        <v>61.988</v>
      </c>
      <c r="L16" s="25">
        <v>37.884999999999998</v>
      </c>
      <c r="M16" s="25">
        <v>65.614999999999995</v>
      </c>
      <c r="N16" s="25">
        <v>71.278999999999996</v>
      </c>
      <c r="O16" s="25">
        <v>37.726999999999997</v>
      </c>
      <c r="P16" s="25">
        <v>169.33500000000001</v>
      </c>
      <c r="Q16" s="25">
        <v>40.356000000000002</v>
      </c>
      <c r="R16" s="25">
        <v>335.84</v>
      </c>
      <c r="S16" s="25">
        <v>111.319</v>
      </c>
      <c r="T16" s="25">
        <v>146.46299999999999</v>
      </c>
      <c r="U16" s="25">
        <v>156.322</v>
      </c>
      <c r="V16" s="25">
        <v>127.68300000000001</v>
      </c>
      <c r="W16" s="25">
        <v>37.857999999999997</v>
      </c>
      <c r="X16" s="25">
        <v>34.125</v>
      </c>
      <c r="Y16" s="25">
        <v>18.611999999999998</v>
      </c>
      <c r="Z16" s="25">
        <v>77.727999999999994</v>
      </c>
      <c r="AA16" s="25">
        <v>38.938000000000002</v>
      </c>
      <c r="AB16" s="25">
        <v>112.10299999999999</v>
      </c>
      <c r="AC16" s="25">
        <v>50.243000000000002</v>
      </c>
      <c r="AD16" s="25">
        <v>32.853999999999999</v>
      </c>
      <c r="AE16" s="25">
        <v>194.9</v>
      </c>
      <c r="AF16" s="25">
        <v>111.571</v>
      </c>
      <c r="AG16" s="25">
        <v>101.636</v>
      </c>
      <c r="AH16" s="89">
        <v>467.089</v>
      </c>
      <c r="AI16" s="11">
        <v>13.156000000000001</v>
      </c>
      <c r="AJ16" s="11">
        <v>29.236999999999998</v>
      </c>
      <c r="AK16" s="11">
        <v>75</v>
      </c>
      <c r="AL16" s="11">
        <v>46.472000000000001</v>
      </c>
      <c r="AM16" s="11">
        <v>26.725000000000001</v>
      </c>
      <c r="AN16" s="11"/>
      <c r="AO16" s="11"/>
      <c r="AP16" s="11"/>
      <c r="AQ16" s="11"/>
      <c r="AR16" s="11"/>
      <c r="AS16" s="11"/>
      <c r="AT16" s="11"/>
      <c r="AU16" s="11"/>
      <c r="AV16" s="11"/>
      <c r="AW16" s="11"/>
      <c r="AX16" s="11"/>
      <c r="AY16" s="11"/>
    </row>
    <row r="17" spans="1:51" ht="14.5" x14ac:dyDescent="0.35">
      <c r="A17" s="85">
        <v>43678</v>
      </c>
      <c r="B17" s="11">
        <v>14.436999999999999</v>
      </c>
      <c r="C17" s="86"/>
      <c r="D17" s="87">
        <v>19</v>
      </c>
      <c r="E17" s="88">
        <v>30.498000000000001</v>
      </c>
      <c r="F17" s="25">
        <v>37.115000000000002</v>
      </c>
      <c r="G17" s="25">
        <v>44.959000000000003</v>
      </c>
      <c r="H17" s="25">
        <v>26.388000000000002</v>
      </c>
      <c r="I17" s="25">
        <v>25.803000000000001</v>
      </c>
      <c r="J17" s="25">
        <v>13.266</v>
      </c>
      <c r="K17" s="25">
        <v>17.190000000000001</v>
      </c>
      <c r="L17" s="25">
        <v>18.207000000000001</v>
      </c>
      <c r="M17" s="25">
        <v>16.408999999999999</v>
      </c>
      <c r="N17" s="25">
        <v>18.434000000000001</v>
      </c>
      <c r="O17" s="25">
        <v>13.741</v>
      </c>
      <c r="P17" s="25">
        <v>31.099</v>
      </c>
      <c r="Q17" s="25">
        <v>14.166</v>
      </c>
      <c r="R17" s="25">
        <v>42.302</v>
      </c>
      <c r="S17" s="25">
        <v>25.026</v>
      </c>
      <c r="T17" s="25">
        <v>37.805999999999997</v>
      </c>
      <c r="U17" s="25">
        <v>31.731000000000002</v>
      </c>
      <c r="V17" s="25">
        <v>25.023</v>
      </c>
      <c r="W17" s="25">
        <v>14.223000000000001</v>
      </c>
      <c r="X17" s="25">
        <v>15.339</v>
      </c>
      <c r="Y17" s="25">
        <v>10.417</v>
      </c>
      <c r="Z17" s="25">
        <v>19</v>
      </c>
      <c r="AA17" s="25">
        <v>14.616</v>
      </c>
      <c r="AB17" s="25">
        <v>22.460999999999999</v>
      </c>
      <c r="AC17" s="25">
        <v>18.882000000000001</v>
      </c>
      <c r="AD17" s="25">
        <v>14.836</v>
      </c>
      <c r="AE17" s="25">
        <v>30.529</v>
      </c>
      <c r="AF17" s="25">
        <v>24.835999999999999</v>
      </c>
      <c r="AG17" s="25">
        <v>21.09</v>
      </c>
      <c r="AH17" s="89">
        <v>53.972999999999999</v>
      </c>
      <c r="AI17" s="11">
        <v>8.9480000000000004</v>
      </c>
      <c r="AJ17" s="11">
        <v>14.897</v>
      </c>
      <c r="AK17" s="11">
        <v>29.238</v>
      </c>
      <c r="AL17" s="11">
        <v>14.436999999999999</v>
      </c>
      <c r="AM17" s="11">
        <v>10.981999999999999</v>
      </c>
      <c r="AN17" s="11"/>
      <c r="AO17" s="11"/>
      <c r="AP17" s="11"/>
      <c r="AQ17" s="11"/>
      <c r="AR17" s="11"/>
      <c r="AS17" s="11"/>
      <c r="AT17" s="11"/>
      <c r="AU17" s="11"/>
      <c r="AV17" s="11"/>
      <c r="AW17" s="11"/>
      <c r="AX17" s="11"/>
      <c r="AY17" s="11"/>
    </row>
    <row r="18" spans="1:51" ht="14.5" x14ac:dyDescent="0.35">
      <c r="A18" s="85">
        <v>43709</v>
      </c>
      <c r="B18" s="11">
        <v>7.54</v>
      </c>
      <c r="C18" s="86"/>
      <c r="D18" s="87">
        <v>14</v>
      </c>
      <c r="E18" s="88">
        <v>20.276</v>
      </c>
      <c r="F18" s="25">
        <v>12.766</v>
      </c>
      <c r="G18" s="25">
        <v>26.111000000000001</v>
      </c>
      <c r="H18" s="25">
        <v>14.492000000000001</v>
      </c>
      <c r="I18" s="25">
        <v>17.806000000000001</v>
      </c>
      <c r="J18" s="25">
        <v>6.9059999999999997</v>
      </c>
      <c r="K18" s="25">
        <v>15.792</v>
      </c>
      <c r="L18" s="25">
        <v>9.4740000000000002</v>
      </c>
      <c r="M18" s="25">
        <v>7.7270000000000003</v>
      </c>
      <c r="N18" s="25">
        <v>11.749000000000001</v>
      </c>
      <c r="O18" s="25">
        <v>6.7130000000000001</v>
      </c>
      <c r="P18" s="25">
        <v>17.201000000000001</v>
      </c>
      <c r="Q18" s="25">
        <v>7.0730000000000004</v>
      </c>
      <c r="R18" s="25">
        <v>15.61</v>
      </c>
      <c r="S18" s="25">
        <v>13.436999999999999</v>
      </c>
      <c r="T18" s="25">
        <v>98.873999999999995</v>
      </c>
      <c r="U18" s="25">
        <v>14</v>
      </c>
      <c r="V18" s="25">
        <v>12.516999999999999</v>
      </c>
      <c r="W18" s="25">
        <v>18.564</v>
      </c>
      <c r="X18" s="25">
        <v>8.7810000000000006</v>
      </c>
      <c r="Y18" s="25">
        <v>5.12</v>
      </c>
      <c r="Z18" s="25">
        <v>14.786</v>
      </c>
      <c r="AA18" s="25">
        <v>14.089</v>
      </c>
      <c r="AB18" s="25">
        <v>13.679</v>
      </c>
      <c r="AC18" s="25">
        <v>29.82</v>
      </c>
      <c r="AD18" s="25">
        <v>17.042000000000002</v>
      </c>
      <c r="AE18" s="25">
        <v>17.193999999999999</v>
      </c>
      <c r="AF18" s="25">
        <v>13.055</v>
      </c>
      <c r="AG18" s="25">
        <v>9.4359999999999999</v>
      </c>
      <c r="AH18" s="89">
        <v>27.841000000000001</v>
      </c>
      <c r="AI18" s="11">
        <v>2.944</v>
      </c>
      <c r="AJ18" s="11">
        <v>18.486999999999998</v>
      </c>
      <c r="AK18" s="11">
        <v>27.774000000000001</v>
      </c>
      <c r="AL18" s="11">
        <v>7.54</v>
      </c>
      <c r="AM18" s="11">
        <v>6.1020000000000003</v>
      </c>
      <c r="AN18" s="11"/>
      <c r="AO18" s="11"/>
      <c r="AP18" s="11"/>
      <c r="AQ18" s="11"/>
      <c r="AR18" s="11"/>
      <c r="AS18" s="11"/>
      <c r="AT18" s="11"/>
      <c r="AU18" s="11"/>
      <c r="AV18" s="11"/>
      <c r="AW18" s="11"/>
      <c r="AX18" s="11"/>
      <c r="AY18" s="11"/>
    </row>
    <row r="19" spans="1:51" ht="14.5" x14ac:dyDescent="0.35">
      <c r="A19" s="85">
        <v>43739</v>
      </c>
      <c r="B19" s="11">
        <v>10.766999999999999</v>
      </c>
      <c r="C19" s="86"/>
      <c r="D19" s="87">
        <v>26.74</v>
      </c>
      <c r="E19" s="88">
        <v>28.510999999999999</v>
      </c>
      <c r="F19" s="25">
        <v>31.95</v>
      </c>
      <c r="G19" s="25">
        <v>34.331000000000003</v>
      </c>
      <c r="H19" s="25">
        <v>42.36</v>
      </c>
      <c r="I19" s="25">
        <v>51.57</v>
      </c>
      <c r="J19" s="25">
        <v>9.5399999999999991</v>
      </c>
      <c r="K19" s="25">
        <v>15.693</v>
      </c>
      <c r="L19" s="25">
        <v>11.667</v>
      </c>
      <c r="M19" s="25">
        <v>24.363</v>
      </c>
      <c r="N19" s="25">
        <v>13.044</v>
      </c>
      <c r="O19" s="25">
        <v>9.5559999999999992</v>
      </c>
      <c r="P19" s="25">
        <v>35.935000000000002</v>
      </c>
      <c r="Q19" s="25">
        <v>22.579000000000001</v>
      </c>
      <c r="R19" s="25">
        <v>37.975000000000001</v>
      </c>
      <c r="S19" s="25">
        <v>21.856999999999999</v>
      </c>
      <c r="T19" s="25">
        <v>80.132999999999996</v>
      </c>
      <c r="U19" s="25">
        <v>38.494999999999997</v>
      </c>
      <c r="V19" s="25">
        <v>16.175000000000001</v>
      </c>
      <c r="W19" s="25">
        <v>32.369999999999997</v>
      </c>
      <c r="X19" s="25">
        <v>13.709</v>
      </c>
      <c r="Y19" s="25">
        <v>13.992000000000001</v>
      </c>
      <c r="Z19" s="25">
        <v>15.154999999999999</v>
      </c>
      <c r="AA19" s="25">
        <v>29.303000000000001</v>
      </c>
      <c r="AB19" s="25">
        <v>30.312999999999999</v>
      </c>
      <c r="AC19" s="25">
        <v>51.741999999999997</v>
      </c>
      <c r="AD19" s="25">
        <v>39.911999999999999</v>
      </c>
      <c r="AE19" s="25">
        <v>19.425999999999998</v>
      </c>
      <c r="AF19" s="25">
        <v>25.286000000000001</v>
      </c>
      <c r="AG19" s="25">
        <v>17.783000000000001</v>
      </c>
      <c r="AH19" s="89">
        <v>32.520000000000003</v>
      </c>
      <c r="AI19" s="11">
        <v>6.2009999999999996</v>
      </c>
      <c r="AJ19" s="11">
        <v>48.893000000000001</v>
      </c>
      <c r="AK19" s="11">
        <v>30.193999999999999</v>
      </c>
      <c r="AL19" s="11">
        <v>10.766999999999999</v>
      </c>
      <c r="AM19" s="11">
        <v>38.594999999999999</v>
      </c>
      <c r="AN19" s="11"/>
      <c r="AO19" s="11"/>
      <c r="AP19" s="11"/>
      <c r="AQ19" s="11"/>
      <c r="AR19" s="11"/>
      <c r="AS19" s="11"/>
      <c r="AT19" s="11"/>
      <c r="AU19" s="11"/>
      <c r="AV19" s="11"/>
      <c r="AW19" s="11"/>
      <c r="AX19" s="11"/>
      <c r="AY19" s="11"/>
    </row>
    <row r="20" spans="1:51" ht="14.5" x14ac:dyDescent="0.35">
      <c r="A20" s="85">
        <v>43770</v>
      </c>
      <c r="B20" s="11">
        <v>21.631</v>
      </c>
      <c r="C20" s="86"/>
      <c r="D20" s="87">
        <v>28.9</v>
      </c>
      <c r="E20" s="88">
        <v>34.454000000000001</v>
      </c>
      <c r="F20" s="25">
        <v>33.540999999999997</v>
      </c>
      <c r="G20" s="25">
        <v>51.281999999999996</v>
      </c>
      <c r="H20" s="25">
        <v>40.667000000000002</v>
      </c>
      <c r="I20" s="25">
        <v>49.56</v>
      </c>
      <c r="J20" s="25">
        <v>19.713000000000001</v>
      </c>
      <c r="K20" s="25">
        <v>20.945</v>
      </c>
      <c r="L20" s="25">
        <v>19.933</v>
      </c>
      <c r="M20" s="25">
        <v>37.348999999999997</v>
      </c>
      <c r="N20" s="25">
        <v>23.364000000000001</v>
      </c>
      <c r="O20" s="25">
        <v>20.661000000000001</v>
      </c>
      <c r="P20" s="25">
        <v>33.131999999999998</v>
      </c>
      <c r="Q20" s="25">
        <v>24.093</v>
      </c>
      <c r="R20" s="25">
        <v>40.331000000000003</v>
      </c>
      <c r="S20" s="25">
        <v>52.244999999999997</v>
      </c>
      <c r="T20" s="25">
        <v>39.204000000000001</v>
      </c>
      <c r="U20" s="25">
        <v>38.951999999999998</v>
      </c>
      <c r="V20" s="25">
        <v>21.812999999999999</v>
      </c>
      <c r="W20" s="25">
        <v>20.710999999999999</v>
      </c>
      <c r="X20" s="25">
        <v>20.34</v>
      </c>
      <c r="Y20" s="25">
        <v>17.771000000000001</v>
      </c>
      <c r="Z20" s="25">
        <v>24.263999999999999</v>
      </c>
      <c r="AA20" s="25">
        <v>39.418999999999997</v>
      </c>
      <c r="AB20" s="25">
        <v>31.56</v>
      </c>
      <c r="AC20" s="25">
        <v>51.677</v>
      </c>
      <c r="AD20" s="25">
        <v>34.216999999999999</v>
      </c>
      <c r="AE20" s="25">
        <v>27.414000000000001</v>
      </c>
      <c r="AF20" s="25">
        <v>35.548000000000002</v>
      </c>
      <c r="AG20" s="25">
        <v>49.77</v>
      </c>
      <c r="AH20" s="89">
        <v>33.204000000000001</v>
      </c>
      <c r="AI20" s="11">
        <v>15.206</v>
      </c>
      <c r="AJ20" s="11">
        <v>49.371000000000002</v>
      </c>
      <c r="AK20" s="11">
        <v>28.187999999999999</v>
      </c>
      <c r="AL20" s="11">
        <v>21.631</v>
      </c>
      <c r="AM20" s="11">
        <v>36.871000000000002</v>
      </c>
      <c r="AN20" s="11"/>
      <c r="AO20" s="11"/>
      <c r="AP20" s="11"/>
      <c r="AQ20" s="11"/>
      <c r="AR20" s="11"/>
      <c r="AS20" s="11"/>
      <c r="AT20" s="11"/>
      <c r="AU20" s="11"/>
      <c r="AV20" s="11"/>
      <c r="AW20" s="11"/>
      <c r="AX20" s="11"/>
      <c r="AY20" s="11"/>
    </row>
    <row r="21" spans="1:51" ht="14.5" x14ac:dyDescent="0.35">
      <c r="A21" s="85">
        <v>43800</v>
      </c>
      <c r="B21" s="11">
        <v>24.748000000000001</v>
      </c>
      <c r="C21" s="86"/>
      <c r="D21" s="87">
        <v>25.27</v>
      </c>
      <c r="E21" s="88">
        <v>27.702000000000002</v>
      </c>
      <c r="F21" s="25">
        <v>26.385000000000002</v>
      </c>
      <c r="G21" s="25">
        <v>39.149000000000001</v>
      </c>
      <c r="H21" s="25">
        <v>31.574999999999999</v>
      </c>
      <c r="I21" s="25">
        <v>35.011000000000003</v>
      </c>
      <c r="J21" s="25">
        <v>20.422000000000001</v>
      </c>
      <c r="K21" s="25">
        <v>22.681000000000001</v>
      </c>
      <c r="L21" s="25">
        <v>20.3</v>
      </c>
      <c r="M21" s="25">
        <v>25.802</v>
      </c>
      <c r="N21" s="25">
        <v>21.841999999999999</v>
      </c>
      <c r="O21" s="25">
        <v>19.023</v>
      </c>
      <c r="P21" s="25">
        <v>27.231000000000002</v>
      </c>
      <c r="Q21" s="25">
        <v>21.116</v>
      </c>
      <c r="R21" s="25">
        <v>41.908999999999999</v>
      </c>
      <c r="S21" s="25">
        <v>51.869</v>
      </c>
      <c r="T21" s="25">
        <v>30.978000000000002</v>
      </c>
      <c r="U21" s="25">
        <v>41.795999999999999</v>
      </c>
      <c r="V21" s="25">
        <v>23.145</v>
      </c>
      <c r="W21" s="25">
        <v>20.466999999999999</v>
      </c>
      <c r="X21" s="25">
        <v>20.091000000000001</v>
      </c>
      <c r="Y21" s="25">
        <v>19.254999999999999</v>
      </c>
      <c r="Z21" s="25">
        <v>27.027000000000001</v>
      </c>
      <c r="AA21" s="25">
        <v>23.01</v>
      </c>
      <c r="AB21" s="25">
        <v>26.68</v>
      </c>
      <c r="AC21" s="25">
        <v>31.036000000000001</v>
      </c>
      <c r="AD21" s="25">
        <v>22.385000000000002</v>
      </c>
      <c r="AE21" s="25">
        <v>28.916</v>
      </c>
      <c r="AF21" s="25">
        <v>26.419</v>
      </c>
      <c r="AG21" s="25">
        <v>30.257999999999999</v>
      </c>
      <c r="AH21" s="89">
        <v>32.369999999999997</v>
      </c>
      <c r="AI21" s="11">
        <v>16.88</v>
      </c>
      <c r="AJ21" s="11">
        <v>28.841999999999999</v>
      </c>
      <c r="AK21" s="11">
        <v>30.885000000000002</v>
      </c>
      <c r="AL21" s="11">
        <v>24.748000000000001</v>
      </c>
      <c r="AM21" s="11">
        <v>35.164000000000001</v>
      </c>
      <c r="AN21" s="11"/>
      <c r="AO21" s="11"/>
      <c r="AP21" s="11"/>
      <c r="AQ21" s="11"/>
      <c r="AR21" s="11"/>
      <c r="AS21" s="11"/>
      <c r="AT21" s="11"/>
      <c r="AU21" s="11"/>
      <c r="AV21" s="11"/>
      <c r="AW21" s="11"/>
      <c r="AX21" s="11"/>
      <c r="AY21" s="11"/>
    </row>
    <row r="22" spans="1:51" ht="14.5" x14ac:dyDescent="0.35">
      <c r="A22" s="85">
        <v>43831</v>
      </c>
      <c r="B22" s="11">
        <v>25.052</v>
      </c>
      <c r="C22" s="86"/>
      <c r="D22" s="87">
        <v>25.07</v>
      </c>
      <c r="E22" s="88">
        <v>24.474</v>
      </c>
      <c r="F22" s="25">
        <v>22.521999999999998</v>
      </c>
      <c r="G22" s="25">
        <v>32.802999999999997</v>
      </c>
      <c r="H22" s="25">
        <v>26.34</v>
      </c>
      <c r="I22" s="25">
        <v>26.408999999999999</v>
      </c>
      <c r="J22" s="25">
        <v>17.001000000000001</v>
      </c>
      <c r="K22" s="25">
        <v>20.061</v>
      </c>
      <c r="L22" s="25">
        <v>18.385999999999999</v>
      </c>
      <c r="M22" s="25">
        <v>19.84</v>
      </c>
      <c r="N22" s="25">
        <v>19.571000000000002</v>
      </c>
      <c r="O22" s="25">
        <v>16.984000000000002</v>
      </c>
      <c r="P22" s="25">
        <v>25.058</v>
      </c>
      <c r="Q22" s="25">
        <v>20.166</v>
      </c>
      <c r="R22" s="25">
        <v>26.524999999999999</v>
      </c>
      <c r="S22" s="25">
        <v>33.439</v>
      </c>
      <c r="T22" s="25">
        <v>30.135999999999999</v>
      </c>
      <c r="U22" s="25">
        <v>26.201000000000001</v>
      </c>
      <c r="V22" s="25">
        <v>24.433</v>
      </c>
      <c r="W22" s="25">
        <v>19.100999999999999</v>
      </c>
      <c r="X22" s="25">
        <v>18.649000000000001</v>
      </c>
      <c r="Y22" s="25">
        <v>15.236000000000001</v>
      </c>
      <c r="Z22" s="25">
        <v>21.427</v>
      </c>
      <c r="AA22" s="25">
        <v>29.446000000000002</v>
      </c>
      <c r="AB22" s="25">
        <v>24.138000000000002</v>
      </c>
      <c r="AC22" s="25">
        <v>26.128</v>
      </c>
      <c r="AD22" s="25">
        <v>19.859000000000002</v>
      </c>
      <c r="AE22" s="25">
        <v>24.91</v>
      </c>
      <c r="AF22" s="25">
        <v>23.140999999999998</v>
      </c>
      <c r="AG22" s="25">
        <v>23.472000000000001</v>
      </c>
      <c r="AH22" s="89">
        <v>30.402999999999999</v>
      </c>
      <c r="AI22" s="11">
        <v>13.645</v>
      </c>
      <c r="AJ22" s="11">
        <v>20.846</v>
      </c>
      <c r="AK22" s="11">
        <v>23.177</v>
      </c>
      <c r="AL22" s="11">
        <v>25.052</v>
      </c>
      <c r="AM22" s="11">
        <v>25.936</v>
      </c>
      <c r="AN22" s="11"/>
      <c r="AO22" s="11"/>
      <c r="AP22" s="11"/>
      <c r="AQ22" s="11"/>
      <c r="AR22" s="11"/>
      <c r="AS22" s="11"/>
      <c r="AT22" s="11"/>
      <c r="AU22" s="11"/>
      <c r="AV22" s="11"/>
      <c r="AW22" s="11"/>
      <c r="AX22" s="11"/>
      <c r="AY22" s="11"/>
    </row>
    <row r="23" spans="1:51" ht="14.5" x14ac:dyDescent="0.35">
      <c r="A23" s="85">
        <v>43862</v>
      </c>
      <c r="B23" s="11">
        <v>21.17</v>
      </c>
      <c r="C23" s="86"/>
      <c r="D23" s="87">
        <v>27.87</v>
      </c>
      <c r="E23" s="88">
        <v>24.079000000000001</v>
      </c>
      <c r="F23" s="25">
        <v>19.713000000000001</v>
      </c>
      <c r="G23" s="25">
        <v>28.706</v>
      </c>
      <c r="H23" s="25">
        <v>69.665000000000006</v>
      </c>
      <c r="I23" s="25">
        <v>41.713999999999999</v>
      </c>
      <c r="J23" s="25">
        <v>14.663</v>
      </c>
      <c r="K23" s="25">
        <v>17.588000000000001</v>
      </c>
      <c r="L23" s="25">
        <v>17.021000000000001</v>
      </c>
      <c r="M23" s="25">
        <v>19.167999999999999</v>
      </c>
      <c r="N23" s="25">
        <v>18.98</v>
      </c>
      <c r="O23" s="25">
        <v>16.027000000000001</v>
      </c>
      <c r="P23" s="25">
        <v>23.503</v>
      </c>
      <c r="Q23" s="25">
        <v>34.497999999999998</v>
      </c>
      <c r="R23" s="25">
        <v>33.307000000000002</v>
      </c>
      <c r="S23" s="25">
        <v>33.091999999999999</v>
      </c>
      <c r="T23" s="25">
        <v>30.66</v>
      </c>
      <c r="U23" s="25">
        <v>39.006</v>
      </c>
      <c r="V23" s="25">
        <v>33.250999999999998</v>
      </c>
      <c r="W23" s="25">
        <v>17.905999999999999</v>
      </c>
      <c r="X23" s="25">
        <v>16.815000000000001</v>
      </c>
      <c r="Y23" s="25">
        <v>21.683</v>
      </c>
      <c r="Z23" s="25">
        <v>21.986000000000001</v>
      </c>
      <c r="AA23" s="25">
        <v>29.948</v>
      </c>
      <c r="AB23" s="25">
        <v>19.725999999999999</v>
      </c>
      <c r="AC23" s="25">
        <v>30.161999999999999</v>
      </c>
      <c r="AD23" s="25">
        <v>17.369</v>
      </c>
      <c r="AE23" s="25">
        <v>27.513999999999999</v>
      </c>
      <c r="AF23" s="25">
        <v>20.268999999999998</v>
      </c>
      <c r="AG23" s="25">
        <v>19.408999999999999</v>
      </c>
      <c r="AH23" s="89">
        <v>27.765999999999998</v>
      </c>
      <c r="AI23" s="11">
        <v>11.87</v>
      </c>
      <c r="AJ23" s="11">
        <v>24.431000000000001</v>
      </c>
      <c r="AK23" s="11">
        <v>45.185000000000002</v>
      </c>
      <c r="AL23" s="11">
        <v>21.17</v>
      </c>
      <c r="AM23" s="11">
        <v>25.649000000000001</v>
      </c>
      <c r="AN23" s="11"/>
      <c r="AO23" s="11"/>
      <c r="AP23" s="11"/>
      <c r="AQ23" s="11"/>
      <c r="AR23" s="11"/>
      <c r="AS23" s="11"/>
      <c r="AT23" s="11"/>
      <c r="AU23" s="11"/>
      <c r="AV23" s="11"/>
      <c r="AW23" s="11"/>
      <c r="AX23" s="11"/>
      <c r="AY23" s="11"/>
    </row>
    <row r="24" spans="1:51" ht="14.5" x14ac:dyDescent="0.35">
      <c r="A24" s="85">
        <v>43891</v>
      </c>
      <c r="B24" s="11">
        <v>39.996000000000002</v>
      </c>
      <c r="C24" s="86"/>
      <c r="D24" s="87">
        <v>76.75</v>
      </c>
      <c r="E24" s="88">
        <v>71.14</v>
      </c>
      <c r="F24" s="25">
        <v>35.185000000000002</v>
      </c>
      <c r="G24" s="25">
        <v>64.260999999999996</v>
      </c>
      <c r="H24" s="25">
        <v>238.733</v>
      </c>
      <c r="I24" s="25">
        <v>56.695</v>
      </c>
      <c r="J24" s="25">
        <v>30.402999999999999</v>
      </c>
      <c r="K24" s="25">
        <v>92.548000000000002</v>
      </c>
      <c r="L24" s="25">
        <v>63.238</v>
      </c>
      <c r="M24" s="25">
        <v>49.654000000000003</v>
      </c>
      <c r="N24" s="25">
        <v>60.139000000000003</v>
      </c>
      <c r="O24" s="25">
        <v>65.545000000000002</v>
      </c>
      <c r="P24" s="25">
        <v>81.102999999999994</v>
      </c>
      <c r="Q24" s="25">
        <v>89.028000000000006</v>
      </c>
      <c r="R24" s="25">
        <v>78.501000000000005</v>
      </c>
      <c r="S24" s="25">
        <v>111.949</v>
      </c>
      <c r="T24" s="25">
        <v>92.831000000000003</v>
      </c>
      <c r="U24" s="25">
        <v>94.358000000000004</v>
      </c>
      <c r="V24" s="25">
        <v>56.939</v>
      </c>
      <c r="W24" s="25">
        <v>56.067</v>
      </c>
      <c r="X24" s="25">
        <v>35.811999999999998</v>
      </c>
      <c r="Y24" s="25">
        <v>62.222999999999999</v>
      </c>
      <c r="Z24" s="25">
        <v>116.483</v>
      </c>
      <c r="AA24" s="25">
        <v>46.075000000000003</v>
      </c>
      <c r="AB24" s="25">
        <v>48.841000000000001</v>
      </c>
      <c r="AC24" s="25">
        <v>145.19499999999999</v>
      </c>
      <c r="AD24" s="25">
        <v>35.183</v>
      </c>
      <c r="AE24" s="25">
        <v>107.66</v>
      </c>
      <c r="AF24" s="25">
        <v>36.140999999999998</v>
      </c>
      <c r="AG24" s="25">
        <v>84.055999999999997</v>
      </c>
      <c r="AH24" s="89">
        <v>88.846000000000004</v>
      </c>
      <c r="AI24" s="11">
        <v>41.040999999999997</v>
      </c>
      <c r="AJ24" s="11">
        <v>63.018999999999998</v>
      </c>
      <c r="AK24" s="11">
        <v>92.587000000000003</v>
      </c>
      <c r="AL24" s="11">
        <v>39.996000000000002</v>
      </c>
      <c r="AM24" s="11">
        <v>74.346000000000004</v>
      </c>
      <c r="AN24" s="11"/>
      <c r="AO24" s="11"/>
      <c r="AP24" s="11"/>
      <c r="AQ24" s="11"/>
      <c r="AR24" s="11"/>
      <c r="AS24" s="11"/>
      <c r="AT24" s="11"/>
      <c r="AU24" s="11"/>
      <c r="AV24" s="11"/>
      <c r="AW24" s="11"/>
      <c r="AX24" s="11"/>
      <c r="AY24" s="11"/>
    </row>
    <row r="25" spans="1:51" ht="14.5" x14ac:dyDescent="0.35">
      <c r="A25" s="85">
        <v>43922</v>
      </c>
      <c r="B25" s="11">
        <v>91.432000000000002</v>
      </c>
      <c r="C25" s="86"/>
      <c r="D25" s="87">
        <v>215.16</v>
      </c>
      <c r="E25" s="88">
        <v>112.419</v>
      </c>
      <c r="F25" s="25">
        <v>230.86699999999999</v>
      </c>
      <c r="G25" s="25">
        <v>341.59</v>
      </c>
      <c r="H25" s="25">
        <v>492.935</v>
      </c>
      <c r="I25" s="25">
        <v>176.65700000000001</v>
      </c>
      <c r="J25" s="25">
        <v>170.56299999999999</v>
      </c>
      <c r="K25" s="25">
        <v>252.65100000000001</v>
      </c>
      <c r="L25" s="25">
        <v>174.911</v>
      </c>
      <c r="M25" s="25">
        <v>128.154</v>
      </c>
      <c r="N25" s="25">
        <v>144.994</v>
      </c>
      <c r="O25" s="25">
        <v>239.87100000000001</v>
      </c>
      <c r="P25" s="25">
        <v>179.49100000000001</v>
      </c>
      <c r="Q25" s="25">
        <v>117.328</v>
      </c>
      <c r="R25" s="25">
        <v>341.16500000000002</v>
      </c>
      <c r="S25" s="25">
        <v>298.13200000000001</v>
      </c>
      <c r="T25" s="25">
        <v>248.447</v>
      </c>
      <c r="U25" s="25">
        <v>228.72499999999999</v>
      </c>
      <c r="V25" s="25">
        <v>193.995</v>
      </c>
      <c r="W25" s="25">
        <v>162.62100000000001</v>
      </c>
      <c r="X25" s="25">
        <v>123.95399999999999</v>
      </c>
      <c r="Y25" s="25">
        <v>206.191</v>
      </c>
      <c r="Z25" s="25">
        <v>254.72399999999999</v>
      </c>
      <c r="AA25" s="25">
        <v>171.14500000000001</v>
      </c>
      <c r="AB25" s="25">
        <v>339.75099999999998</v>
      </c>
      <c r="AC25" s="25">
        <v>191.44300000000001</v>
      </c>
      <c r="AD25" s="25">
        <v>137.125</v>
      </c>
      <c r="AE25" s="25">
        <v>268.72399999999999</v>
      </c>
      <c r="AF25" s="25">
        <v>164.327</v>
      </c>
      <c r="AG25" s="25">
        <v>407.53300000000002</v>
      </c>
      <c r="AH25" s="89">
        <v>174.77600000000001</v>
      </c>
      <c r="AI25" s="11">
        <v>114.97</v>
      </c>
      <c r="AJ25" s="11">
        <v>226.18899999999999</v>
      </c>
      <c r="AK25" s="11">
        <v>115.503</v>
      </c>
      <c r="AL25" s="11">
        <v>91.432000000000002</v>
      </c>
      <c r="AM25" s="11">
        <v>176.708</v>
      </c>
      <c r="AN25" s="11"/>
      <c r="AO25" s="11"/>
      <c r="AP25" s="11"/>
      <c r="AQ25" s="11"/>
      <c r="AR25" s="11"/>
      <c r="AS25" s="11"/>
      <c r="AT25" s="11"/>
      <c r="AU25" s="11"/>
      <c r="AV25" s="11"/>
      <c r="AW25" s="11"/>
      <c r="AX25" s="11"/>
      <c r="AY25" s="11"/>
    </row>
    <row r="26" spans="1:51" ht="14.5" x14ac:dyDescent="0.35">
      <c r="A26" s="85">
        <v>43952</v>
      </c>
      <c r="B26" s="11">
        <v>286.15800000000002</v>
      </c>
      <c r="C26" s="86"/>
      <c r="D26" s="87">
        <v>531.97</v>
      </c>
      <c r="E26" s="88">
        <v>476.87900000000002</v>
      </c>
      <c r="F26" s="25">
        <v>1190.027</v>
      </c>
      <c r="G26" s="25">
        <v>804.84500000000003</v>
      </c>
      <c r="H26" s="25">
        <v>633.20399999999995</v>
      </c>
      <c r="I26" s="25">
        <v>338.99799999999999</v>
      </c>
      <c r="J26" s="25">
        <v>464.53500000000003</v>
      </c>
      <c r="K26" s="25">
        <v>312.166</v>
      </c>
      <c r="L26" s="25">
        <v>249.44399999999999</v>
      </c>
      <c r="M26" s="25">
        <v>437.21499999999997</v>
      </c>
      <c r="N26" s="25">
        <v>337.37200000000001</v>
      </c>
      <c r="O26" s="25">
        <v>722.86599999999999</v>
      </c>
      <c r="P26" s="25">
        <v>410.73399999999998</v>
      </c>
      <c r="Q26" s="25">
        <v>668.56500000000005</v>
      </c>
      <c r="R26" s="25">
        <v>768.05499999999995</v>
      </c>
      <c r="S26" s="25">
        <v>935.69200000000001</v>
      </c>
      <c r="T26" s="25">
        <v>689.30799999999999</v>
      </c>
      <c r="U26" s="25">
        <v>547.01</v>
      </c>
      <c r="V26" s="25">
        <v>488.16699999999997</v>
      </c>
      <c r="W26" s="25">
        <v>418.10899999999998</v>
      </c>
      <c r="X26" s="25">
        <v>150.78100000000001</v>
      </c>
      <c r="Y26" s="25">
        <v>540.27200000000005</v>
      </c>
      <c r="Z26" s="25">
        <v>391.77100000000002</v>
      </c>
      <c r="AA26" s="25">
        <v>574.63</v>
      </c>
      <c r="AB26" s="25">
        <v>661.73299999999995</v>
      </c>
      <c r="AC26" s="25">
        <v>434.06599999999997</v>
      </c>
      <c r="AD26" s="25">
        <v>670.24300000000005</v>
      </c>
      <c r="AE26" s="25">
        <v>719.73099999999999</v>
      </c>
      <c r="AF26" s="25">
        <v>418.52800000000002</v>
      </c>
      <c r="AG26" s="25">
        <v>930.53399999999999</v>
      </c>
      <c r="AH26" s="89">
        <v>218.392</v>
      </c>
      <c r="AI26" s="11">
        <v>367.43</v>
      </c>
      <c r="AJ26" s="11">
        <v>640.18399999999997</v>
      </c>
      <c r="AK26" s="11">
        <v>337.70100000000002</v>
      </c>
      <c r="AL26" s="11">
        <v>286.15800000000002</v>
      </c>
      <c r="AM26" s="11">
        <v>541.09</v>
      </c>
      <c r="AN26" s="11"/>
      <c r="AO26" s="11"/>
      <c r="AP26" s="11"/>
      <c r="AQ26" s="11"/>
      <c r="AR26" s="11"/>
      <c r="AS26" s="11"/>
      <c r="AT26" s="11"/>
      <c r="AU26" s="11"/>
      <c r="AV26" s="11"/>
      <c r="AW26" s="11"/>
      <c r="AX26" s="11"/>
      <c r="AY26" s="11"/>
    </row>
    <row r="27" spans="1:51" ht="14.5" x14ac:dyDescent="0.35">
      <c r="A27" s="85">
        <v>43983</v>
      </c>
      <c r="B27" s="11">
        <v>163.267</v>
      </c>
      <c r="C27" s="86"/>
      <c r="D27" s="87">
        <v>420.22</v>
      </c>
      <c r="E27" s="88">
        <v>822.59</v>
      </c>
      <c r="F27" s="25">
        <v>1023.971</v>
      </c>
      <c r="G27" s="25">
        <v>454.072</v>
      </c>
      <c r="H27" s="25">
        <v>522.81399999999996</v>
      </c>
      <c r="I27" s="25">
        <v>105.74299999999999</v>
      </c>
      <c r="J27" s="25">
        <v>440.28699999999998</v>
      </c>
      <c r="K27" s="25">
        <v>200.67099999999999</v>
      </c>
      <c r="L27" s="25">
        <v>357.07100000000003</v>
      </c>
      <c r="M27" s="25">
        <v>406.84100000000001</v>
      </c>
      <c r="N27" s="25">
        <v>178.76300000000001</v>
      </c>
      <c r="O27" s="25">
        <v>704.16899999999998</v>
      </c>
      <c r="P27" s="25">
        <v>221.05600000000001</v>
      </c>
      <c r="Q27" s="25">
        <v>885.19200000000001</v>
      </c>
      <c r="R27" s="25">
        <v>563.46</v>
      </c>
      <c r="S27" s="25">
        <v>832.42499999999995</v>
      </c>
      <c r="T27" s="25">
        <v>507.89</v>
      </c>
      <c r="U27" s="25">
        <v>559.79399999999998</v>
      </c>
      <c r="V27" s="25">
        <v>310.83100000000002</v>
      </c>
      <c r="W27" s="25">
        <v>242.04499999999999</v>
      </c>
      <c r="X27" s="25">
        <v>139.04</v>
      </c>
      <c r="Y27" s="25">
        <v>491.02100000000002</v>
      </c>
      <c r="Z27" s="25">
        <v>200.97</v>
      </c>
      <c r="AA27" s="25">
        <v>541.10699999999997</v>
      </c>
      <c r="AB27" s="25">
        <v>349.47399999999999</v>
      </c>
      <c r="AC27" s="25">
        <v>181.19499999999999</v>
      </c>
      <c r="AD27" s="25">
        <v>780.428</v>
      </c>
      <c r="AE27" s="25">
        <v>546.54200000000003</v>
      </c>
      <c r="AF27" s="25">
        <v>639.12400000000002</v>
      </c>
      <c r="AG27" s="25">
        <v>1276.8430000000001</v>
      </c>
      <c r="AH27" s="89">
        <v>73.926000000000002</v>
      </c>
      <c r="AI27" s="11">
        <v>206.483</v>
      </c>
      <c r="AJ27" s="11">
        <v>530.80799999999999</v>
      </c>
      <c r="AK27" s="11">
        <v>313.51900000000001</v>
      </c>
      <c r="AL27" s="11">
        <v>163.267</v>
      </c>
      <c r="AM27" s="11">
        <v>599.94500000000005</v>
      </c>
      <c r="AN27" s="11"/>
      <c r="AO27" s="11"/>
      <c r="AP27" s="11"/>
      <c r="AQ27" s="11"/>
      <c r="AR27" s="11"/>
      <c r="AS27" s="11"/>
      <c r="AT27" s="11"/>
      <c r="AU27" s="11"/>
      <c r="AV27" s="11"/>
      <c r="AW27" s="11"/>
      <c r="AX27" s="11"/>
      <c r="AY27" s="11"/>
    </row>
    <row r="28" spans="1:51" ht="14.5" x14ac:dyDescent="0.35">
      <c r="A28" s="85">
        <v>44013</v>
      </c>
      <c r="B28" s="11">
        <v>24.905999999999999</v>
      </c>
      <c r="C28" s="86"/>
      <c r="D28" s="87">
        <v>100.03</v>
      </c>
      <c r="E28" s="88">
        <v>255.23400000000001</v>
      </c>
      <c r="F28" s="25">
        <v>224.60900000000001</v>
      </c>
      <c r="G28" s="25">
        <v>88.905000000000001</v>
      </c>
      <c r="H28" s="25">
        <v>101.075</v>
      </c>
      <c r="I28" s="25">
        <v>26.382000000000001</v>
      </c>
      <c r="J28" s="25">
        <v>58.984000000000002</v>
      </c>
      <c r="K28" s="25">
        <v>39.744999999999997</v>
      </c>
      <c r="L28" s="25">
        <v>63.954999999999998</v>
      </c>
      <c r="M28" s="25">
        <v>69.864999999999995</v>
      </c>
      <c r="N28" s="25">
        <v>38.030999999999999</v>
      </c>
      <c r="O28" s="25">
        <v>174.274</v>
      </c>
      <c r="P28" s="25">
        <v>42.704999999999998</v>
      </c>
      <c r="Q28" s="25">
        <v>327.49200000000002</v>
      </c>
      <c r="R28" s="25">
        <v>110.29600000000001</v>
      </c>
      <c r="S28" s="25">
        <v>152.898</v>
      </c>
      <c r="T28" s="25">
        <v>158.22</v>
      </c>
      <c r="U28" s="25">
        <v>127.39400000000001</v>
      </c>
      <c r="V28" s="25">
        <v>38.953000000000003</v>
      </c>
      <c r="W28" s="25">
        <v>35.084000000000003</v>
      </c>
      <c r="X28" s="25">
        <v>19.294</v>
      </c>
      <c r="Y28" s="25">
        <v>74.251999999999995</v>
      </c>
      <c r="Z28" s="25">
        <v>39.363999999999997</v>
      </c>
      <c r="AA28" s="25">
        <v>115.26600000000001</v>
      </c>
      <c r="AB28" s="25">
        <v>50.454000000000001</v>
      </c>
      <c r="AC28" s="25">
        <v>33.597000000000001</v>
      </c>
      <c r="AD28" s="25">
        <v>186.471</v>
      </c>
      <c r="AE28" s="25">
        <v>117.66800000000001</v>
      </c>
      <c r="AF28" s="25">
        <v>100.691</v>
      </c>
      <c r="AG28" s="25">
        <v>453.47399999999999</v>
      </c>
      <c r="AH28" s="89">
        <v>19.271999999999998</v>
      </c>
      <c r="AI28" s="11">
        <v>27.800999999999998</v>
      </c>
      <c r="AJ28" s="11">
        <v>73.034999999999997</v>
      </c>
      <c r="AK28" s="11">
        <v>47.011000000000003</v>
      </c>
      <c r="AL28" s="11">
        <v>24.905999999999999</v>
      </c>
      <c r="AM28" s="11">
        <v>187.017</v>
      </c>
      <c r="AN28" s="11"/>
      <c r="AO28" s="11"/>
      <c r="AP28" s="11"/>
      <c r="AQ28" s="11"/>
      <c r="AR28" s="11"/>
      <c r="AS28" s="11"/>
      <c r="AT28" s="11"/>
      <c r="AU28" s="11"/>
      <c r="AV28" s="11"/>
      <c r="AW28" s="11"/>
      <c r="AX28" s="11"/>
      <c r="AY28" s="11"/>
    </row>
    <row r="29" spans="1:51" ht="14.5" x14ac:dyDescent="0.35">
      <c r="A29" s="85">
        <v>44044</v>
      </c>
      <c r="B29" s="11">
        <v>10.548</v>
      </c>
      <c r="C29" s="86"/>
      <c r="D29" s="87">
        <v>25.12</v>
      </c>
      <c r="E29" s="88">
        <v>38.819000000000003</v>
      </c>
      <c r="F29" s="25">
        <v>46.170999999999999</v>
      </c>
      <c r="G29" s="25">
        <v>33.707999999999998</v>
      </c>
      <c r="H29" s="25">
        <v>28.722000000000001</v>
      </c>
      <c r="I29" s="25">
        <v>16.646999999999998</v>
      </c>
      <c r="J29" s="25">
        <v>17.106999999999999</v>
      </c>
      <c r="K29" s="25">
        <v>19.437999999999999</v>
      </c>
      <c r="L29" s="25">
        <v>17.068000000000001</v>
      </c>
      <c r="M29" s="25">
        <v>18.896999999999998</v>
      </c>
      <c r="N29" s="25">
        <v>14.593999999999999</v>
      </c>
      <c r="O29" s="25">
        <v>31.963999999999999</v>
      </c>
      <c r="P29" s="25">
        <v>17.408000000000001</v>
      </c>
      <c r="Q29" s="25">
        <v>41.664000000000001</v>
      </c>
      <c r="R29" s="25">
        <v>27.64</v>
      </c>
      <c r="S29" s="25">
        <v>40.475999999999999</v>
      </c>
      <c r="T29" s="25">
        <v>35.063000000000002</v>
      </c>
      <c r="U29" s="25">
        <v>27.745999999999999</v>
      </c>
      <c r="V29" s="25">
        <v>15.96</v>
      </c>
      <c r="W29" s="25">
        <v>15.76</v>
      </c>
      <c r="X29" s="25">
        <v>11.246</v>
      </c>
      <c r="Y29" s="25">
        <v>18.724</v>
      </c>
      <c r="Z29" s="25">
        <v>16.027999999999999</v>
      </c>
      <c r="AA29" s="25">
        <v>23.212</v>
      </c>
      <c r="AB29" s="25">
        <v>20.378</v>
      </c>
      <c r="AC29" s="25">
        <v>16.283999999999999</v>
      </c>
      <c r="AD29" s="25">
        <v>31.178000000000001</v>
      </c>
      <c r="AE29" s="25">
        <v>28.059000000000001</v>
      </c>
      <c r="AF29" s="25">
        <v>23.684000000000001</v>
      </c>
      <c r="AG29" s="25">
        <v>53.875999999999998</v>
      </c>
      <c r="AH29" s="89">
        <v>14.869</v>
      </c>
      <c r="AI29" s="11">
        <v>13.93</v>
      </c>
      <c r="AJ29" s="11">
        <v>32.17</v>
      </c>
      <c r="AK29" s="11">
        <v>15.566000000000001</v>
      </c>
      <c r="AL29" s="11">
        <v>10.548</v>
      </c>
      <c r="AM29" s="11">
        <v>29.125</v>
      </c>
      <c r="AN29" s="11"/>
      <c r="AO29" s="11"/>
      <c r="AP29" s="11"/>
      <c r="AQ29" s="11"/>
      <c r="AR29" s="11"/>
      <c r="AS29" s="11"/>
      <c r="AT29" s="11"/>
      <c r="AU29" s="11"/>
      <c r="AV29" s="11"/>
      <c r="AW29" s="11"/>
      <c r="AX29" s="11"/>
      <c r="AY29" s="11"/>
    </row>
    <row r="30" spans="1:51" ht="14.5" x14ac:dyDescent="0.35">
      <c r="A30" s="85">
        <v>44075</v>
      </c>
      <c r="B30" s="11">
        <v>5.649</v>
      </c>
      <c r="C30" s="86"/>
      <c r="D30" s="87">
        <v>18.899999999999999</v>
      </c>
      <c r="E30" s="88">
        <v>14.624000000000001</v>
      </c>
      <c r="F30" s="25">
        <v>27.751000000000001</v>
      </c>
      <c r="G30" s="25">
        <v>20.672000000000001</v>
      </c>
      <c r="H30" s="25">
        <v>21.571000000000002</v>
      </c>
      <c r="I30" s="25">
        <v>9.5139999999999993</v>
      </c>
      <c r="J30" s="25">
        <v>16.181000000000001</v>
      </c>
      <c r="K30" s="25">
        <v>10.204000000000001</v>
      </c>
      <c r="L30" s="25">
        <v>8.2889999999999997</v>
      </c>
      <c r="M30" s="25">
        <v>12.175000000000001</v>
      </c>
      <c r="N30" s="25">
        <v>7.367</v>
      </c>
      <c r="O30" s="25">
        <v>17.559999999999999</v>
      </c>
      <c r="P30" s="25">
        <v>9.7349999999999994</v>
      </c>
      <c r="Q30" s="25">
        <v>15.816000000000001</v>
      </c>
      <c r="R30" s="25">
        <v>16.056999999999999</v>
      </c>
      <c r="S30" s="25">
        <v>104.48699999999999</v>
      </c>
      <c r="T30" s="25">
        <v>17.073</v>
      </c>
      <c r="U30" s="25">
        <v>15.055</v>
      </c>
      <c r="V30" s="25">
        <v>22.234999999999999</v>
      </c>
      <c r="W30" s="25">
        <v>8.9</v>
      </c>
      <c r="X30" s="25">
        <v>5.77</v>
      </c>
      <c r="Y30" s="25">
        <v>14.654999999999999</v>
      </c>
      <c r="Z30" s="25">
        <v>16.288</v>
      </c>
      <c r="AA30" s="25">
        <v>14.026</v>
      </c>
      <c r="AB30" s="25">
        <v>33.396000000000001</v>
      </c>
      <c r="AC30" s="25">
        <v>19.317</v>
      </c>
      <c r="AD30" s="25">
        <v>18.042999999999999</v>
      </c>
      <c r="AE30" s="25">
        <v>15.545</v>
      </c>
      <c r="AF30" s="25">
        <v>11.718999999999999</v>
      </c>
      <c r="AG30" s="25">
        <v>29.196000000000002</v>
      </c>
      <c r="AH30" s="89">
        <v>8.3320000000000007</v>
      </c>
      <c r="AI30" s="11">
        <v>17.280999999999999</v>
      </c>
      <c r="AJ30" s="11">
        <v>27.504000000000001</v>
      </c>
      <c r="AK30" s="11">
        <v>8.3800000000000008</v>
      </c>
      <c r="AL30" s="11">
        <v>5.649</v>
      </c>
      <c r="AM30" s="11">
        <v>20.434000000000001</v>
      </c>
      <c r="AN30" s="11"/>
      <c r="AO30" s="11"/>
      <c r="AP30" s="11"/>
      <c r="AQ30" s="11"/>
      <c r="AR30" s="11"/>
      <c r="AS30" s="11"/>
      <c r="AT30" s="11"/>
      <c r="AU30" s="11"/>
      <c r="AV30" s="11"/>
      <c r="AW30" s="11"/>
      <c r="AX30" s="11"/>
      <c r="AY30" s="11"/>
    </row>
    <row r="31" spans="1:51" ht="14.5" x14ac:dyDescent="0.35">
      <c r="A31" s="85">
        <v>44105</v>
      </c>
      <c r="B31" s="11">
        <v>37.941000000000003</v>
      </c>
      <c r="C31" s="86"/>
      <c r="D31" s="87">
        <v>26.74</v>
      </c>
      <c r="E31" s="88">
        <v>33.723999999999997</v>
      </c>
      <c r="F31" s="25">
        <v>34.883000000000003</v>
      </c>
      <c r="G31" s="25">
        <v>49.133000000000003</v>
      </c>
      <c r="H31" s="25">
        <v>53.148000000000003</v>
      </c>
      <c r="I31" s="25">
        <v>12.412000000000001</v>
      </c>
      <c r="J31" s="25">
        <v>15.012</v>
      </c>
      <c r="K31" s="25">
        <v>12.166</v>
      </c>
      <c r="L31" s="25">
        <v>25.452000000000002</v>
      </c>
      <c r="M31" s="25">
        <v>13.019</v>
      </c>
      <c r="N31" s="25">
        <v>9.9139999999999997</v>
      </c>
      <c r="O31" s="25">
        <v>35.627000000000002</v>
      </c>
      <c r="P31" s="25">
        <v>25.827000000000002</v>
      </c>
      <c r="Q31" s="25">
        <v>37.433999999999997</v>
      </c>
      <c r="R31" s="25">
        <v>23.504999999999999</v>
      </c>
      <c r="S31" s="25">
        <v>81.361999999999995</v>
      </c>
      <c r="T31" s="25">
        <v>41.457000000000001</v>
      </c>
      <c r="U31" s="25">
        <v>18.186</v>
      </c>
      <c r="V31" s="25">
        <v>32.398000000000003</v>
      </c>
      <c r="W31" s="25">
        <v>13.506</v>
      </c>
      <c r="X31" s="25">
        <v>14.356</v>
      </c>
      <c r="Y31" s="25">
        <v>14.356</v>
      </c>
      <c r="Z31" s="25">
        <v>29.701000000000001</v>
      </c>
      <c r="AA31" s="25">
        <v>30.207999999999998</v>
      </c>
      <c r="AB31" s="25">
        <v>51.762999999999998</v>
      </c>
      <c r="AC31" s="25">
        <v>40.984999999999999</v>
      </c>
      <c r="AD31" s="25">
        <v>19.658000000000001</v>
      </c>
      <c r="AE31" s="25">
        <v>27.305</v>
      </c>
      <c r="AF31" s="25">
        <v>20.654</v>
      </c>
      <c r="AG31" s="25">
        <v>32.545000000000002</v>
      </c>
      <c r="AH31" s="89">
        <v>12.154</v>
      </c>
      <c r="AI31" s="11">
        <v>46.435000000000002</v>
      </c>
      <c r="AJ31" s="11">
        <v>30.291</v>
      </c>
      <c r="AK31" s="11">
        <v>11.66</v>
      </c>
      <c r="AL31" s="11">
        <v>37.941000000000003</v>
      </c>
      <c r="AM31" s="11">
        <v>26.556999999999999</v>
      </c>
      <c r="AN31" s="11"/>
      <c r="AO31" s="11"/>
      <c r="AP31" s="11"/>
      <c r="AQ31" s="11"/>
      <c r="AR31" s="11"/>
      <c r="AS31" s="11"/>
      <c r="AT31" s="11"/>
      <c r="AU31" s="11"/>
      <c r="AV31" s="11"/>
      <c r="AW31" s="11"/>
      <c r="AX31" s="11"/>
      <c r="AY31" s="11"/>
    </row>
    <row r="32" spans="1:51" ht="14.5" x14ac:dyDescent="0.35">
      <c r="A32" s="85">
        <v>44136</v>
      </c>
      <c r="B32" s="11">
        <v>34.965000000000003</v>
      </c>
      <c r="C32" s="86"/>
      <c r="D32" s="87">
        <v>28.9</v>
      </c>
      <c r="E32" s="88">
        <v>34.655999999999999</v>
      </c>
      <c r="F32" s="25">
        <v>51.247</v>
      </c>
      <c r="G32" s="25">
        <v>46.01</v>
      </c>
      <c r="H32" s="25">
        <v>51.216000000000001</v>
      </c>
      <c r="I32" s="25">
        <v>22.582999999999998</v>
      </c>
      <c r="J32" s="25">
        <v>20.568000000000001</v>
      </c>
      <c r="K32" s="25">
        <v>20.382000000000001</v>
      </c>
      <c r="L32" s="25">
        <v>36.753999999999998</v>
      </c>
      <c r="M32" s="25">
        <v>23.298999999999999</v>
      </c>
      <c r="N32" s="25">
        <v>21.045999999999999</v>
      </c>
      <c r="O32" s="25">
        <v>32.834000000000003</v>
      </c>
      <c r="P32" s="25">
        <v>26.471</v>
      </c>
      <c r="Q32" s="25">
        <v>40.369999999999997</v>
      </c>
      <c r="R32" s="25">
        <v>56.167000000000002</v>
      </c>
      <c r="S32" s="25">
        <v>40.052999999999997</v>
      </c>
      <c r="T32" s="25">
        <v>41.643000000000001</v>
      </c>
      <c r="U32" s="25">
        <v>23.646000000000001</v>
      </c>
      <c r="V32" s="25">
        <v>21.908999999999999</v>
      </c>
      <c r="W32" s="25">
        <v>20.116</v>
      </c>
      <c r="X32" s="25">
        <v>18.190999999999999</v>
      </c>
      <c r="Y32" s="25">
        <v>23.783000000000001</v>
      </c>
      <c r="Z32" s="25">
        <v>39.701000000000001</v>
      </c>
      <c r="AA32" s="25">
        <v>31.431000000000001</v>
      </c>
      <c r="AB32" s="25">
        <v>51.323999999999998</v>
      </c>
      <c r="AC32" s="25">
        <v>33.906999999999996</v>
      </c>
      <c r="AD32" s="25">
        <v>27.678000000000001</v>
      </c>
      <c r="AE32" s="25">
        <v>37.351999999999997</v>
      </c>
      <c r="AF32" s="25">
        <v>51.039000000000001</v>
      </c>
      <c r="AG32" s="25">
        <v>33.110999999999997</v>
      </c>
      <c r="AH32" s="89">
        <v>20.896999999999998</v>
      </c>
      <c r="AI32" s="11">
        <v>47.186</v>
      </c>
      <c r="AJ32" s="11">
        <v>28.213999999999999</v>
      </c>
      <c r="AK32" s="11">
        <v>22.52</v>
      </c>
      <c r="AL32" s="11">
        <v>34.965000000000003</v>
      </c>
      <c r="AM32" s="11">
        <v>33.082999999999998</v>
      </c>
      <c r="AN32" s="11"/>
      <c r="AO32" s="11"/>
      <c r="AP32" s="11"/>
      <c r="AQ32" s="11"/>
      <c r="AR32" s="11"/>
      <c r="AS32" s="11"/>
      <c r="AT32" s="11"/>
      <c r="AU32" s="11"/>
      <c r="AV32" s="11"/>
      <c r="AW32" s="11"/>
      <c r="AX32" s="11"/>
      <c r="AY32" s="11"/>
    </row>
    <row r="33" spans="1:51" ht="14.5" x14ac:dyDescent="0.35">
      <c r="A33" s="85">
        <v>44166</v>
      </c>
      <c r="B33" s="11">
        <v>34.226999999999997</v>
      </c>
      <c r="C33" s="86"/>
      <c r="D33" s="87">
        <v>25.27</v>
      </c>
      <c r="E33" s="88">
        <v>27.425000000000001</v>
      </c>
      <c r="F33" s="25">
        <v>38.917999999999999</v>
      </c>
      <c r="G33" s="25">
        <v>36.503</v>
      </c>
      <c r="H33" s="25">
        <v>36.061</v>
      </c>
      <c r="I33" s="25">
        <v>23.114999999999998</v>
      </c>
      <c r="J33" s="25">
        <v>22.053999999999998</v>
      </c>
      <c r="K33" s="25">
        <v>20.695</v>
      </c>
      <c r="L33" s="25">
        <v>25.332000000000001</v>
      </c>
      <c r="M33" s="25">
        <v>21.539000000000001</v>
      </c>
      <c r="N33" s="25">
        <v>19.181000000000001</v>
      </c>
      <c r="O33" s="25">
        <v>26.908000000000001</v>
      </c>
      <c r="P33" s="25">
        <v>23.489000000000001</v>
      </c>
      <c r="Q33" s="25">
        <v>40.459000000000003</v>
      </c>
      <c r="R33" s="25">
        <v>51.71</v>
      </c>
      <c r="S33" s="25">
        <v>31.751999999999999</v>
      </c>
      <c r="T33" s="25">
        <v>43.292999999999999</v>
      </c>
      <c r="U33" s="25">
        <v>24.867999999999999</v>
      </c>
      <c r="V33" s="25">
        <v>21.678999999999998</v>
      </c>
      <c r="W33" s="25">
        <v>19.811</v>
      </c>
      <c r="X33" s="25">
        <v>19.215</v>
      </c>
      <c r="Y33" s="25">
        <v>26.047999999999998</v>
      </c>
      <c r="Z33" s="25">
        <v>23.402000000000001</v>
      </c>
      <c r="AA33" s="25">
        <v>26.478000000000002</v>
      </c>
      <c r="AB33" s="25">
        <v>31.013999999999999</v>
      </c>
      <c r="AC33" s="25">
        <v>22.981999999999999</v>
      </c>
      <c r="AD33" s="25">
        <v>28.795000000000002</v>
      </c>
      <c r="AE33" s="25">
        <v>28.087</v>
      </c>
      <c r="AF33" s="25">
        <v>31.707000000000001</v>
      </c>
      <c r="AG33" s="25">
        <v>32.276000000000003</v>
      </c>
      <c r="AH33" s="89">
        <v>22.21</v>
      </c>
      <c r="AI33" s="11">
        <v>27.045000000000002</v>
      </c>
      <c r="AJ33" s="11">
        <v>30.998000000000001</v>
      </c>
      <c r="AK33" s="11">
        <v>25.867999999999999</v>
      </c>
      <c r="AL33" s="11">
        <v>34.226999999999997</v>
      </c>
      <c r="AM33" s="11">
        <v>26.311</v>
      </c>
      <c r="AN33" s="11"/>
      <c r="AO33" s="11"/>
      <c r="AP33" s="11"/>
      <c r="AQ33" s="11"/>
      <c r="AR33" s="11"/>
      <c r="AS33" s="11"/>
      <c r="AT33" s="11"/>
      <c r="AU33" s="11"/>
      <c r="AV33" s="11"/>
      <c r="AW33" s="11"/>
      <c r="AX33" s="11"/>
      <c r="AY33" s="11"/>
    </row>
    <row r="34" spans="1:51" ht="14.5" x14ac:dyDescent="0.35">
      <c r="A34" s="85">
        <v>44197</v>
      </c>
      <c r="B34" s="11">
        <v>24.405999999999999</v>
      </c>
      <c r="C34" s="86"/>
      <c r="D34" s="87">
        <v>25.07</v>
      </c>
      <c r="E34" s="88">
        <v>23.73</v>
      </c>
      <c r="F34" s="25">
        <v>33.051000000000002</v>
      </c>
      <c r="G34" s="25">
        <v>30.838000000000001</v>
      </c>
      <c r="H34" s="25">
        <v>28.064</v>
      </c>
      <c r="I34" s="25">
        <v>19.5</v>
      </c>
      <c r="J34" s="25">
        <v>19.588000000000001</v>
      </c>
      <c r="K34" s="25">
        <v>18.756</v>
      </c>
      <c r="L34" s="25">
        <v>19.794</v>
      </c>
      <c r="M34" s="25">
        <v>19.43</v>
      </c>
      <c r="N34" s="25">
        <v>17.234000000000002</v>
      </c>
      <c r="O34" s="25">
        <v>24.754999999999999</v>
      </c>
      <c r="P34" s="25">
        <v>22.658999999999999</v>
      </c>
      <c r="Q34" s="25">
        <v>25.978000000000002</v>
      </c>
      <c r="R34" s="25">
        <v>34.661999999999999</v>
      </c>
      <c r="S34" s="25">
        <v>30.917000000000002</v>
      </c>
      <c r="T34" s="25">
        <v>28.18</v>
      </c>
      <c r="U34" s="25">
        <v>26.286000000000001</v>
      </c>
      <c r="V34" s="25">
        <v>20.257000000000001</v>
      </c>
      <c r="W34" s="25">
        <v>18.385000000000002</v>
      </c>
      <c r="X34" s="25">
        <v>15.468</v>
      </c>
      <c r="Y34" s="25">
        <v>20.704000000000001</v>
      </c>
      <c r="Z34" s="25">
        <v>30.33</v>
      </c>
      <c r="AA34" s="25">
        <v>23.943999999999999</v>
      </c>
      <c r="AB34" s="25">
        <v>26.544</v>
      </c>
      <c r="AC34" s="25">
        <v>20.562999999999999</v>
      </c>
      <c r="AD34" s="25">
        <v>25.053999999999998</v>
      </c>
      <c r="AE34" s="25">
        <v>24.710999999999999</v>
      </c>
      <c r="AF34" s="25">
        <v>24.727</v>
      </c>
      <c r="AG34" s="25">
        <v>30.456</v>
      </c>
      <c r="AH34" s="89">
        <v>18.707999999999998</v>
      </c>
      <c r="AI34" s="11">
        <v>19.244</v>
      </c>
      <c r="AJ34" s="11">
        <v>23.34</v>
      </c>
      <c r="AK34" s="11">
        <v>25.52</v>
      </c>
      <c r="AL34" s="11">
        <v>24.405999999999999</v>
      </c>
      <c r="AM34" s="11">
        <v>23.407</v>
      </c>
      <c r="AN34" s="11"/>
      <c r="AO34" s="11"/>
      <c r="AP34" s="11"/>
      <c r="AQ34" s="11"/>
      <c r="AR34" s="11"/>
      <c r="AS34" s="11"/>
      <c r="AT34" s="11"/>
      <c r="AU34" s="11"/>
      <c r="AV34" s="11"/>
      <c r="AW34" s="11"/>
      <c r="AX34" s="11"/>
      <c r="AY34" s="11"/>
    </row>
    <row r="35" spans="1:51" ht="14.5" x14ac:dyDescent="0.35">
      <c r="A35" s="85">
        <v>44228</v>
      </c>
      <c r="B35" s="11">
        <v>23.834</v>
      </c>
      <c r="C35" s="86"/>
      <c r="D35" s="87">
        <v>27.87</v>
      </c>
      <c r="E35" s="90">
        <v>20.097000000000001</v>
      </c>
      <c r="F35" s="91">
        <v>27.98</v>
      </c>
      <c r="G35" s="91">
        <v>69.834999999999994</v>
      </c>
      <c r="H35" s="91">
        <v>41.872999999999998</v>
      </c>
      <c r="I35" s="91">
        <v>16.344999999999999</v>
      </c>
      <c r="J35" s="91">
        <v>16.602</v>
      </c>
      <c r="K35" s="91">
        <v>16.713999999999999</v>
      </c>
      <c r="L35" s="91">
        <v>18.548999999999999</v>
      </c>
      <c r="M35" s="91">
        <v>18.207999999999998</v>
      </c>
      <c r="N35" s="91">
        <v>15.698</v>
      </c>
      <c r="O35" s="91">
        <v>22.056999999999999</v>
      </c>
      <c r="P35" s="91">
        <v>36.128999999999998</v>
      </c>
      <c r="Q35" s="91">
        <v>31.928999999999998</v>
      </c>
      <c r="R35" s="91">
        <v>33.43</v>
      </c>
      <c r="S35" s="91">
        <v>29.934000000000001</v>
      </c>
      <c r="T35" s="91">
        <v>40.113999999999997</v>
      </c>
      <c r="U35" s="91">
        <v>33.969000000000001</v>
      </c>
      <c r="V35" s="91">
        <v>18.294</v>
      </c>
      <c r="W35" s="91">
        <v>15.9</v>
      </c>
      <c r="X35" s="91">
        <v>21.169</v>
      </c>
      <c r="Y35" s="91">
        <v>20.681000000000001</v>
      </c>
      <c r="Z35" s="91">
        <v>29.135000000000002</v>
      </c>
      <c r="AA35" s="91">
        <v>18.908999999999999</v>
      </c>
      <c r="AB35" s="91">
        <v>29.66</v>
      </c>
      <c r="AC35" s="91">
        <v>17.404</v>
      </c>
      <c r="AD35" s="91">
        <v>26.693000000000001</v>
      </c>
      <c r="AE35" s="91">
        <v>20.931999999999999</v>
      </c>
      <c r="AF35" s="91">
        <v>20.003</v>
      </c>
      <c r="AG35" s="91">
        <v>26.856000000000002</v>
      </c>
      <c r="AH35" s="92">
        <v>15.789</v>
      </c>
      <c r="AI35" s="11">
        <v>21.516999999999999</v>
      </c>
      <c r="AJ35" s="11">
        <v>44.075000000000003</v>
      </c>
      <c r="AK35" s="11">
        <v>21.12</v>
      </c>
      <c r="AL35" s="11">
        <v>23.834</v>
      </c>
      <c r="AM35" s="11">
        <v>22.359000000000002</v>
      </c>
      <c r="AN35" s="11"/>
      <c r="AO35" s="11"/>
      <c r="AP35" s="11"/>
      <c r="AQ35" s="11"/>
      <c r="AR35" s="11"/>
      <c r="AS35" s="11"/>
      <c r="AT35" s="11"/>
      <c r="AU35" s="11"/>
      <c r="AV35" s="11"/>
      <c r="AW35" s="11"/>
      <c r="AX35" s="11"/>
      <c r="AY35" s="11"/>
    </row>
    <row r="36" spans="1:51" ht="14.5" x14ac:dyDescent="0.35">
      <c r="A36" s="85">
        <v>44256</v>
      </c>
      <c r="B36" s="11">
        <v>72.504000000000005</v>
      </c>
      <c r="C36" s="86"/>
      <c r="D36" s="87">
        <v>76.75</v>
      </c>
      <c r="E36">
        <v>36.377000000000002</v>
      </c>
      <c r="F36">
        <v>64.525000000000006</v>
      </c>
      <c r="G36">
        <v>240.08500000000001</v>
      </c>
      <c r="H36">
        <v>58.603999999999999</v>
      </c>
      <c r="I36">
        <v>33.295000000000002</v>
      </c>
      <c r="J36">
        <v>91.287999999999997</v>
      </c>
      <c r="K36">
        <v>60.837000000000003</v>
      </c>
      <c r="L36">
        <v>49.603999999999999</v>
      </c>
      <c r="M36">
        <v>59.889000000000003</v>
      </c>
      <c r="N36">
        <v>65.649000000000001</v>
      </c>
      <c r="O36">
        <v>79.831000000000003</v>
      </c>
      <c r="P36">
        <v>93.695999999999998</v>
      </c>
      <c r="Q36">
        <v>77.591999999999999</v>
      </c>
      <c r="R36">
        <v>114.672</v>
      </c>
      <c r="S36">
        <v>89.06</v>
      </c>
      <c r="T36">
        <v>98.245999999999995</v>
      </c>
      <c r="U36">
        <v>59.237000000000002</v>
      </c>
      <c r="V36">
        <v>57.36</v>
      </c>
      <c r="W36">
        <v>34.26</v>
      </c>
      <c r="X36">
        <v>62.356999999999999</v>
      </c>
      <c r="Y36">
        <v>114.59399999999999</v>
      </c>
      <c r="Z36">
        <v>46.79</v>
      </c>
      <c r="AA36">
        <v>45.994999999999997</v>
      </c>
      <c r="AB36">
        <v>145.40199999999999</v>
      </c>
      <c r="AC36">
        <v>35.863999999999997</v>
      </c>
      <c r="AD36">
        <v>107.491</v>
      </c>
      <c r="AE36">
        <v>36.704999999999998</v>
      </c>
      <c r="AF36">
        <v>86.744</v>
      </c>
      <c r="AG36">
        <v>88.998000000000005</v>
      </c>
      <c r="AH36">
        <v>46.970999999999997</v>
      </c>
      <c r="AI36" s="11">
        <v>60.088999999999999</v>
      </c>
      <c r="AJ36" s="11">
        <v>92.462999999999994</v>
      </c>
      <c r="AK36" s="11">
        <v>40.938000000000002</v>
      </c>
      <c r="AL36" s="11">
        <v>72.504000000000005</v>
      </c>
      <c r="AM36" s="11">
        <v>69.281999999999996</v>
      </c>
      <c r="AN36" s="11"/>
      <c r="AO36" s="11"/>
      <c r="AP36" s="11"/>
      <c r="AQ36" s="11"/>
      <c r="AR36" s="11"/>
      <c r="AS36" s="11"/>
      <c r="AT36" s="11"/>
      <c r="AU36" s="11"/>
      <c r="AV36" s="11"/>
      <c r="AW36" s="11"/>
      <c r="AX36" s="11"/>
      <c r="AY36" s="11"/>
    </row>
    <row r="37" spans="1:51" ht="14.5" x14ac:dyDescent="0.35">
      <c r="A37" s="85">
        <v>44287</v>
      </c>
      <c r="B37" s="11">
        <v>172.35900000000001</v>
      </c>
      <c r="C37" s="86"/>
      <c r="D37" s="87">
        <v>215.16</v>
      </c>
      <c r="E37">
        <v>233.25299999999999</v>
      </c>
      <c r="F37">
        <v>340.95</v>
      </c>
      <c r="G37">
        <v>502.09</v>
      </c>
      <c r="H37">
        <v>177.81399999999999</v>
      </c>
      <c r="I37">
        <v>176.60599999999999</v>
      </c>
      <c r="J37">
        <v>251.04</v>
      </c>
      <c r="K37">
        <v>172.102</v>
      </c>
      <c r="L37">
        <v>127.004</v>
      </c>
      <c r="M37">
        <v>144.61000000000001</v>
      </c>
      <c r="N37">
        <v>239.386</v>
      </c>
      <c r="O37">
        <v>174.315</v>
      </c>
      <c r="P37">
        <v>120.70699999999999</v>
      </c>
      <c r="Q37">
        <v>337.44400000000002</v>
      </c>
      <c r="R37">
        <v>301.72199999999998</v>
      </c>
      <c r="S37">
        <v>240.392</v>
      </c>
      <c r="T37">
        <v>232.20699999999999</v>
      </c>
      <c r="U37">
        <v>196.679</v>
      </c>
      <c r="V37">
        <v>165.42099999999999</v>
      </c>
      <c r="W37">
        <v>120.197</v>
      </c>
      <c r="X37">
        <v>205.37899999999999</v>
      </c>
      <c r="Y37">
        <v>251.98699999999999</v>
      </c>
      <c r="Z37">
        <v>171.63499999999999</v>
      </c>
      <c r="AA37">
        <v>328.596</v>
      </c>
      <c r="AB37">
        <v>191.83799999999999</v>
      </c>
      <c r="AC37">
        <v>138.68</v>
      </c>
      <c r="AD37">
        <v>267.827</v>
      </c>
      <c r="AE37">
        <v>161.798</v>
      </c>
      <c r="AF37">
        <v>411.63499999999999</v>
      </c>
      <c r="AG37">
        <v>173.96600000000001</v>
      </c>
      <c r="AH37">
        <v>125.137</v>
      </c>
      <c r="AI37" s="11">
        <v>215.345</v>
      </c>
      <c r="AJ37" s="11">
        <v>114.985</v>
      </c>
      <c r="AK37" s="11">
        <v>92.661000000000001</v>
      </c>
      <c r="AL37" s="11">
        <v>172.35900000000001</v>
      </c>
      <c r="AM37" s="11">
        <v>109.998</v>
      </c>
      <c r="AN37" s="11"/>
      <c r="AO37" s="11"/>
      <c r="AP37" s="11"/>
      <c r="AQ37" s="11"/>
      <c r="AR37" s="11"/>
      <c r="AS37" s="11"/>
      <c r="AT37" s="11"/>
      <c r="AU37" s="11"/>
      <c r="AV37" s="11"/>
      <c r="AW37" s="11"/>
      <c r="AX37" s="11"/>
      <c r="AY37" s="11"/>
    </row>
    <row r="38" spans="1:51" ht="14.5" x14ac:dyDescent="0.35">
      <c r="A38" s="85">
        <v>44317</v>
      </c>
      <c r="B38" s="11">
        <v>537.25699999999995</v>
      </c>
      <c r="C38" s="86"/>
      <c r="D38" s="87">
        <v>531.97</v>
      </c>
      <c r="E38">
        <v>1192.675</v>
      </c>
      <c r="F38">
        <v>803.30799999999999</v>
      </c>
      <c r="G38">
        <v>633.03499999999997</v>
      </c>
      <c r="H38">
        <v>339.01400000000001</v>
      </c>
      <c r="I38">
        <v>470.26799999999997</v>
      </c>
      <c r="J38">
        <v>311.16800000000001</v>
      </c>
      <c r="K38">
        <v>242.976</v>
      </c>
      <c r="L38">
        <v>435.87</v>
      </c>
      <c r="M38">
        <v>337.21100000000001</v>
      </c>
      <c r="N38">
        <v>724.08699999999999</v>
      </c>
      <c r="O38">
        <v>403.53300000000002</v>
      </c>
      <c r="P38">
        <v>677.66099999999994</v>
      </c>
      <c r="Q38">
        <v>765.31</v>
      </c>
      <c r="R38">
        <v>941.16300000000001</v>
      </c>
      <c r="S38">
        <v>680.44100000000003</v>
      </c>
      <c r="T38">
        <v>549.76199999999994</v>
      </c>
      <c r="U38">
        <v>489.76</v>
      </c>
      <c r="V38">
        <v>420.553</v>
      </c>
      <c r="W38">
        <v>147.85900000000001</v>
      </c>
      <c r="X38">
        <v>540.73199999999997</v>
      </c>
      <c r="Y38">
        <v>390.10199999999998</v>
      </c>
      <c r="Z38">
        <v>575.39</v>
      </c>
      <c r="AA38">
        <v>654.53200000000004</v>
      </c>
      <c r="AB38">
        <v>434.06400000000002</v>
      </c>
      <c r="AC38">
        <v>670.84100000000001</v>
      </c>
      <c r="AD38">
        <v>717.85199999999998</v>
      </c>
      <c r="AE38">
        <v>397.83100000000002</v>
      </c>
      <c r="AF38">
        <v>935.322</v>
      </c>
      <c r="AG38">
        <v>217.31700000000001</v>
      </c>
      <c r="AH38">
        <v>379.084</v>
      </c>
      <c r="AI38" s="11">
        <v>605.93700000000001</v>
      </c>
      <c r="AJ38" s="11">
        <v>336.334</v>
      </c>
      <c r="AK38" s="11">
        <v>287.03100000000001</v>
      </c>
      <c r="AL38" s="11">
        <v>537.25699999999995</v>
      </c>
      <c r="AM38" s="11">
        <v>472.02699999999999</v>
      </c>
      <c r="AN38" s="11"/>
      <c r="AO38" s="11"/>
      <c r="AP38" s="11"/>
      <c r="AQ38" s="11"/>
      <c r="AR38" s="11"/>
      <c r="AS38" s="11"/>
      <c r="AT38" s="11"/>
      <c r="AU38" s="11"/>
      <c r="AV38" s="11"/>
      <c r="AW38" s="11"/>
      <c r="AX38" s="11"/>
      <c r="AY38" s="11"/>
    </row>
    <row r="39" spans="1:51" ht="14.5" x14ac:dyDescent="0.35">
      <c r="A39" s="85">
        <v>44348</v>
      </c>
      <c r="B39" s="11">
        <v>598.899</v>
      </c>
      <c r="C39" s="86"/>
      <c r="D39" s="87">
        <v>420.22</v>
      </c>
      <c r="E39">
        <v>1024.3879999999999</v>
      </c>
      <c r="F39">
        <v>453.62799999999999</v>
      </c>
      <c r="G39">
        <v>530.899</v>
      </c>
      <c r="H39">
        <v>106.23399999999999</v>
      </c>
      <c r="I39">
        <v>443.37700000000001</v>
      </c>
      <c r="J39">
        <v>200.06700000000001</v>
      </c>
      <c r="K39">
        <v>362.29899999999998</v>
      </c>
      <c r="L39">
        <v>406.154</v>
      </c>
      <c r="M39">
        <v>178.54300000000001</v>
      </c>
      <c r="N39">
        <v>704.84500000000003</v>
      </c>
      <c r="O39">
        <v>226.20699999999999</v>
      </c>
      <c r="P39">
        <v>889.18899999999996</v>
      </c>
      <c r="Q39">
        <v>562.37400000000002</v>
      </c>
      <c r="R39">
        <v>832.46900000000005</v>
      </c>
      <c r="S39">
        <v>514.94899999999996</v>
      </c>
      <c r="T39">
        <v>560.03099999999995</v>
      </c>
      <c r="U39">
        <v>311.79199999999997</v>
      </c>
      <c r="V39">
        <v>242.798</v>
      </c>
      <c r="W39">
        <v>142.452</v>
      </c>
      <c r="X39">
        <v>492.13</v>
      </c>
      <c r="Y39">
        <v>200.203</v>
      </c>
      <c r="Z39">
        <v>541.28899999999999</v>
      </c>
      <c r="AA39">
        <v>360.75200000000001</v>
      </c>
      <c r="AB39">
        <v>180.82</v>
      </c>
      <c r="AC39">
        <v>780.87599999999998</v>
      </c>
      <c r="AD39">
        <v>546.245</v>
      </c>
      <c r="AE39">
        <v>656.10900000000004</v>
      </c>
      <c r="AF39">
        <v>1278.0160000000001</v>
      </c>
      <c r="AG39">
        <v>73.697000000000003</v>
      </c>
      <c r="AH39">
        <v>210.679</v>
      </c>
      <c r="AI39" s="11">
        <v>556.01499999999999</v>
      </c>
      <c r="AJ39" s="11">
        <v>313.245</v>
      </c>
      <c r="AK39" s="11">
        <v>163.78200000000001</v>
      </c>
      <c r="AL39" s="11">
        <v>598.899</v>
      </c>
      <c r="AM39" s="11">
        <v>819.72900000000004</v>
      </c>
      <c r="AN39" s="11"/>
      <c r="AO39" s="11"/>
      <c r="AP39" s="11"/>
      <c r="AQ39" s="11"/>
      <c r="AR39" s="11"/>
      <c r="AS39" s="11"/>
      <c r="AT39" s="11"/>
      <c r="AU39" s="11"/>
      <c r="AV39" s="11"/>
      <c r="AW39" s="11"/>
      <c r="AX39" s="11"/>
      <c r="AY39" s="11"/>
    </row>
    <row r="40" spans="1:51" ht="14.5" x14ac:dyDescent="0.35">
      <c r="A40" s="85">
        <v>44378</v>
      </c>
      <c r="B40" s="11">
        <v>185.49799999999999</v>
      </c>
      <c r="C40" s="86"/>
      <c r="D40" s="87">
        <v>100.03</v>
      </c>
      <c r="E40">
        <v>224.012</v>
      </c>
      <c r="F40">
        <v>88.385000000000005</v>
      </c>
      <c r="G40">
        <v>108.545</v>
      </c>
      <c r="H40">
        <v>27.062999999999999</v>
      </c>
      <c r="I40">
        <v>59.734000000000002</v>
      </c>
      <c r="J40">
        <v>39.226999999999997</v>
      </c>
      <c r="K40">
        <v>67.894000000000005</v>
      </c>
      <c r="L40">
        <v>69.177999999999997</v>
      </c>
      <c r="M40">
        <v>37.670999999999999</v>
      </c>
      <c r="N40">
        <v>173.37700000000001</v>
      </c>
      <c r="O40">
        <v>44.837000000000003</v>
      </c>
      <c r="P40">
        <v>327.75200000000001</v>
      </c>
      <c r="Q40">
        <v>109.375</v>
      </c>
      <c r="R40">
        <v>152.41399999999999</v>
      </c>
      <c r="S40">
        <v>165.82900000000001</v>
      </c>
      <c r="T40">
        <v>127.342</v>
      </c>
      <c r="U40">
        <v>39.610999999999997</v>
      </c>
      <c r="V40">
        <v>35.348999999999997</v>
      </c>
      <c r="W40">
        <v>19.677</v>
      </c>
      <c r="X40">
        <v>73.989000000000004</v>
      </c>
      <c r="Y40">
        <v>38.752000000000002</v>
      </c>
      <c r="Z40">
        <v>115.01900000000001</v>
      </c>
      <c r="AA40">
        <v>52.454000000000001</v>
      </c>
      <c r="AB40">
        <v>33.529000000000003</v>
      </c>
      <c r="AC40">
        <v>185.71700000000001</v>
      </c>
      <c r="AD40">
        <v>117.26600000000001</v>
      </c>
      <c r="AE40">
        <v>108.256</v>
      </c>
      <c r="AF40">
        <v>452.71699999999998</v>
      </c>
      <c r="AG40">
        <v>19.111000000000001</v>
      </c>
      <c r="AH40">
        <v>30.122</v>
      </c>
      <c r="AI40" s="11">
        <v>76.346000000000004</v>
      </c>
      <c r="AJ40" s="11">
        <v>46.904000000000003</v>
      </c>
      <c r="AK40" s="11">
        <v>24.995999999999999</v>
      </c>
      <c r="AL40" s="11">
        <v>185.49799999999999</v>
      </c>
      <c r="AM40" s="11">
        <v>253.52699999999999</v>
      </c>
      <c r="AN40" s="11"/>
      <c r="AO40" s="11"/>
      <c r="AP40" s="11"/>
      <c r="AQ40" s="11"/>
      <c r="AR40" s="11"/>
      <c r="AS40" s="11"/>
      <c r="AT40" s="11"/>
      <c r="AU40" s="11"/>
      <c r="AV40" s="11"/>
      <c r="AW40" s="11"/>
      <c r="AX40" s="11"/>
      <c r="AY40" s="11"/>
    </row>
    <row r="41" spans="1:51" ht="14.5" x14ac:dyDescent="0.35">
      <c r="A41" s="85">
        <v>44409</v>
      </c>
      <c r="B41" s="11">
        <v>28.623999999999999</v>
      </c>
      <c r="C41" s="86"/>
      <c r="D41" s="87">
        <v>25.12</v>
      </c>
      <c r="E41">
        <v>46.564</v>
      </c>
      <c r="F41">
        <v>33.777000000000001</v>
      </c>
      <c r="G41">
        <v>31.24</v>
      </c>
      <c r="H41">
        <v>17.588000000000001</v>
      </c>
      <c r="I41">
        <v>18.137</v>
      </c>
      <c r="J41">
        <v>19.222000000000001</v>
      </c>
      <c r="K41">
        <v>17.373999999999999</v>
      </c>
      <c r="L41">
        <v>18.922999999999998</v>
      </c>
      <c r="M41">
        <v>14.52</v>
      </c>
      <c r="N41">
        <v>31.978000000000002</v>
      </c>
      <c r="O41">
        <v>17.344000000000001</v>
      </c>
      <c r="P41">
        <v>42.512999999999998</v>
      </c>
      <c r="Q41">
        <v>27.478999999999999</v>
      </c>
      <c r="R41">
        <v>41.048000000000002</v>
      </c>
      <c r="S41">
        <v>36.389000000000003</v>
      </c>
      <c r="T41">
        <v>28.727</v>
      </c>
      <c r="U41">
        <v>16.856000000000002</v>
      </c>
      <c r="V41">
        <v>16.265999999999998</v>
      </c>
      <c r="W41">
        <v>11.119</v>
      </c>
      <c r="X41">
        <v>18.754000000000001</v>
      </c>
      <c r="Y41">
        <v>15.72</v>
      </c>
      <c r="Z41">
        <v>23.42</v>
      </c>
      <c r="AA41">
        <v>20.289000000000001</v>
      </c>
      <c r="AB41">
        <v>16.466999999999999</v>
      </c>
      <c r="AC41">
        <v>31.350999999999999</v>
      </c>
      <c r="AD41">
        <v>28.123999999999999</v>
      </c>
      <c r="AE41">
        <v>24.867999999999999</v>
      </c>
      <c r="AF41">
        <v>54.304000000000002</v>
      </c>
      <c r="AG41">
        <v>14.913</v>
      </c>
      <c r="AH41">
        <v>15.959</v>
      </c>
      <c r="AI41" s="11">
        <v>30.113</v>
      </c>
      <c r="AJ41" s="11">
        <v>15.718</v>
      </c>
      <c r="AK41" s="11">
        <v>10.706</v>
      </c>
      <c r="AL41" s="11">
        <v>28.623999999999999</v>
      </c>
      <c r="AM41" s="11">
        <v>38.267000000000003</v>
      </c>
      <c r="AN41" s="11"/>
      <c r="AO41" s="11"/>
      <c r="AP41" s="11"/>
      <c r="AQ41" s="11"/>
      <c r="AR41" s="11"/>
      <c r="AS41" s="11"/>
      <c r="AT41" s="11"/>
      <c r="AU41" s="11"/>
      <c r="AV41" s="11"/>
      <c r="AW41" s="11"/>
      <c r="AX41" s="11"/>
      <c r="AY41" s="11"/>
    </row>
    <row r="42" spans="1:51" ht="14.5" x14ac:dyDescent="0.35">
      <c r="A42" s="85">
        <v>44440</v>
      </c>
      <c r="B42" s="11">
        <v>19.95</v>
      </c>
      <c r="C42" s="86"/>
      <c r="D42" s="87">
        <v>18.899999999999999</v>
      </c>
      <c r="E42">
        <v>28.048999999999999</v>
      </c>
      <c r="F42">
        <v>20.702999999999999</v>
      </c>
      <c r="G42">
        <v>22.625</v>
      </c>
      <c r="H42">
        <v>10.231</v>
      </c>
      <c r="I42">
        <v>17.172999999999998</v>
      </c>
      <c r="J42">
        <v>10.038</v>
      </c>
      <c r="K42">
        <v>8.3379999999999992</v>
      </c>
      <c r="L42">
        <v>12.185</v>
      </c>
      <c r="M42">
        <v>7.2729999999999997</v>
      </c>
      <c r="N42">
        <v>17.54</v>
      </c>
      <c r="O42">
        <v>9.5280000000000005</v>
      </c>
      <c r="P42">
        <v>16.556000000000001</v>
      </c>
      <c r="Q42">
        <v>15.867000000000001</v>
      </c>
      <c r="R42">
        <v>105.146</v>
      </c>
      <c r="S42">
        <v>17.39</v>
      </c>
      <c r="T42">
        <v>15.936</v>
      </c>
      <c r="U42">
        <v>23.181000000000001</v>
      </c>
      <c r="V42">
        <v>9.266</v>
      </c>
      <c r="W42">
        <v>5.5709999999999997</v>
      </c>
      <c r="X42">
        <v>14.629</v>
      </c>
      <c r="Y42">
        <v>15.944000000000001</v>
      </c>
      <c r="Z42">
        <v>14.135999999999999</v>
      </c>
      <c r="AA42">
        <v>31.646000000000001</v>
      </c>
      <c r="AB42">
        <v>19.463999999999999</v>
      </c>
      <c r="AC42">
        <v>18.157</v>
      </c>
      <c r="AD42">
        <v>15.571999999999999</v>
      </c>
      <c r="AE42">
        <v>12.471</v>
      </c>
      <c r="AF42">
        <v>29.56</v>
      </c>
      <c r="AG42">
        <v>8.3490000000000002</v>
      </c>
      <c r="AH42">
        <v>19.588999999999999</v>
      </c>
      <c r="AI42" s="11">
        <v>28.582999999999998</v>
      </c>
      <c r="AJ42" s="11">
        <v>8.5150000000000006</v>
      </c>
      <c r="AK42" s="11">
        <v>5.7779999999999996</v>
      </c>
      <c r="AL42" s="11">
        <v>19.95</v>
      </c>
      <c r="AM42" s="11">
        <v>14.157999999999999</v>
      </c>
      <c r="AN42" s="11"/>
      <c r="AO42" s="11"/>
      <c r="AP42" s="11"/>
      <c r="AQ42" s="11"/>
      <c r="AR42" s="11"/>
      <c r="AS42" s="11"/>
      <c r="AT42" s="11"/>
      <c r="AU42" s="11"/>
      <c r="AV42" s="11"/>
      <c r="AW42" s="11"/>
      <c r="AX42" s="11"/>
      <c r="AY42" s="11"/>
    </row>
    <row r="43" spans="1:51" ht="14.5" x14ac:dyDescent="0.35">
      <c r="A43" s="85">
        <v>44470</v>
      </c>
      <c r="B43" s="11">
        <v>26.001999999999999</v>
      </c>
      <c r="C43" s="86"/>
      <c r="D43" s="87">
        <v>26.74</v>
      </c>
      <c r="E43">
        <v>35.151000000000003</v>
      </c>
      <c r="F43">
        <v>49.11</v>
      </c>
      <c r="G43">
        <v>56.116999999999997</v>
      </c>
      <c r="H43">
        <v>13.077999999999999</v>
      </c>
      <c r="I43">
        <v>15.916</v>
      </c>
      <c r="J43">
        <v>11.879</v>
      </c>
      <c r="K43">
        <v>24.513000000000002</v>
      </c>
      <c r="L43">
        <v>12.917999999999999</v>
      </c>
      <c r="M43">
        <v>9.7309999999999999</v>
      </c>
      <c r="N43">
        <v>35.533999999999999</v>
      </c>
      <c r="O43">
        <v>25.39</v>
      </c>
      <c r="P43">
        <v>38.143000000000001</v>
      </c>
      <c r="Q43">
        <v>23.271999999999998</v>
      </c>
      <c r="R43">
        <v>81.823999999999998</v>
      </c>
      <c r="S43">
        <v>41.536000000000001</v>
      </c>
      <c r="T43">
        <v>19.016999999999999</v>
      </c>
      <c r="U43">
        <v>33.256</v>
      </c>
      <c r="V43">
        <v>13.946</v>
      </c>
      <c r="W43">
        <v>14.151</v>
      </c>
      <c r="X43">
        <v>14.262</v>
      </c>
      <c r="Y43">
        <v>29.271000000000001</v>
      </c>
      <c r="Z43">
        <v>30.248000000000001</v>
      </c>
      <c r="AA43">
        <v>52.451000000000001</v>
      </c>
      <c r="AB43">
        <v>41.122</v>
      </c>
      <c r="AC43">
        <v>19.725999999999999</v>
      </c>
      <c r="AD43">
        <v>27.29</v>
      </c>
      <c r="AE43">
        <v>20.495999999999999</v>
      </c>
      <c r="AF43">
        <v>32.853000000000002</v>
      </c>
      <c r="AG43">
        <v>12.117000000000001</v>
      </c>
      <c r="AH43">
        <v>49.228999999999999</v>
      </c>
      <c r="AI43" s="11">
        <v>29.896999999999998</v>
      </c>
      <c r="AJ43" s="11">
        <v>11.686999999999999</v>
      </c>
      <c r="AK43" s="11">
        <v>38.203000000000003</v>
      </c>
      <c r="AL43" s="11">
        <v>26.001999999999999</v>
      </c>
      <c r="AM43" s="11">
        <v>33.164000000000001</v>
      </c>
      <c r="AN43" s="11"/>
      <c r="AO43" s="11"/>
      <c r="AP43" s="11"/>
      <c r="AQ43" s="11"/>
      <c r="AR43" s="11"/>
      <c r="AS43" s="11"/>
      <c r="AT43" s="11"/>
      <c r="AU43" s="11"/>
      <c r="AV43" s="11"/>
      <c r="AW43" s="11"/>
      <c r="AX43" s="11"/>
      <c r="AY43" s="11"/>
    </row>
    <row r="44" spans="1:51" ht="14.5" x14ac:dyDescent="0.35">
      <c r="A44" s="85">
        <v>44501</v>
      </c>
      <c r="B44" s="11">
        <v>32.593000000000004</v>
      </c>
      <c r="C44" s="86"/>
      <c r="D44" s="87">
        <v>28.9</v>
      </c>
      <c r="E44">
        <v>51.542999999999999</v>
      </c>
      <c r="F44">
        <v>46.034999999999997</v>
      </c>
      <c r="G44">
        <v>53.573999999999998</v>
      </c>
      <c r="H44">
        <v>23.312999999999999</v>
      </c>
      <c r="I44">
        <v>21.492999999999999</v>
      </c>
      <c r="J44">
        <v>20.138000000000002</v>
      </c>
      <c r="K44">
        <v>37.558999999999997</v>
      </c>
      <c r="L44">
        <v>23.242000000000001</v>
      </c>
      <c r="M44">
        <v>20.888000000000002</v>
      </c>
      <c r="N44">
        <v>32.81</v>
      </c>
      <c r="O44">
        <v>26.65</v>
      </c>
      <c r="P44">
        <v>41.079000000000001</v>
      </c>
      <c r="Q44">
        <v>55.933999999999997</v>
      </c>
      <c r="R44">
        <v>40.454000000000001</v>
      </c>
      <c r="S44">
        <v>41.715000000000003</v>
      </c>
      <c r="T44">
        <v>24.43</v>
      </c>
      <c r="U44">
        <v>22.686</v>
      </c>
      <c r="V44">
        <v>20.588000000000001</v>
      </c>
      <c r="W44">
        <v>17.853000000000002</v>
      </c>
      <c r="X44">
        <v>23.727</v>
      </c>
      <c r="Y44">
        <v>39.302999999999997</v>
      </c>
      <c r="Z44">
        <v>31.521000000000001</v>
      </c>
      <c r="AA44">
        <v>52.31</v>
      </c>
      <c r="AB44">
        <v>34.058</v>
      </c>
      <c r="AC44">
        <v>27.780999999999999</v>
      </c>
      <c r="AD44">
        <v>37.377000000000002</v>
      </c>
      <c r="AE44">
        <v>52.512999999999998</v>
      </c>
      <c r="AF44">
        <v>33.453000000000003</v>
      </c>
      <c r="AG44">
        <v>20.893999999999998</v>
      </c>
      <c r="AH44">
        <v>49.619</v>
      </c>
      <c r="AI44" s="11">
        <v>27.920999999999999</v>
      </c>
      <c r="AJ44" s="11">
        <v>22.565000000000001</v>
      </c>
      <c r="AK44" s="11">
        <v>35.271999999999998</v>
      </c>
      <c r="AL44" s="11">
        <v>32.593000000000004</v>
      </c>
      <c r="AM44" s="11">
        <v>34.186999999999998</v>
      </c>
      <c r="AN44" s="11"/>
      <c r="AO44" s="11"/>
      <c r="AP44" s="11"/>
      <c r="AQ44" s="11"/>
      <c r="AR44" s="11"/>
      <c r="AS44" s="11"/>
      <c r="AT44" s="11"/>
      <c r="AU44" s="11"/>
      <c r="AV44" s="11"/>
      <c r="AW44" s="11"/>
      <c r="AX44" s="11"/>
      <c r="AY44" s="11"/>
    </row>
    <row r="45" spans="1:51" ht="14.5" x14ac:dyDescent="0.35">
      <c r="A45" s="85">
        <v>44531</v>
      </c>
      <c r="B45" s="11">
        <v>25.914000000000001</v>
      </c>
      <c r="C45" s="86"/>
      <c r="D45" s="87">
        <v>25.27</v>
      </c>
      <c r="E45">
        <v>39.228000000000002</v>
      </c>
      <c r="F45">
        <v>36.579000000000001</v>
      </c>
      <c r="G45">
        <v>38.509</v>
      </c>
      <c r="H45">
        <v>23.893000000000001</v>
      </c>
      <c r="I45">
        <v>23.038</v>
      </c>
      <c r="J45">
        <v>20.506</v>
      </c>
      <c r="K45">
        <v>25.952000000000002</v>
      </c>
      <c r="L45">
        <v>21.524999999999999</v>
      </c>
      <c r="M45">
        <v>19.071999999999999</v>
      </c>
      <c r="N45">
        <v>26.933</v>
      </c>
      <c r="O45">
        <v>23.513999999999999</v>
      </c>
      <c r="P45">
        <v>41.201000000000001</v>
      </c>
      <c r="Q45">
        <v>51.536000000000001</v>
      </c>
      <c r="R45">
        <v>32.189</v>
      </c>
      <c r="S45">
        <v>44.542000000000002</v>
      </c>
      <c r="T45">
        <v>25.690999999999999</v>
      </c>
      <c r="U45">
        <v>22.463000000000001</v>
      </c>
      <c r="V45">
        <v>20.332999999999998</v>
      </c>
      <c r="W45">
        <v>19.315000000000001</v>
      </c>
      <c r="X45">
        <v>26.041</v>
      </c>
      <c r="Y45">
        <v>23.117000000000001</v>
      </c>
      <c r="Z45">
        <v>26.619</v>
      </c>
      <c r="AA45">
        <v>31.515000000000001</v>
      </c>
      <c r="AB45">
        <v>23.184000000000001</v>
      </c>
      <c r="AC45">
        <v>28.949000000000002</v>
      </c>
      <c r="AD45">
        <v>28.157</v>
      </c>
      <c r="AE45">
        <v>32.688000000000002</v>
      </c>
      <c r="AF45">
        <v>32.661000000000001</v>
      </c>
      <c r="AG45">
        <v>22.257000000000001</v>
      </c>
      <c r="AH45">
        <v>29.199000000000002</v>
      </c>
      <c r="AI45" s="11">
        <v>30.59</v>
      </c>
      <c r="AJ45" s="11">
        <v>25.966000000000001</v>
      </c>
      <c r="AK45" s="11">
        <v>34.603000000000002</v>
      </c>
      <c r="AL45" s="11">
        <v>25.914000000000001</v>
      </c>
      <c r="AM45" s="11">
        <v>27.042000000000002</v>
      </c>
      <c r="AN45" s="11"/>
      <c r="AO45" s="11"/>
      <c r="AP45" s="11"/>
      <c r="AQ45" s="11"/>
      <c r="AR45" s="11"/>
      <c r="AS45" s="11"/>
      <c r="AT45" s="11"/>
      <c r="AU45" s="11"/>
      <c r="AV45" s="11"/>
      <c r="AW45" s="11"/>
      <c r="AX45" s="11"/>
      <c r="AY45" s="11"/>
    </row>
    <row r="46" spans="1:51" ht="14.5" x14ac:dyDescent="0.35">
      <c r="A46" s="85">
        <v>44562</v>
      </c>
      <c r="B46" s="11">
        <v>23.036000000000001</v>
      </c>
      <c r="C46" s="86"/>
      <c r="D46" s="87">
        <v>25.07</v>
      </c>
      <c r="E46">
        <v>33.341000000000001</v>
      </c>
      <c r="F46">
        <v>30.914999999999999</v>
      </c>
      <c r="G46">
        <v>29.576000000000001</v>
      </c>
      <c r="H46">
        <v>20.225000000000001</v>
      </c>
      <c r="I46">
        <v>20.498000000000001</v>
      </c>
      <c r="J46">
        <v>18.577999999999999</v>
      </c>
      <c r="K46">
        <v>19.984999999999999</v>
      </c>
      <c r="L46">
        <v>19.417000000000002</v>
      </c>
      <c r="M46">
        <v>17.132000000000001</v>
      </c>
      <c r="N46">
        <v>24.783000000000001</v>
      </c>
      <c r="O46">
        <v>22.466999999999999</v>
      </c>
      <c r="P46">
        <v>26.634</v>
      </c>
      <c r="Q46">
        <v>34.536000000000001</v>
      </c>
      <c r="R46">
        <v>31.332000000000001</v>
      </c>
      <c r="S46">
        <v>28.556000000000001</v>
      </c>
      <c r="T46">
        <v>27.119</v>
      </c>
      <c r="U46">
        <v>20.998000000000001</v>
      </c>
      <c r="V46">
        <v>18.882000000000001</v>
      </c>
      <c r="W46">
        <v>15.327999999999999</v>
      </c>
      <c r="X46">
        <v>20.716000000000001</v>
      </c>
      <c r="Y46">
        <v>30.033000000000001</v>
      </c>
      <c r="Z46">
        <v>24.079000000000001</v>
      </c>
      <c r="AA46">
        <v>26.564</v>
      </c>
      <c r="AB46">
        <v>20.754999999999999</v>
      </c>
      <c r="AC46">
        <v>25.201000000000001</v>
      </c>
      <c r="AD46">
        <v>24.777000000000001</v>
      </c>
      <c r="AE46">
        <v>25.652999999999999</v>
      </c>
      <c r="AF46">
        <v>30.821999999999999</v>
      </c>
      <c r="AG46">
        <v>18.754000000000001</v>
      </c>
      <c r="AH46">
        <v>21.196999999999999</v>
      </c>
      <c r="AI46" s="11">
        <v>22.914000000000001</v>
      </c>
      <c r="AJ46" s="11">
        <v>25.611999999999998</v>
      </c>
      <c r="AK46" s="11">
        <v>24.731999999999999</v>
      </c>
      <c r="AL46" s="11">
        <v>23.036000000000001</v>
      </c>
      <c r="AM46" s="11">
        <v>23.375</v>
      </c>
      <c r="AN46" s="11"/>
      <c r="AO46" s="11"/>
      <c r="AP46" s="11"/>
      <c r="AQ46" s="11"/>
      <c r="AR46" s="11"/>
      <c r="AS46" s="11"/>
      <c r="AT46" s="11"/>
      <c r="AU46" s="11"/>
      <c r="AV46" s="11"/>
      <c r="AW46" s="11"/>
      <c r="AX46" s="11"/>
      <c r="AY46" s="11"/>
    </row>
    <row r="47" spans="1:51" ht="14.5" x14ac:dyDescent="0.35">
      <c r="A47" s="85">
        <v>44593</v>
      </c>
      <c r="B47" s="11">
        <v>22.030999999999999</v>
      </c>
      <c r="C47" s="86"/>
      <c r="D47" s="87">
        <v>27.87</v>
      </c>
      <c r="E47">
        <v>28.228999999999999</v>
      </c>
      <c r="F47">
        <v>69.924999999999997</v>
      </c>
      <c r="G47">
        <v>43.649000000000001</v>
      </c>
      <c r="H47">
        <v>16.965</v>
      </c>
      <c r="I47">
        <v>17.382000000000001</v>
      </c>
      <c r="J47">
        <v>16.561</v>
      </c>
      <c r="K47">
        <v>18.460999999999999</v>
      </c>
      <c r="L47">
        <v>18.199000000000002</v>
      </c>
      <c r="M47">
        <v>15.611000000000001</v>
      </c>
      <c r="N47">
        <v>22.081</v>
      </c>
      <c r="O47">
        <v>34.581000000000003</v>
      </c>
      <c r="P47">
        <v>32.625</v>
      </c>
      <c r="Q47">
        <v>33.314999999999998</v>
      </c>
      <c r="R47">
        <v>30.295999999999999</v>
      </c>
      <c r="S47">
        <v>39.448</v>
      </c>
      <c r="T47">
        <v>34.83</v>
      </c>
      <c r="U47">
        <v>18.940999999999999</v>
      </c>
      <c r="V47">
        <v>16.332999999999998</v>
      </c>
      <c r="W47">
        <v>21.085000000000001</v>
      </c>
      <c r="X47">
        <v>20.699000000000002</v>
      </c>
      <c r="Y47">
        <v>28.873999999999999</v>
      </c>
      <c r="Z47">
        <v>19.026</v>
      </c>
      <c r="AA47">
        <v>29.094999999999999</v>
      </c>
      <c r="AB47">
        <v>17.57</v>
      </c>
      <c r="AC47">
        <v>26.829000000000001</v>
      </c>
      <c r="AD47">
        <v>20.988</v>
      </c>
      <c r="AE47">
        <v>20.550999999999998</v>
      </c>
      <c r="AF47">
        <v>27.167999999999999</v>
      </c>
      <c r="AG47">
        <v>15.83</v>
      </c>
      <c r="AH47">
        <v>23.329000000000001</v>
      </c>
      <c r="AI47" s="11">
        <v>43.542000000000002</v>
      </c>
      <c r="AJ47" s="11">
        <v>21.202000000000002</v>
      </c>
      <c r="AK47" s="11">
        <v>24.106999999999999</v>
      </c>
      <c r="AL47" s="11">
        <v>22.030999999999999</v>
      </c>
      <c r="AM47" s="11">
        <v>19.794</v>
      </c>
      <c r="AN47" s="11"/>
      <c r="AO47" s="11"/>
      <c r="AP47" s="11"/>
      <c r="AQ47" s="11"/>
      <c r="AR47" s="11"/>
      <c r="AS47" s="11"/>
      <c r="AT47" s="11"/>
      <c r="AU47" s="11"/>
      <c r="AV47" s="11"/>
      <c r="AW47" s="11"/>
      <c r="AX47" s="11"/>
      <c r="AY47" s="11"/>
    </row>
    <row r="48" spans="1:51" ht="14.5" x14ac:dyDescent="0.35">
      <c r="A48" s="85">
        <v>44621</v>
      </c>
      <c r="B48" s="11">
        <v>68.692999999999998</v>
      </c>
      <c r="C48" s="86"/>
      <c r="D48" s="87">
        <v>76.75</v>
      </c>
      <c r="E48">
        <v>64.850999999999999</v>
      </c>
      <c r="F48">
        <v>240.34399999999999</v>
      </c>
      <c r="G48">
        <v>60.365000000000002</v>
      </c>
      <c r="H48">
        <v>34.134</v>
      </c>
      <c r="I48">
        <v>93.153999999999996</v>
      </c>
      <c r="J48">
        <v>60.52</v>
      </c>
      <c r="K48">
        <v>48.692999999999998</v>
      </c>
      <c r="L48">
        <v>59.811999999999998</v>
      </c>
      <c r="M48">
        <v>65.370999999999995</v>
      </c>
      <c r="N48">
        <v>79.786000000000001</v>
      </c>
      <c r="O48">
        <v>93.849000000000004</v>
      </c>
      <c r="P48">
        <v>78.739000000000004</v>
      </c>
      <c r="Q48">
        <v>114.33199999999999</v>
      </c>
      <c r="R48">
        <v>89.662999999999997</v>
      </c>
      <c r="S48">
        <v>97.563000000000002</v>
      </c>
      <c r="T48">
        <v>60.627000000000002</v>
      </c>
      <c r="U48">
        <v>58.371000000000002</v>
      </c>
      <c r="V48">
        <v>34.771000000000001</v>
      </c>
      <c r="W48">
        <v>60.689</v>
      </c>
      <c r="X48">
        <v>114.28</v>
      </c>
      <c r="Y48">
        <v>46.41</v>
      </c>
      <c r="Z48">
        <v>46.125999999999998</v>
      </c>
      <c r="AA48">
        <v>141.76300000000001</v>
      </c>
      <c r="AB48">
        <v>36.061</v>
      </c>
      <c r="AC48">
        <v>107.94199999999999</v>
      </c>
      <c r="AD48">
        <v>36.777999999999999</v>
      </c>
      <c r="AE48">
        <v>85.337999999999994</v>
      </c>
      <c r="AF48">
        <v>89.643000000000001</v>
      </c>
      <c r="AG48">
        <v>47.023000000000003</v>
      </c>
      <c r="AH48">
        <v>63.228000000000002</v>
      </c>
      <c r="AI48" s="11">
        <v>87.289000000000001</v>
      </c>
      <c r="AJ48" s="11">
        <v>41.015000000000001</v>
      </c>
      <c r="AK48" s="11">
        <v>73.004000000000005</v>
      </c>
      <c r="AL48" s="11">
        <v>68.692999999999998</v>
      </c>
      <c r="AM48" s="11">
        <v>35.979999999999997</v>
      </c>
      <c r="AN48" s="11"/>
      <c r="AO48" s="11"/>
      <c r="AP48" s="11"/>
      <c r="AQ48" s="11"/>
      <c r="AR48" s="11"/>
      <c r="AS48" s="11"/>
      <c r="AT48" s="11"/>
      <c r="AU48" s="11"/>
      <c r="AV48" s="11"/>
      <c r="AW48" s="11"/>
      <c r="AX48" s="11"/>
      <c r="AY48" s="11"/>
    </row>
    <row r="49" spans="1:1005" ht="14.5" x14ac:dyDescent="0.35">
      <c r="A49" s="85">
        <v>44652</v>
      </c>
      <c r="B49" s="11">
        <v>109.191</v>
      </c>
      <c r="C49" s="86"/>
      <c r="D49" s="87">
        <v>215.16</v>
      </c>
      <c r="E49">
        <v>341.55500000000001</v>
      </c>
      <c r="F49">
        <v>502.36399999999998</v>
      </c>
      <c r="G49">
        <v>169.62299999999999</v>
      </c>
      <c r="H49">
        <v>177.49600000000001</v>
      </c>
      <c r="I49">
        <v>252.988</v>
      </c>
      <c r="J49">
        <v>171.49799999999999</v>
      </c>
      <c r="K49">
        <v>126.029</v>
      </c>
      <c r="L49">
        <v>144.315</v>
      </c>
      <c r="M49">
        <v>238.833</v>
      </c>
      <c r="N49">
        <v>174.298</v>
      </c>
      <c r="O49">
        <v>116.221</v>
      </c>
      <c r="P49">
        <v>339.15</v>
      </c>
      <c r="Q49">
        <v>301.32600000000002</v>
      </c>
      <c r="R49">
        <v>241.34700000000001</v>
      </c>
      <c r="S49">
        <v>216.64500000000001</v>
      </c>
      <c r="T49">
        <v>197.83799999999999</v>
      </c>
      <c r="U49">
        <v>166.61500000000001</v>
      </c>
      <c r="V49">
        <v>120.96599999999999</v>
      </c>
      <c r="W49">
        <v>194.37299999999999</v>
      </c>
      <c r="X49">
        <v>251.57900000000001</v>
      </c>
      <c r="Y49">
        <v>170.97900000000001</v>
      </c>
      <c r="Z49">
        <v>328.93900000000002</v>
      </c>
      <c r="AA49">
        <v>188.57</v>
      </c>
      <c r="AB49">
        <v>139.07400000000001</v>
      </c>
      <c r="AC49">
        <v>268.41399999999999</v>
      </c>
      <c r="AD49">
        <v>161.80000000000001</v>
      </c>
      <c r="AE49">
        <v>402.101</v>
      </c>
      <c r="AF49">
        <v>174.279</v>
      </c>
      <c r="AG49">
        <v>125.223</v>
      </c>
      <c r="AH49">
        <v>219.428</v>
      </c>
      <c r="AI49" s="11">
        <v>116.196</v>
      </c>
      <c r="AJ49" s="11">
        <v>92.694000000000003</v>
      </c>
      <c r="AK49" s="11">
        <v>173.18</v>
      </c>
      <c r="AL49" s="11">
        <v>109.191</v>
      </c>
      <c r="AM49" s="11">
        <v>231.93</v>
      </c>
      <c r="AN49" s="11"/>
      <c r="AO49" s="11"/>
      <c r="AP49" s="11"/>
      <c r="AQ49" s="11"/>
      <c r="AR49" s="11"/>
      <c r="AS49" s="11"/>
      <c r="AT49" s="11"/>
      <c r="AU49" s="11"/>
      <c r="AV49" s="11"/>
      <c r="AW49" s="11"/>
      <c r="AX49" s="11"/>
      <c r="AY49" s="11"/>
    </row>
    <row r="50" spans="1:1005" ht="14.5" x14ac:dyDescent="0.35">
      <c r="A50" s="85">
        <v>44682</v>
      </c>
      <c r="B50" s="11">
        <v>470.81700000000001</v>
      </c>
      <c r="C50" s="86"/>
      <c r="D50" s="87">
        <v>531.97</v>
      </c>
      <c r="E50">
        <v>803.75</v>
      </c>
      <c r="F50">
        <v>633.096</v>
      </c>
      <c r="G50">
        <v>346.11599999999999</v>
      </c>
      <c r="H50">
        <v>470.82600000000002</v>
      </c>
      <c r="I50">
        <v>312.041</v>
      </c>
      <c r="J50">
        <v>242.70099999999999</v>
      </c>
      <c r="K50">
        <v>421.28</v>
      </c>
      <c r="L50">
        <v>337.11900000000003</v>
      </c>
      <c r="M50">
        <v>723.65899999999999</v>
      </c>
      <c r="N50">
        <v>403.47199999999998</v>
      </c>
      <c r="O50">
        <v>656.24599999999998</v>
      </c>
      <c r="P50">
        <v>766.19200000000001</v>
      </c>
      <c r="Q50">
        <v>940.88099999999997</v>
      </c>
      <c r="R50">
        <v>681.25599999999997</v>
      </c>
      <c r="S50">
        <v>542.04100000000005</v>
      </c>
      <c r="T50">
        <v>490.41500000000002</v>
      </c>
      <c r="U50">
        <v>421.28800000000001</v>
      </c>
      <c r="V50">
        <v>148.35400000000001</v>
      </c>
      <c r="W50">
        <v>517.17499999999995</v>
      </c>
      <c r="X50">
        <v>390.11599999999999</v>
      </c>
      <c r="Y50">
        <v>574.69299999999998</v>
      </c>
      <c r="Z50">
        <v>654.88499999999999</v>
      </c>
      <c r="AA50">
        <v>432.95800000000003</v>
      </c>
      <c r="AB50">
        <v>671.53200000000004</v>
      </c>
      <c r="AC50">
        <v>718.25400000000002</v>
      </c>
      <c r="AD50">
        <v>397.78399999999999</v>
      </c>
      <c r="AE50">
        <v>909.86400000000003</v>
      </c>
      <c r="AF50">
        <v>217.52</v>
      </c>
      <c r="AG50">
        <v>379.05</v>
      </c>
      <c r="AH50">
        <v>609.721</v>
      </c>
      <c r="AI50" s="11">
        <v>328.08199999999999</v>
      </c>
      <c r="AJ50" s="11">
        <v>287.04199999999997</v>
      </c>
      <c r="AK50" s="11">
        <v>538.43200000000002</v>
      </c>
      <c r="AL50" s="11">
        <v>470.81700000000001</v>
      </c>
      <c r="AM50" s="11">
        <v>1190.615</v>
      </c>
      <c r="AN50" s="11"/>
      <c r="AO50" s="11"/>
      <c r="AP50" s="11"/>
      <c r="AQ50" s="11"/>
      <c r="AR50" s="11"/>
      <c r="AS50" s="11"/>
      <c r="AT50" s="11"/>
      <c r="AU50" s="11"/>
      <c r="AV50" s="11"/>
      <c r="AW50" s="11"/>
      <c r="AX50" s="11"/>
      <c r="AY50" s="11"/>
    </row>
    <row r="51" spans="1:1005" ht="14.5" x14ac:dyDescent="0.35">
      <c r="A51" s="85">
        <v>44713</v>
      </c>
      <c r="B51" s="11">
        <v>819.35699999999997</v>
      </c>
      <c r="C51" s="86"/>
      <c r="D51" s="87">
        <v>420.22</v>
      </c>
      <c r="E51">
        <v>453.8</v>
      </c>
      <c r="F51">
        <v>530.91399999999999</v>
      </c>
      <c r="G51">
        <v>110.907</v>
      </c>
      <c r="H51">
        <v>443.82400000000001</v>
      </c>
      <c r="I51">
        <v>200.63</v>
      </c>
      <c r="J51">
        <v>362.142</v>
      </c>
      <c r="K51">
        <v>416.44400000000002</v>
      </c>
      <c r="L51">
        <v>178.459</v>
      </c>
      <c r="M51">
        <v>704.88599999999997</v>
      </c>
      <c r="N51">
        <v>226.14699999999999</v>
      </c>
      <c r="O51">
        <v>887.28800000000001</v>
      </c>
      <c r="P51">
        <v>562.80899999999997</v>
      </c>
      <c r="Q51">
        <v>832.39700000000005</v>
      </c>
      <c r="R51">
        <v>515.38400000000001</v>
      </c>
      <c r="S51">
        <v>572.97799999999995</v>
      </c>
      <c r="T51">
        <v>312.21800000000002</v>
      </c>
      <c r="U51">
        <v>243.22499999999999</v>
      </c>
      <c r="V51">
        <v>142.73400000000001</v>
      </c>
      <c r="W51">
        <v>516.85599999999999</v>
      </c>
      <c r="X51">
        <v>200.21199999999999</v>
      </c>
      <c r="Y51">
        <v>541.077</v>
      </c>
      <c r="Z51">
        <v>360.80500000000001</v>
      </c>
      <c r="AA51">
        <v>186.06200000000001</v>
      </c>
      <c r="AB51">
        <v>781.15</v>
      </c>
      <c r="AC51">
        <v>546.28300000000002</v>
      </c>
      <c r="AD51">
        <v>656.14300000000003</v>
      </c>
      <c r="AE51">
        <v>1281.914</v>
      </c>
      <c r="AF51">
        <v>73.896000000000001</v>
      </c>
      <c r="AG51">
        <v>210.678</v>
      </c>
      <c r="AH51">
        <v>557.85400000000004</v>
      </c>
      <c r="AI51" s="11">
        <v>318.33800000000002</v>
      </c>
      <c r="AJ51" s="11">
        <v>163.81299999999999</v>
      </c>
      <c r="AK51" s="11">
        <v>599.30899999999997</v>
      </c>
      <c r="AL51" s="11">
        <v>819.35699999999997</v>
      </c>
      <c r="AM51" s="11">
        <v>1024.0419999999999</v>
      </c>
      <c r="AN51" s="11"/>
      <c r="AO51" s="11"/>
      <c r="AP51" s="11"/>
      <c r="AQ51" s="11"/>
      <c r="AR51" s="11"/>
      <c r="AS51" s="11"/>
      <c r="AT51" s="11"/>
      <c r="AU51" s="11"/>
      <c r="AV51" s="11"/>
      <c r="AW51" s="11"/>
      <c r="AX51" s="11"/>
      <c r="AY51" s="11"/>
    </row>
    <row r="52" spans="1:1005" ht="14.5" x14ac:dyDescent="0.35">
      <c r="A52" s="85">
        <v>44743</v>
      </c>
      <c r="B52" s="11">
        <v>253.32499999999999</v>
      </c>
      <c r="C52" s="86"/>
      <c r="D52" s="87">
        <v>100.03</v>
      </c>
      <c r="E52">
        <v>88.53</v>
      </c>
      <c r="F52">
        <v>108.58199999999999</v>
      </c>
      <c r="G52">
        <v>28.638999999999999</v>
      </c>
      <c r="H52">
        <v>60.168999999999997</v>
      </c>
      <c r="I52">
        <v>39.718000000000004</v>
      </c>
      <c r="J52">
        <v>67.808999999999997</v>
      </c>
      <c r="K52">
        <v>73.763000000000005</v>
      </c>
      <c r="L52">
        <v>37.648000000000003</v>
      </c>
      <c r="M52">
        <v>173.34200000000001</v>
      </c>
      <c r="N52">
        <v>44.819000000000003</v>
      </c>
      <c r="O52">
        <v>345.23</v>
      </c>
      <c r="P52">
        <v>109.724</v>
      </c>
      <c r="Q52">
        <v>152.37</v>
      </c>
      <c r="R52">
        <v>166.17699999999999</v>
      </c>
      <c r="S52">
        <v>136.274</v>
      </c>
      <c r="T52">
        <v>40.043999999999997</v>
      </c>
      <c r="U52">
        <v>35.755000000000003</v>
      </c>
      <c r="V52">
        <v>19.957000000000001</v>
      </c>
      <c r="W52">
        <v>78.238</v>
      </c>
      <c r="X52">
        <v>38.801000000000002</v>
      </c>
      <c r="Y52">
        <v>114.914</v>
      </c>
      <c r="Z52">
        <v>52.491</v>
      </c>
      <c r="AA52">
        <v>35.043999999999997</v>
      </c>
      <c r="AB52">
        <v>185.83600000000001</v>
      </c>
      <c r="AC52">
        <v>117.309</v>
      </c>
      <c r="AD52">
        <v>108.303</v>
      </c>
      <c r="AE52">
        <v>480.029</v>
      </c>
      <c r="AF52">
        <v>19.356999999999999</v>
      </c>
      <c r="AG52">
        <v>30.158000000000001</v>
      </c>
      <c r="AH52">
        <v>77.364000000000004</v>
      </c>
      <c r="AI52" s="11">
        <v>48.978999999999999</v>
      </c>
      <c r="AJ52" s="11">
        <v>25.077000000000002</v>
      </c>
      <c r="AK52" s="11">
        <v>185.65299999999999</v>
      </c>
      <c r="AL52" s="11">
        <v>253.32499999999999</v>
      </c>
      <c r="AM52" s="11">
        <v>223.86799999999999</v>
      </c>
      <c r="AN52" s="11"/>
      <c r="AO52" s="11"/>
      <c r="AP52" s="11"/>
      <c r="AQ52" s="11"/>
      <c r="AR52" s="11"/>
      <c r="AS52" s="11"/>
      <c r="AT52" s="11"/>
      <c r="AU52" s="11"/>
      <c r="AV52" s="11"/>
      <c r="AW52" s="11"/>
      <c r="AX52" s="11"/>
      <c r="AY52" s="11"/>
    </row>
    <row r="53" spans="1:1005" ht="14.5" x14ac:dyDescent="0.35">
      <c r="A53" s="85">
        <v>44774</v>
      </c>
      <c r="B53" s="11">
        <v>38.082000000000001</v>
      </c>
      <c r="C53" s="86"/>
      <c r="D53" s="87">
        <v>25.12</v>
      </c>
      <c r="E53">
        <v>33.956000000000003</v>
      </c>
      <c r="F53">
        <v>31.288</v>
      </c>
      <c r="G53">
        <v>18.623999999999999</v>
      </c>
      <c r="H53">
        <v>18.568000000000001</v>
      </c>
      <c r="I53">
        <v>19.701000000000001</v>
      </c>
      <c r="J53">
        <v>17.314</v>
      </c>
      <c r="K53">
        <v>19.292999999999999</v>
      </c>
      <c r="L53">
        <v>14.571999999999999</v>
      </c>
      <c r="M53">
        <v>31.948</v>
      </c>
      <c r="N53">
        <v>17.396000000000001</v>
      </c>
      <c r="O53">
        <v>44.32</v>
      </c>
      <c r="P53">
        <v>27.855</v>
      </c>
      <c r="Q53">
        <v>41.008000000000003</v>
      </c>
      <c r="R53">
        <v>36.658999999999999</v>
      </c>
      <c r="S53">
        <v>29.44</v>
      </c>
      <c r="T53">
        <v>17.338999999999999</v>
      </c>
      <c r="U53">
        <v>16.696000000000002</v>
      </c>
      <c r="V53">
        <v>11.337999999999999</v>
      </c>
      <c r="W53">
        <v>18.891999999999999</v>
      </c>
      <c r="X53">
        <v>15.771000000000001</v>
      </c>
      <c r="Y53">
        <v>23.312999999999999</v>
      </c>
      <c r="Z53">
        <v>20.395</v>
      </c>
      <c r="AA53">
        <v>16.530999999999999</v>
      </c>
      <c r="AB53">
        <v>31.446000000000002</v>
      </c>
      <c r="AC53">
        <v>28.195</v>
      </c>
      <c r="AD53">
        <v>24.914999999999999</v>
      </c>
      <c r="AE53">
        <v>56.963000000000001</v>
      </c>
      <c r="AF53">
        <v>15.122999999999999</v>
      </c>
      <c r="AG53">
        <v>16</v>
      </c>
      <c r="AH53">
        <v>31.184999999999999</v>
      </c>
      <c r="AI53" s="11">
        <v>15.651999999999999</v>
      </c>
      <c r="AJ53" s="11">
        <v>10.795</v>
      </c>
      <c r="AK53" s="11">
        <v>28.742000000000001</v>
      </c>
      <c r="AL53" s="11">
        <v>38.082000000000001</v>
      </c>
      <c r="AM53" s="11">
        <v>46.427999999999997</v>
      </c>
      <c r="AN53" s="11"/>
      <c r="AO53" s="11"/>
      <c r="AP53" s="11"/>
      <c r="AQ53" s="11"/>
      <c r="AR53" s="11"/>
      <c r="AS53" s="11"/>
      <c r="AT53" s="11"/>
      <c r="AU53" s="11"/>
      <c r="AV53" s="11"/>
      <c r="AW53" s="11"/>
      <c r="AX53" s="11"/>
      <c r="AY53" s="11"/>
    </row>
    <row r="54" spans="1:1005" ht="14.5" x14ac:dyDescent="0.35">
      <c r="A54" s="85">
        <v>44805</v>
      </c>
      <c r="B54" s="11">
        <v>14.018000000000001</v>
      </c>
      <c r="C54" s="86"/>
      <c r="D54" s="87">
        <v>18.899999999999999</v>
      </c>
      <c r="E54">
        <v>20.861999999999998</v>
      </c>
      <c r="F54">
        <v>22.672000000000001</v>
      </c>
      <c r="G54">
        <v>11.055999999999999</v>
      </c>
      <c r="H54">
        <v>17.585000000000001</v>
      </c>
      <c r="I54">
        <v>10.468999999999999</v>
      </c>
      <c r="J54">
        <v>8.3030000000000008</v>
      </c>
      <c r="K54">
        <v>12.234999999999999</v>
      </c>
      <c r="L54">
        <v>7.3209999999999997</v>
      </c>
      <c r="M54">
        <v>17.510999999999999</v>
      </c>
      <c r="N54">
        <v>9.5630000000000006</v>
      </c>
      <c r="O54">
        <v>16.492999999999999</v>
      </c>
      <c r="P54">
        <v>16.216999999999999</v>
      </c>
      <c r="Q54">
        <v>105.08799999999999</v>
      </c>
      <c r="R54">
        <v>17.63</v>
      </c>
      <c r="S54">
        <v>16.053000000000001</v>
      </c>
      <c r="T54">
        <v>23.681999999999999</v>
      </c>
      <c r="U54">
        <v>9.6739999999999995</v>
      </c>
      <c r="V54">
        <v>5.7729999999999997</v>
      </c>
      <c r="W54">
        <v>14.441000000000001</v>
      </c>
      <c r="X54">
        <v>15.992000000000001</v>
      </c>
      <c r="Y54">
        <v>14.019</v>
      </c>
      <c r="Z54">
        <v>31.719000000000001</v>
      </c>
      <c r="AA54">
        <v>18.757999999999999</v>
      </c>
      <c r="AB54">
        <v>18.241</v>
      </c>
      <c r="AC54">
        <v>15.635999999999999</v>
      </c>
      <c r="AD54">
        <v>12.51</v>
      </c>
      <c r="AE54">
        <v>29.655999999999999</v>
      </c>
      <c r="AF54">
        <v>8.5350000000000001</v>
      </c>
      <c r="AG54">
        <v>19.620999999999999</v>
      </c>
      <c r="AH54">
        <v>29.488</v>
      </c>
      <c r="AI54" s="11">
        <v>8.2530000000000001</v>
      </c>
      <c r="AJ54" s="11">
        <v>5.8620000000000001</v>
      </c>
      <c r="AK54" s="11">
        <v>20.068000000000001</v>
      </c>
      <c r="AL54" s="11">
        <v>14.018000000000001</v>
      </c>
      <c r="AM54" s="11">
        <v>27.956</v>
      </c>
      <c r="AN54" s="11"/>
      <c r="AO54" s="11"/>
      <c r="AP54" s="11"/>
      <c r="AQ54" s="11"/>
      <c r="AR54" s="11"/>
      <c r="AS54" s="11"/>
      <c r="AT54" s="11"/>
      <c r="AU54" s="11"/>
      <c r="AV54" s="11"/>
      <c r="AW54" s="11"/>
      <c r="AX54" s="11"/>
      <c r="AY54" s="11"/>
    </row>
    <row r="55" spans="1:1005" ht="14.5" x14ac:dyDescent="0.35">
      <c r="A55" s="85">
        <v>44835</v>
      </c>
      <c r="B55" s="11">
        <v>33.005000000000003</v>
      </c>
      <c r="C55" s="86"/>
      <c r="D55" s="87">
        <v>26.74</v>
      </c>
      <c r="E55">
        <v>49.279000000000003</v>
      </c>
      <c r="F55">
        <v>56.167999999999999</v>
      </c>
      <c r="G55">
        <v>13.831</v>
      </c>
      <c r="H55">
        <v>16.263999999999999</v>
      </c>
      <c r="I55">
        <v>12.371</v>
      </c>
      <c r="J55">
        <v>24.423999999999999</v>
      </c>
      <c r="K55">
        <v>12.964</v>
      </c>
      <c r="L55">
        <v>9.75</v>
      </c>
      <c r="M55">
        <v>35.5</v>
      </c>
      <c r="N55">
        <v>25.420999999999999</v>
      </c>
      <c r="O55">
        <v>38.174999999999997</v>
      </c>
      <c r="P55">
        <v>23.614000000000001</v>
      </c>
      <c r="Q55">
        <v>81.778000000000006</v>
      </c>
      <c r="R55">
        <v>41.783000000000001</v>
      </c>
      <c r="S55">
        <v>19.193999999999999</v>
      </c>
      <c r="T55">
        <v>33.731000000000002</v>
      </c>
      <c r="U55">
        <v>14.367000000000001</v>
      </c>
      <c r="V55">
        <v>14.438000000000001</v>
      </c>
      <c r="W55">
        <v>14.221</v>
      </c>
      <c r="X55">
        <v>29.306999999999999</v>
      </c>
      <c r="Y55">
        <v>30.123999999999999</v>
      </c>
      <c r="Z55">
        <v>52.518999999999998</v>
      </c>
      <c r="AA55">
        <v>41.32</v>
      </c>
      <c r="AB55">
        <v>19.808</v>
      </c>
      <c r="AC55">
        <v>27.355</v>
      </c>
      <c r="AD55">
        <v>20.533999999999999</v>
      </c>
      <c r="AE55">
        <v>33.232999999999997</v>
      </c>
      <c r="AF55">
        <v>12.346</v>
      </c>
      <c r="AG55">
        <v>49.264000000000003</v>
      </c>
      <c r="AH55">
        <v>30.853000000000002</v>
      </c>
      <c r="AI55" s="11">
        <v>11.369</v>
      </c>
      <c r="AJ55" s="11">
        <v>38.277000000000001</v>
      </c>
      <c r="AK55" s="11">
        <v>26.122</v>
      </c>
      <c r="AL55" s="11">
        <v>33.005000000000003</v>
      </c>
      <c r="AM55" s="11">
        <v>35.06</v>
      </c>
      <c r="AN55" s="11"/>
      <c r="AO55" s="11"/>
      <c r="AP55" s="11"/>
      <c r="AQ55" s="11"/>
      <c r="AR55" s="11"/>
      <c r="AS55" s="11"/>
      <c r="AT55" s="11"/>
      <c r="AU55" s="11"/>
      <c r="AV55" s="11"/>
      <c r="AW55" s="11"/>
      <c r="AX55" s="11"/>
      <c r="AY55" s="11"/>
    </row>
    <row r="56" spans="1:1005" ht="14.5" x14ac:dyDescent="0.35">
      <c r="A56" s="85">
        <v>44866</v>
      </c>
      <c r="B56" s="11">
        <v>34.042000000000002</v>
      </c>
      <c r="C56" s="86"/>
      <c r="D56" s="87">
        <v>28.9</v>
      </c>
      <c r="E56">
        <v>46.18</v>
      </c>
      <c r="F56">
        <v>53.622</v>
      </c>
      <c r="G56">
        <v>24.222000000000001</v>
      </c>
      <c r="H56">
        <v>21.867999999999999</v>
      </c>
      <c r="I56">
        <v>20.608000000000001</v>
      </c>
      <c r="J56">
        <v>37.476999999999997</v>
      </c>
      <c r="K56">
        <v>23.263999999999999</v>
      </c>
      <c r="L56">
        <v>20.888000000000002</v>
      </c>
      <c r="M56">
        <v>32.78</v>
      </c>
      <c r="N56">
        <v>26.681999999999999</v>
      </c>
      <c r="O56">
        <v>40.549999999999997</v>
      </c>
      <c r="P56">
        <v>56.345999999999997</v>
      </c>
      <c r="Q56">
        <v>40.423999999999999</v>
      </c>
      <c r="R56">
        <v>41.941000000000003</v>
      </c>
      <c r="S56">
        <v>24.559000000000001</v>
      </c>
      <c r="T56">
        <v>23.1</v>
      </c>
      <c r="U56">
        <v>20.978999999999999</v>
      </c>
      <c r="V56">
        <v>18.138999999999999</v>
      </c>
      <c r="W56">
        <v>23.334</v>
      </c>
      <c r="X56">
        <v>39.323</v>
      </c>
      <c r="Y56">
        <v>31.411000000000001</v>
      </c>
      <c r="Z56">
        <v>52.384</v>
      </c>
      <c r="AA56">
        <v>35.298000000000002</v>
      </c>
      <c r="AB56">
        <v>27.856000000000002</v>
      </c>
      <c r="AC56">
        <v>37.436</v>
      </c>
      <c r="AD56">
        <v>52.546999999999997</v>
      </c>
      <c r="AE56">
        <v>33.863</v>
      </c>
      <c r="AF56">
        <v>21.109000000000002</v>
      </c>
      <c r="AG56">
        <v>49.652000000000001</v>
      </c>
      <c r="AH56">
        <v>28.748999999999999</v>
      </c>
      <c r="AI56" s="11">
        <v>22.343</v>
      </c>
      <c r="AJ56" s="11">
        <v>35.32</v>
      </c>
      <c r="AK56" s="11">
        <v>32.716000000000001</v>
      </c>
      <c r="AL56" s="11">
        <v>34.042000000000002</v>
      </c>
      <c r="AM56" s="11">
        <v>51.454999999999998</v>
      </c>
      <c r="AN56" s="11"/>
      <c r="AO56" s="11"/>
      <c r="AP56" s="11"/>
      <c r="AQ56" s="11"/>
      <c r="AR56" s="11"/>
      <c r="AS56" s="11"/>
      <c r="AT56" s="11"/>
      <c r="AU56" s="11"/>
      <c r="AV56" s="11"/>
      <c r="AW56" s="11"/>
      <c r="AX56" s="11"/>
      <c r="AY56" s="11"/>
    </row>
    <row r="57" spans="1:1005" ht="14.5" x14ac:dyDescent="0.35">
      <c r="A57" s="85">
        <v>44896</v>
      </c>
      <c r="B57" s="11">
        <v>26.908999999999999</v>
      </c>
      <c r="C57" s="86"/>
      <c r="D57" s="87">
        <v>25.27</v>
      </c>
      <c r="E57">
        <v>36.720999999999997</v>
      </c>
      <c r="F57">
        <v>38.554000000000002</v>
      </c>
      <c r="G57">
        <v>24.85</v>
      </c>
      <c r="H57">
        <v>23.419</v>
      </c>
      <c r="I57">
        <v>20.963999999999999</v>
      </c>
      <c r="J57">
        <v>25.878</v>
      </c>
      <c r="K57">
        <v>21.759</v>
      </c>
      <c r="L57">
        <v>19.071000000000002</v>
      </c>
      <c r="M57">
        <v>26.905000000000001</v>
      </c>
      <c r="N57">
        <v>23.545999999999999</v>
      </c>
      <c r="O57">
        <v>42.119</v>
      </c>
      <c r="P57">
        <v>51.911999999999999</v>
      </c>
      <c r="Q57">
        <v>32.161999999999999</v>
      </c>
      <c r="R57">
        <v>44.762</v>
      </c>
      <c r="S57">
        <v>25.826000000000001</v>
      </c>
      <c r="T57">
        <v>22.867000000000001</v>
      </c>
      <c r="U57">
        <v>20.715</v>
      </c>
      <c r="V57">
        <v>19.597999999999999</v>
      </c>
      <c r="W57">
        <v>26.126000000000001</v>
      </c>
      <c r="X57">
        <v>23.143000000000001</v>
      </c>
      <c r="Y57">
        <v>26.51</v>
      </c>
      <c r="Z57">
        <v>31.587</v>
      </c>
      <c r="AA57">
        <v>23.341000000000001</v>
      </c>
      <c r="AB57">
        <v>29.023</v>
      </c>
      <c r="AC57">
        <v>28.216000000000001</v>
      </c>
      <c r="AD57">
        <v>32.722999999999999</v>
      </c>
      <c r="AE57">
        <v>33.026000000000003</v>
      </c>
      <c r="AF57">
        <v>22.466999999999999</v>
      </c>
      <c r="AG57">
        <v>29.231000000000002</v>
      </c>
      <c r="AH57">
        <v>31.448</v>
      </c>
      <c r="AI57" s="11">
        <v>25.491</v>
      </c>
      <c r="AJ57" s="11">
        <v>34.646999999999998</v>
      </c>
      <c r="AK57" s="11">
        <v>26.03</v>
      </c>
      <c r="AL57" s="11">
        <v>26.908999999999999</v>
      </c>
      <c r="AM57" s="11">
        <v>39.151000000000003</v>
      </c>
      <c r="AN57" s="11"/>
      <c r="AO57" s="11"/>
      <c r="AP57" s="11"/>
      <c r="AQ57" s="11"/>
      <c r="AR57" s="11"/>
      <c r="AS57" s="11"/>
      <c r="AT57" s="11"/>
      <c r="AU57" s="11"/>
      <c r="AV57" s="11"/>
      <c r="AW57" s="11"/>
      <c r="AX57" s="11"/>
      <c r="AY57" s="11"/>
    </row>
    <row r="58" spans="1:1005" ht="14.5" x14ac:dyDescent="0.35">
      <c r="A58" s="85">
        <v>44927</v>
      </c>
      <c r="B58" s="11">
        <v>23.251999999999999</v>
      </c>
      <c r="C58" s="86"/>
      <c r="D58" s="87">
        <v>25.07</v>
      </c>
      <c r="E58">
        <v>31.050999999999998</v>
      </c>
      <c r="F58">
        <v>29.617999999999999</v>
      </c>
      <c r="G58">
        <v>21.079000000000001</v>
      </c>
      <c r="H58">
        <v>20.856000000000002</v>
      </c>
      <c r="I58">
        <v>19.013999999999999</v>
      </c>
      <c r="J58">
        <v>19.917000000000002</v>
      </c>
      <c r="K58">
        <v>19.495000000000001</v>
      </c>
      <c r="L58">
        <v>17.132999999999999</v>
      </c>
      <c r="M58">
        <v>24.757000000000001</v>
      </c>
      <c r="N58">
        <v>22.498999999999999</v>
      </c>
      <c r="O58">
        <v>26.733000000000001</v>
      </c>
      <c r="P58">
        <v>34.854999999999997</v>
      </c>
      <c r="Q58">
        <v>31.303999999999998</v>
      </c>
      <c r="R58">
        <v>28.757000000000001</v>
      </c>
      <c r="S58">
        <v>27.076000000000001</v>
      </c>
      <c r="T58">
        <v>21.381</v>
      </c>
      <c r="U58">
        <v>19.244</v>
      </c>
      <c r="V58">
        <v>15.602</v>
      </c>
      <c r="W58">
        <v>20.651</v>
      </c>
      <c r="X58">
        <v>30.062000000000001</v>
      </c>
      <c r="Y58">
        <v>23.977</v>
      </c>
      <c r="Z58">
        <v>26.632999999999999</v>
      </c>
      <c r="AA58">
        <v>20.76</v>
      </c>
      <c r="AB58">
        <v>25.271999999999998</v>
      </c>
      <c r="AC58">
        <v>24.834</v>
      </c>
      <c r="AD58">
        <v>25.686</v>
      </c>
      <c r="AE58">
        <v>31.027999999999999</v>
      </c>
      <c r="AF58">
        <v>18.956</v>
      </c>
      <c r="AG58">
        <v>21.227</v>
      </c>
      <c r="AH58">
        <v>23.687999999999999</v>
      </c>
      <c r="AI58" s="11">
        <v>25.763000000000002</v>
      </c>
      <c r="AJ58" s="11">
        <v>24.774999999999999</v>
      </c>
      <c r="AK58" s="11">
        <v>23.146000000000001</v>
      </c>
      <c r="AL58" s="11">
        <v>23.251999999999999</v>
      </c>
      <c r="AM58" s="11">
        <v>33.271000000000001</v>
      </c>
      <c r="AN58" s="11"/>
      <c r="AO58" s="11"/>
      <c r="AP58" s="11"/>
      <c r="AQ58" s="11"/>
      <c r="AR58" s="11"/>
      <c r="AS58" s="11"/>
      <c r="AT58" s="11"/>
      <c r="AU58" s="11"/>
      <c r="AV58" s="11"/>
      <c r="AW58" s="11"/>
      <c r="AX58" s="11"/>
      <c r="AY58" s="11"/>
    </row>
    <row r="59" spans="1:1005" ht="14.5" x14ac:dyDescent="0.35">
      <c r="A59" s="85">
        <v>44958</v>
      </c>
      <c r="B59" s="11">
        <v>19.689</v>
      </c>
      <c r="C59" s="86"/>
      <c r="D59" s="87">
        <v>27.87</v>
      </c>
      <c r="E59">
        <v>70.064999999999998</v>
      </c>
      <c r="F59">
        <v>43.698999999999998</v>
      </c>
      <c r="G59">
        <v>17.654</v>
      </c>
      <c r="H59">
        <v>17.689</v>
      </c>
      <c r="I59">
        <v>16.940000000000001</v>
      </c>
      <c r="J59">
        <v>18.402000000000001</v>
      </c>
      <c r="K59">
        <v>18.106999999999999</v>
      </c>
      <c r="L59">
        <v>15.613</v>
      </c>
      <c r="M59">
        <v>22.059000000000001</v>
      </c>
      <c r="N59">
        <v>34.601999999999997</v>
      </c>
      <c r="O59">
        <v>31.376000000000001</v>
      </c>
      <c r="P59">
        <v>33.598999999999997</v>
      </c>
      <c r="Q59">
        <v>30.27</v>
      </c>
      <c r="R59">
        <v>39.648000000000003</v>
      </c>
      <c r="S59">
        <v>34.503</v>
      </c>
      <c r="T59">
        <v>19.279</v>
      </c>
      <c r="U59">
        <v>16.646999999999998</v>
      </c>
      <c r="V59">
        <v>21.332999999999998</v>
      </c>
      <c r="W59">
        <v>20.181000000000001</v>
      </c>
      <c r="X59">
        <v>28.893000000000001</v>
      </c>
      <c r="Y59">
        <v>18.940000000000001</v>
      </c>
      <c r="Z59">
        <v>29.158000000000001</v>
      </c>
      <c r="AA59">
        <v>17.562000000000001</v>
      </c>
      <c r="AB59">
        <v>26.893000000000001</v>
      </c>
      <c r="AC59">
        <v>21.038</v>
      </c>
      <c r="AD59">
        <v>20.579000000000001</v>
      </c>
      <c r="AE59">
        <v>27.300999999999998</v>
      </c>
      <c r="AF59">
        <v>16.004000000000001</v>
      </c>
      <c r="AG59">
        <v>23.356000000000002</v>
      </c>
      <c r="AH59">
        <v>44.462000000000003</v>
      </c>
      <c r="AI59" s="11">
        <v>20.413</v>
      </c>
      <c r="AJ59" s="11">
        <v>24.152000000000001</v>
      </c>
      <c r="AK59" s="11">
        <v>22.129000000000001</v>
      </c>
      <c r="AL59" s="11">
        <v>19.689</v>
      </c>
      <c r="AM59" s="11">
        <v>28.17</v>
      </c>
      <c r="AN59" s="11"/>
      <c r="AO59" s="11"/>
      <c r="AP59" s="11"/>
      <c r="AQ59" s="11"/>
      <c r="AR59" s="11"/>
      <c r="AS59" s="11"/>
      <c r="AT59" s="11"/>
      <c r="AU59" s="11"/>
      <c r="AV59" s="11"/>
      <c r="AW59" s="11"/>
      <c r="AX59" s="11"/>
      <c r="AY59" s="11"/>
    </row>
    <row r="60" spans="1:1005" ht="14.5" x14ac:dyDescent="0.35">
      <c r="A60" s="85">
        <v>44986</v>
      </c>
      <c r="B60" s="11">
        <v>35.848999999999997</v>
      </c>
      <c r="C60" s="86"/>
      <c r="D60" s="87">
        <v>76.75</v>
      </c>
      <c r="E60">
        <v>240.523</v>
      </c>
      <c r="F60">
        <v>60.424999999999997</v>
      </c>
      <c r="G60">
        <v>32.853999999999999</v>
      </c>
      <c r="H60">
        <v>93.641999999999996</v>
      </c>
      <c r="I60">
        <v>61.223999999999997</v>
      </c>
      <c r="J60">
        <v>48.561999999999998</v>
      </c>
      <c r="K60">
        <v>57.960999999999999</v>
      </c>
      <c r="L60">
        <v>65.364000000000004</v>
      </c>
      <c r="M60">
        <v>79.713999999999999</v>
      </c>
      <c r="N60">
        <v>93.826999999999998</v>
      </c>
      <c r="O60">
        <v>77.643000000000001</v>
      </c>
      <c r="P60">
        <v>115.005</v>
      </c>
      <c r="Q60">
        <v>89.611999999999995</v>
      </c>
      <c r="R60">
        <v>97.915999999999997</v>
      </c>
      <c r="S60">
        <v>58.720999999999997</v>
      </c>
      <c r="T60">
        <v>58.945</v>
      </c>
      <c r="U60">
        <v>35.177999999999997</v>
      </c>
      <c r="V60">
        <v>61.064</v>
      </c>
      <c r="W60">
        <v>109.595</v>
      </c>
      <c r="X60">
        <v>46.4</v>
      </c>
      <c r="Y60">
        <v>45.98</v>
      </c>
      <c r="Z60">
        <v>141.83699999999999</v>
      </c>
      <c r="AA60">
        <v>33.86</v>
      </c>
      <c r="AB60">
        <v>108.039</v>
      </c>
      <c r="AC60">
        <v>36.834000000000003</v>
      </c>
      <c r="AD60">
        <v>85.39</v>
      </c>
      <c r="AE60">
        <v>86.468000000000004</v>
      </c>
      <c r="AF60">
        <v>47.283000000000001</v>
      </c>
      <c r="AG60">
        <v>63.283999999999999</v>
      </c>
      <c r="AH60">
        <v>88.38</v>
      </c>
      <c r="AI60" s="11">
        <v>40.167000000000002</v>
      </c>
      <c r="AJ60" s="11">
        <v>73.037999999999997</v>
      </c>
      <c r="AK60" s="11">
        <v>68.869</v>
      </c>
      <c r="AL60" s="11">
        <v>35.848999999999997</v>
      </c>
      <c r="AM60" s="11">
        <v>64.742999999999995</v>
      </c>
      <c r="AN60" s="11"/>
      <c r="AO60" s="11"/>
      <c r="AP60" s="11"/>
      <c r="AQ60" s="11"/>
      <c r="AR60" s="11"/>
      <c r="AS60" s="11"/>
      <c r="AT60" s="11"/>
      <c r="AU60" s="11"/>
      <c r="AV60" s="11"/>
      <c r="AW60" s="11"/>
      <c r="AX60" s="11"/>
      <c r="AY60" s="11"/>
    </row>
    <row r="61" spans="1:1005" ht="14.5" x14ac:dyDescent="0.35">
      <c r="A61" s="85">
        <v>45017</v>
      </c>
      <c r="B61" s="11">
        <v>231.52199999999999</v>
      </c>
      <c r="C61" s="86"/>
      <c r="D61" s="87">
        <v>215.16</v>
      </c>
      <c r="E61">
        <v>502.54899999999998</v>
      </c>
      <c r="F61">
        <v>169.678</v>
      </c>
      <c r="G61">
        <v>174.75299999999999</v>
      </c>
      <c r="H61">
        <v>253.40700000000001</v>
      </c>
      <c r="I61">
        <v>172.26400000000001</v>
      </c>
      <c r="J61">
        <v>125.771</v>
      </c>
      <c r="K61">
        <v>139.298</v>
      </c>
      <c r="L61">
        <v>238.59399999999999</v>
      </c>
      <c r="M61">
        <v>174.24799999999999</v>
      </c>
      <c r="N61">
        <v>116.19199999999999</v>
      </c>
      <c r="O61">
        <v>330.30700000000002</v>
      </c>
      <c r="P61">
        <v>301.88</v>
      </c>
      <c r="Q61">
        <v>241.29900000000001</v>
      </c>
      <c r="R61">
        <v>216.97399999999999</v>
      </c>
      <c r="S61">
        <v>187.59200000000001</v>
      </c>
      <c r="T61">
        <v>167.27500000000001</v>
      </c>
      <c r="U61">
        <v>121.419</v>
      </c>
      <c r="V61">
        <v>194.91900000000001</v>
      </c>
      <c r="W61">
        <v>248.358</v>
      </c>
      <c r="X61">
        <v>170.828</v>
      </c>
      <c r="Y61">
        <v>328.52</v>
      </c>
      <c r="Z61">
        <v>188.62100000000001</v>
      </c>
      <c r="AA61">
        <v>136.43</v>
      </c>
      <c r="AB61">
        <v>268.52999999999997</v>
      </c>
      <c r="AC61">
        <v>161.90700000000001</v>
      </c>
      <c r="AD61">
        <v>402.13</v>
      </c>
      <c r="AE61">
        <v>170.173</v>
      </c>
      <c r="AF61">
        <v>125.56100000000001</v>
      </c>
      <c r="AG61">
        <v>219.48599999999999</v>
      </c>
      <c r="AH61">
        <v>116.88200000000001</v>
      </c>
      <c r="AI61" s="11">
        <v>89.495000000000005</v>
      </c>
      <c r="AJ61" s="11">
        <v>173.13399999999999</v>
      </c>
      <c r="AK61" s="11">
        <v>109.514</v>
      </c>
      <c r="AL61" s="11">
        <v>231.52199999999999</v>
      </c>
      <c r="AM61" s="11">
        <v>341.33199999999999</v>
      </c>
      <c r="AN61" s="11"/>
      <c r="AO61" s="11"/>
      <c r="AP61" s="11"/>
      <c r="AQ61" s="11"/>
      <c r="AR61" s="11"/>
      <c r="AS61" s="11"/>
      <c r="AT61" s="11"/>
      <c r="AU61" s="11"/>
      <c r="AV61" s="11"/>
      <c r="AW61" s="11"/>
      <c r="AX61" s="11"/>
      <c r="AY61" s="11"/>
    </row>
    <row r="62" spans="1:1005" ht="14.5" x14ac:dyDescent="0.35">
      <c r="A62" s="85">
        <v>45047</v>
      </c>
      <c r="B62" s="11">
        <v>1189.7950000000001</v>
      </c>
      <c r="C62" s="86"/>
      <c r="D62" s="87">
        <v>531.97</v>
      </c>
      <c r="E62">
        <v>633.16200000000003</v>
      </c>
      <c r="F62">
        <v>346.142</v>
      </c>
      <c r="G62">
        <v>452.28800000000001</v>
      </c>
      <c r="H62">
        <v>312.279</v>
      </c>
      <c r="I62">
        <v>243.07300000000001</v>
      </c>
      <c r="J62">
        <v>421.101</v>
      </c>
      <c r="K62">
        <v>328.20400000000001</v>
      </c>
      <c r="L62">
        <v>723.24599999999998</v>
      </c>
      <c r="M62">
        <v>403.44400000000002</v>
      </c>
      <c r="N62">
        <v>656.20500000000004</v>
      </c>
      <c r="O62">
        <v>756.45299999999997</v>
      </c>
      <c r="P62">
        <v>941.37699999999995</v>
      </c>
      <c r="Q62">
        <v>681.226</v>
      </c>
      <c r="R62">
        <v>542.31399999999996</v>
      </c>
      <c r="S62">
        <v>483.12200000000001</v>
      </c>
      <c r="T62">
        <v>421.63799999999998</v>
      </c>
      <c r="U62">
        <v>148.59200000000001</v>
      </c>
      <c r="V62">
        <v>517.60400000000004</v>
      </c>
      <c r="W62">
        <v>386.44299999999998</v>
      </c>
      <c r="X62">
        <v>574.50199999999995</v>
      </c>
      <c r="Y62">
        <v>654.69100000000003</v>
      </c>
      <c r="Z62">
        <v>432.98700000000002</v>
      </c>
      <c r="AA62">
        <v>647.17899999999997</v>
      </c>
      <c r="AB62">
        <v>718.41600000000005</v>
      </c>
      <c r="AC62">
        <v>397.81400000000002</v>
      </c>
      <c r="AD62">
        <v>909.86800000000005</v>
      </c>
      <c r="AE62">
        <v>221.72900000000001</v>
      </c>
      <c r="AF62">
        <v>379.23599999999999</v>
      </c>
      <c r="AG62">
        <v>609.73099999999999</v>
      </c>
      <c r="AH62">
        <v>328.85899999999998</v>
      </c>
      <c r="AI62" s="11">
        <v>277.45800000000003</v>
      </c>
      <c r="AJ62" s="11">
        <v>538.37699999999995</v>
      </c>
      <c r="AK62" s="11">
        <v>471.34199999999998</v>
      </c>
      <c r="AL62" s="11">
        <v>1189.7950000000001</v>
      </c>
      <c r="AM62" s="11">
        <v>803.62400000000002</v>
      </c>
      <c r="AN62" s="11"/>
      <c r="AO62" s="11"/>
      <c r="AP62" s="11"/>
      <c r="AQ62" s="11"/>
      <c r="AR62" s="11"/>
      <c r="AS62" s="11"/>
      <c r="AT62" s="11"/>
      <c r="AU62" s="11"/>
      <c r="AV62" s="11"/>
      <c r="AW62" s="11"/>
      <c r="AX62" s="11"/>
      <c r="AY62" s="11"/>
    </row>
    <row r="63" spans="1:1005" ht="14.5" x14ac:dyDescent="0.35">
      <c r="A63" s="85">
        <v>45078</v>
      </c>
      <c r="B63" s="11">
        <v>1023.91</v>
      </c>
      <c r="C63" s="86"/>
      <c r="D63" s="87">
        <v>420.22</v>
      </c>
      <c r="E63">
        <v>530.97699999999998</v>
      </c>
      <c r="F63">
        <v>110.908</v>
      </c>
      <c r="G63">
        <v>460.113</v>
      </c>
      <c r="H63">
        <v>200.81399999999999</v>
      </c>
      <c r="I63">
        <v>362.435</v>
      </c>
      <c r="J63">
        <v>416.40199999999999</v>
      </c>
      <c r="K63">
        <v>189.00200000000001</v>
      </c>
      <c r="L63">
        <v>704.85500000000002</v>
      </c>
      <c r="M63">
        <v>226.131</v>
      </c>
      <c r="N63">
        <v>887.29100000000005</v>
      </c>
      <c r="O63">
        <v>572.65499999999997</v>
      </c>
      <c r="P63">
        <v>832.596</v>
      </c>
      <c r="Q63">
        <v>515.36300000000006</v>
      </c>
      <c r="R63">
        <v>573.09</v>
      </c>
      <c r="S63">
        <v>326.82299999999998</v>
      </c>
      <c r="T63">
        <v>243.40700000000001</v>
      </c>
      <c r="U63">
        <v>142.92400000000001</v>
      </c>
      <c r="V63">
        <v>517.07299999999998</v>
      </c>
      <c r="W63">
        <v>205.00899999999999</v>
      </c>
      <c r="X63">
        <v>541.06600000000003</v>
      </c>
      <c r="Y63">
        <v>360.755</v>
      </c>
      <c r="Z63">
        <v>186.04900000000001</v>
      </c>
      <c r="AA63">
        <v>791.18799999999999</v>
      </c>
      <c r="AB63">
        <v>546.32399999999996</v>
      </c>
      <c r="AC63">
        <v>656.15</v>
      </c>
      <c r="AD63">
        <v>1281.9349999999999</v>
      </c>
      <c r="AE63">
        <v>76.45</v>
      </c>
      <c r="AF63">
        <v>210.77799999999999</v>
      </c>
      <c r="AG63">
        <v>557.86599999999999</v>
      </c>
      <c r="AH63">
        <v>318.83800000000002</v>
      </c>
      <c r="AI63" s="11">
        <v>172.203</v>
      </c>
      <c r="AJ63" s="11">
        <v>599.33199999999999</v>
      </c>
      <c r="AK63" s="11">
        <v>819.54600000000005</v>
      </c>
      <c r="AL63" s="11">
        <v>1023.91</v>
      </c>
      <c r="AM63" s="11">
        <v>453.75299999999999</v>
      </c>
      <c r="AN63" s="11"/>
      <c r="AO63" s="11"/>
      <c r="AP63" s="11"/>
      <c r="AQ63" s="11"/>
      <c r="AR63" s="11"/>
      <c r="AS63" s="11"/>
      <c r="AT63" s="11"/>
      <c r="AU63" s="11"/>
      <c r="AV63" s="11"/>
      <c r="AW63" s="11"/>
      <c r="AX63" s="11"/>
      <c r="AY63" s="11"/>
    </row>
    <row r="64" spans="1:1005" ht="14.5" x14ac:dyDescent="0.35">
      <c r="A64" s="85">
        <v>45108</v>
      </c>
      <c r="B64" s="11">
        <v>223.86799999999999</v>
      </c>
      <c r="C64" s="86"/>
      <c r="D64" s="14">
        <v>100.03</v>
      </c>
      <c r="E64">
        <v>108.58199999999999</v>
      </c>
      <c r="F64">
        <v>28.638999999999999</v>
      </c>
      <c r="G64">
        <v>60.168999999999997</v>
      </c>
      <c r="H64">
        <v>39.718000000000004</v>
      </c>
      <c r="I64">
        <v>67.808999999999997</v>
      </c>
      <c r="J64">
        <v>73.763000000000005</v>
      </c>
      <c r="K64">
        <v>37.648000000000003</v>
      </c>
      <c r="L64">
        <v>173.34200000000001</v>
      </c>
      <c r="M64">
        <v>44.819000000000003</v>
      </c>
      <c r="N64">
        <v>345.23</v>
      </c>
      <c r="O64">
        <v>109.724</v>
      </c>
      <c r="P64">
        <v>152.37</v>
      </c>
      <c r="Q64">
        <v>166.17699999999999</v>
      </c>
      <c r="R64">
        <v>136.274</v>
      </c>
      <c r="S64">
        <v>40.043999999999997</v>
      </c>
      <c r="T64">
        <v>35.755000000000003</v>
      </c>
      <c r="U64">
        <v>19.957000000000001</v>
      </c>
      <c r="V64">
        <v>78.238</v>
      </c>
      <c r="W64">
        <v>38.801000000000002</v>
      </c>
      <c r="X64">
        <v>114.914</v>
      </c>
      <c r="Y64">
        <v>52.491</v>
      </c>
      <c r="Z64">
        <v>35.043999999999997</v>
      </c>
      <c r="AA64">
        <v>185.83600000000001</v>
      </c>
      <c r="AB64">
        <v>117.309</v>
      </c>
      <c r="AC64">
        <v>108.303</v>
      </c>
      <c r="AD64">
        <v>480.029</v>
      </c>
      <c r="AE64">
        <v>19.356999999999999</v>
      </c>
      <c r="AF64">
        <v>30.158000000000001</v>
      </c>
      <c r="AG64">
        <v>77.364000000000004</v>
      </c>
      <c r="AH64">
        <v>48.978999999999999</v>
      </c>
      <c r="AI64" s="11">
        <v>25.077000000000002</v>
      </c>
      <c r="AJ64" s="11">
        <v>185.65299999999999</v>
      </c>
      <c r="AK64" s="11">
        <v>253.32499999999999</v>
      </c>
      <c r="AL64" s="11">
        <v>223.86799999999999</v>
      </c>
      <c r="AM64" s="11">
        <v>223.86799999999999</v>
      </c>
      <c r="AN64" s="11"/>
      <c r="AO64" s="11"/>
      <c r="AP64" s="11"/>
      <c r="AQ64" s="11"/>
      <c r="AR64" s="11"/>
      <c r="AS64" s="11"/>
      <c r="AT64" s="11"/>
      <c r="AU64" s="11"/>
      <c r="AV64" s="11"/>
      <c r="AW64" s="11"/>
      <c r="AX64" s="11"/>
      <c r="AY64" s="11"/>
      <c r="ALQ64" t="e">
        <v>#N/A</v>
      </c>
    </row>
    <row r="65" spans="1:1005" ht="14.5" x14ac:dyDescent="0.35">
      <c r="A65" s="85">
        <v>45139</v>
      </c>
      <c r="B65" s="11">
        <v>46.427999999999997</v>
      </c>
      <c r="C65" s="86"/>
      <c r="D65" s="14">
        <v>25.12</v>
      </c>
      <c r="E65">
        <v>31.288</v>
      </c>
      <c r="F65">
        <v>18.623999999999999</v>
      </c>
      <c r="G65">
        <v>18.568000000000001</v>
      </c>
      <c r="H65">
        <v>19.701000000000001</v>
      </c>
      <c r="I65">
        <v>17.314</v>
      </c>
      <c r="J65">
        <v>19.292999999999999</v>
      </c>
      <c r="K65">
        <v>14.571999999999999</v>
      </c>
      <c r="L65">
        <v>31.948</v>
      </c>
      <c r="M65">
        <v>17.396000000000001</v>
      </c>
      <c r="N65">
        <v>44.32</v>
      </c>
      <c r="O65">
        <v>27.855</v>
      </c>
      <c r="P65">
        <v>41.008000000000003</v>
      </c>
      <c r="Q65">
        <v>36.658999999999999</v>
      </c>
      <c r="R65">
        <v>29.44</v>
      </c>
      <c r="S65">
        <v>17.338999999999999</v>
      </c>
      <c r="T65">
        <v>16.696000000000002</v>
      </c>
      <c r="U65">
        <v>11.337999999999999</v>
      </c>
      <c r="V65">
        <v>18.891999999999999</v>
      </c>
      <c r="W65">
        <v>15.771000000000001</v>
      </c>
      <c r="X65">
        <v>23.312999999999999</v>
      </c>
      <c r="Y65">
        <v>20.395</v>
      </c>
      <c r="Z65">
        <v>16.530999999999999</v>
      </c>
      <c r="AA65">
        <v>31.446000000000002</v>
      </c>
      <c r="AB65">
        <v>28.195</v>
      </c>
      <c r="AC65">
        <v>24.914999999999999</v>
      </c>
      <c r="AD65">
        <v>56.963000000000001</v>
      </c>
      <c r="AE65">
        <v>15.122999999999999</v>
      </c>
      <c r="AF65">
        <v>16</v>
      </c>
      <c r="AG65">
        <v>31.184999999999999</v>
      </c>
      <c r="AH65">
        <v>15.651999999999999</v>
      </c>
      <c r="AI65" s="11">
        <v>10.795</v>
      </c>
      <c r="AJ65" s="11">
        <v>28.742000000000001</v>
      </c>
      <c r="AK65" s="11">
        <v>38.082000000000001</v>
      </c>
      <c r="AL65" s="11">
        <v>46.427999999999997</v>
      </c>
      <c r="AM65" s="11">
        <v>46.427999999999997</v>
      </c>
      <c r="AN65" s="11"/>
      <c r="AO65" s="11"/>
      <c r="AP65" s="11"/>
      <c r="AQ65" s="11"/>
      <c r="AR65" s="11"/>
      <c r="AS65" s="11"/>
      <c r="AT65" s="11"/>
      <c r="AU65" s="11"/>
      <c r="AV65" s="11"/>
      <c r="AW65" s="11"/>
      <c r="AX65" s="11"/>
      <c r="AY65" s="11"/>
      <c r="ALQ65" t="e">
        <v>#N/A</v>
      </c>
    </row>
    <row r="66" spans="1:1005" ht="14.5" x14ac:dyDescent="0.35">
      <c r="A66" s="85">
        <v>45170</v>
      </c>
      <c r="B66" s="11">
        <v>27.956</v>
      </c>
      <c r="C66" s="86"/>
      <c r="D66" s="14">
        <v>18.899999999999999</v>
      </c>
      <c r="E66">
        <v>22.672000000000001</v>
      </c>
      <c r="F66">
        <v>11.055999999999999</v>
      </c>
      <c r="G66">
        <v>17.585000000000001</v>
      </c>
      <c r="H66">
        <v>10.468999999999999</v>
      </c>
      <c r="I66">
        <v>8.3030000000000008</v>
      </c>
      <c r="J66">
        <v>12.234999999999999</v>
      </c>
      <c r="K66">
        <v>7.3209999999999997</v>
      </c>
      <c r="L66">
        <v>17.510999999999999</v>
      </c>
      <c r="M66">
        <v>9.5630000000000006</v>
      </c>
      <c r="N66">
        <v>16.492999999999999</v>
      </c>
      <c r="O66">
        <v>16.216999999999999</v>
      </c>
      <c r="P66">
        <v>105.08799999999999</v>
      </c>
      <c r="Q66">
        <v>17.63</v>
      </c>
      <c r="R66">
        <v>16.053000000000001</v>
      </c>
      <c r="S66">
        <v>23.681999999999999</v>
      </c>
      <c r="T66">
        <v>9.6739999999999995</v>
      </c>
      <c r="U66">
        <v>5.7729999999999997</v>
      </c>
      <c r="V66">
        <v>14.441000000000001</v>
      </c>
      <c r="W66">
        <v>15.992000000000001</v>
      </c>
      <c r="X66">
        <v>14.019</v>
      </c>
      <c r="Y66">
        <v>31.719000000000001</v>
      </c>
      <c r="Z66">
        <v>18.757999999999999</v>
      </c>
      <c r="AA66">
        <v>18.241</v>
      </c>
      <c r="AB66">
        <v>15.635999999999999</v>
      </c>
      <c r="AC66">
        <v>12.51</v>
      </c>
      <c r="AD66">
        <v>29.655999999999999</v>
      </c>
      <c r="AE66">
        <v>8.5350000000000001</v>
      </c>
      <c r="AF66">
        <v>19.620999999999999</v>
      </c>
      <c r="AG66">
        <v>29.488</v>
      </c>
      <c r="AH66">
        <v>8.2530000000000001</v>
      </c>
      <c r="AI66" s="11">
        <v>5.8620000000000001</v>
      </c>
      <c r="AJ66" s="11">
        <v>20.068000000000001</v>
      </c>
      <c r="AK66" s="11">
        <v>14.018000000000001</v>
      </c>
      <c r="AL66" s="11">
        <v>27.956</v>
      </c>
      <c r="AM66" s="11">
        <v>27.956</v>
      </c>
      <c r="AN66" s="11"/>
      <c r="AO66" s="11"/>
      <c r="AP66" s="11"/>
      <c r="AQ66" s="11"/>
      <c r="AR66" s="11"/>
      <c r="AS66" s="11"/>
      <c r="AT66" s="11"/>
      <c r="AU66" s="11"/>
      <c r="AV66" s="11"/>
      <c r="AW66" s="11"/>
      <c r="AX66" s="11"/>
      <c r="AY66" s="11"/>
      <c r="ALQ66" t="e">
        <v>#N/A</v>
      </c>
    </row>
    <row r="67" spans="1:1005" ht="14.5" x14ac:dyDescent="0.35">
      <c r="A67" s="85"/>
      <c r="B67" s="86"/>
      <c r="C67" s="86"/>
      <c r="D67" s="14"/>
      <c r="AI67" s="11"/>
      <c r="AJ67" s="11"/>
      <c r="AK67" s="11"/>
      <c r="AL67" s="11"/>
      <c r="AM67" s="11"/>
      <c r="AN67" s="11"/>
      <c r="AO67" s="11"/>
      <c r="AP67" s="11"/>
      <c r="AQ67" s="11"/>
      <c r="AR67" s="11"/>
      <c r="AS67" s="11"/>
      <c r="AT67" s="11"/>
      <c r="AU67" s="11"/>
      <c r="AV67" s="11"/>
      <c r="AW67" s="11"/>
      <c r="AX67" s="11"/>
      <c r="AY67" s="11"/>
      <c r="ALQ67" t="e">
        <v>#N/A</v>
      </c>
    </row>
    <row r="68" spans="1:1005" ht="14.5" x14ac:dyDescent="0.35">
      <c r="A68" s="85"/>
      <c r="B68" s="86"/>
      <c r="C68" s="86"/>
      <c r="D68" s="14"/>
      <c r="AI68" s="11"/>
      <c r="AJ68" s="11"/>
      <c r="AK68" s="11"/>
      <c r="AL68" s="11"/>
      <c r="AM68" s="11"/>
      <c r="AN68" s="11"/>
      <c r="AO68" s="11"/>
      <c r="AP68" s="11"/>
      <c r="AQ68" s="11"/>
      <c r="AR68" s="11"/>
      <c r="AS68" s="11"/>
      <c r="AT68" s="11"/>
      <c r="AU68" s="11"/>
      <c r="AV68" s="11"/>
      <c r="AW68" s="11"/>
      <c r="AX68" s="11"/>
      <c r="AY68" s="11"/>
      <c r="ALQ68" t="e">
        <v>#N/A</v>
      </c>
    </row>
    <row r="69" spans="1:1005" ht="14.5" x14ac:dyDescent="0.35">
      <c r="A69" s="85"/>
      <c r="B69" s="86"/>
      <c r="C69" s="86"/>
      <c r="D69" s="14"/>
      <c r="AI69" s="11"/>
      <c r="AJ69" s="11"/>
      <c r="AK69" s="11"/>
      <c r="AL69" s="11"/>
      <c r="AM69" s="11"/>
      <c r="AN69" s="11"/>
      <c r="AO69" s="11"/>
      <c r="AP69" s="11"/>
      <c r="AQ69" s="11"/>
      <c r="AR69" s="11"/>
      <c r="AS69" s="11"/>
      <c r="AT69" s="11"/>
      <c r="AU69" s="11"/>
      <c r="AV69" s="11"/>
      <c r="AW69" s="11"/>
      <c r="AX69" s="11"/>
      <c r="AY69" s="11"/>
      <c r="ALQ69" t="e">
        <v>#N/A</v>
      </c>
    </row>
    <row r="70" spans="1:1005" ht="14.5" x14ac:dyDescent="0.35">
      <c r="A70" s="85"/>
      <c r="B70" s="86"/>
      <c r="C70" s="86"/>
      <c r="D70" s="14"/>
      <c r="AI70" s="11"/>
      <c r="AJ70" s="11"/>
      <c r="AK70" s="11"/>
      <c r="AL70" s="11"/>
      <c r="AM70" s="11"/>
      <c r="AN70" s="11"/>
      <c r="AO70" s="11"/>
      <c r="AP70" s="11"/>
      <c r="AQ70" s="11"/>
      <c r="AR70" s="11"/>
      <c r="AS70" s="11"/>
      <c r="AT70" s="11"/>
      <c r="AU70" s="11"/>
      <c r="AV70" s="11"/>
      <c r="AW70" s="11"/>
      <c r="AX70" s="11"/>
      <c r="AY70" s="11"/>
      <c r="ALQ70" t="e">
        <v>#N/A</v>
      </c>
    </row>
    <row r="71" spans="1:1005" ht="14.5" x14ac:dyDescent="0.35">
      <c r="A71" s="85"/>
      <c r="B71" s="86"/>
      <c r="C71" s="86"/>
      <c r="D71" s="14"/>
      <c r="AI71" s="11"/>
      <c r="AJ71" s="11"/>
      <c r="AK71" s="11"/>
      <c r="AL71" s="11"/>
      <c r="AM71" s="11"/>
      <c r="AN71" s="11"/>
      <c r="AO71" s="11"/>
      <c r="AP71" s="11"/>
      <c r="AQ71" s="11"/>
      <c r="AR71" s="11"/>
      <c r="AS71" s="11"/>
      <c r="AT71" s="11"/>
      <c r="AU71" s="11"/>
      <c r="AV71" s="11"/>
      <c r="AW71" s="11"/>
      <c r="AX71" s="11"/>
      <c r="AY71" s="11"/>
      <c r="ALQ71" t="e">
        <v>#N/A</v>
      </c>
    </row>
    <row r="72" spans="1:1005" ht="14.5" x14ac:dyDescent="0.35">
      <c r="A72" s="85"/>
      <c r="B72" s="86"/>
      <c r="C72" s="86"/>
      <c r="D72" s="14"/>
      <c r="AI72" s="11"/>
      <c r="AJ72" s="11"/>
      <c r="AK72" s="11"/>
      <c r="AL72" s="11"/>
      <c r="AM72" s="11"/>
      <c r="AN72" s="11"/>
      <c r="AO72" s="11"/>
      <c r="AP72" s="11"/>
      <c r="AQ72" s="11"/>
      <c r="AR72" s="11"/>
      <c r="AS72" s="11"/>
      <c r="AT72" s="11"/>
      <c r="AU72" s="11"/>
      <c r="AV72" s="11"/>
      <c r="AW72" s="11"/>
      <c r="AX72" s="11"/>
      <c r="AY72" s="11"/>
      <c r="ALQ72" t="e">
        <v>#N/A</v>
      </c>
    </row>
    <row r="73" spans="1:1005" ht="14.5" x14ac:dyDescent="0.35">
      <c r="A73" s="85"/>
      <c r="B73" s="86"/>
      <c r="C73" s="86"/>
      <c r="D73" s="86"/>
      <c r="AI73" s="11"/>
      <c r="AJ73" s="11"/>
      <c r="AK73" s="11"/>
      <c r="AL73" s="11"/>
      <c r="AM73" s="11"/>
      <c r="AN73" s="11"/>
      <c r="AO73" s="11"/>
      <c r="AP73" s="11"/>
      <c r="AQ73" s="11"/>
      <c r="AR73" s="11"/>
      <c r="AS73" s="11"/>
      <c r="AT73" s="11"/>
      <c r="AU73" s="11"/>
      <c r="AV73" s="11"/>
      <c r="AW73" s="11"/>
      <c r="AX73" s="11"/>
      <c r="AY73" s="11"/>
    </row>
    <row r="74" spans="1:1005" ht="14.5" x14ac:dyDescent="0.35">
      <c r="A74" s="85"/>
      <c r="B74" s="86"/>
      <c r="C74" s="86"/>
      <c r="D74" s="86"/>
      <c r="AI74" s="11"/>
      <c r="AJ74" s="11"/>
      <c r="AK74" s="11"/>
      <c r="AL74" s="11"/>
      <c r="AM74" s="11"/>
      <c r="AN74" s="11"/>
      <c r="AO74" s="11"/>
      <c r="AP74" s="11"/>
      <c r="AQ74" s="11"/>
      <c r="AR74" s="11"/>
      <c r="AS74" s="11"/>
      <c r="AT74" s="11"/>
      <c r="AU74" s="11"/>
      <c r="AV74" s="11"/>
      <c r="AW74" s="11"/>
      <c r="AX74" s="11"/>
      <c r="AY74" s="11"/>
    </row>
    <row r="75" spans="1:1005" ht="14.5" x14ac:dyDescent="0.35">
      <c r="A75" s="85"/>
      <c r="B75" s="86"/>
      <c r="C75" s="86"/>
      <c r="D75" s="86"/>
      <c r="AI75" s="11"/>
      <c r="AJ75" s="11"/>
      <c r="AK75" s="11"/>
      <c r="AL75" s="11"/>
      <c r="AM75" s="11"/>
      <c r="AN75" s="11"/>
      <c r="AO75" s="11"/>
      <c r="AP75" s="11"/>
      <c r="AQ75" s="11"/>
      <c r="AR75" s="11"/>
      <c r="AS75" s="11"/>
      <c r="AT75" s="11"/>
      <c r="AU75" s="11"/>
      <c r="AV75" s="11"/>
      <c r="AW75" s="11"/>
      <c r="AX75" s="11"/>
      <c r="AY75" s="11"/>
    </row>
    <row r="76" spans="1:1005" ht="14.5" x14ac:dyDescent="0.35">
      <c r="A76" s="85"/>
      <c r="B76" s="86"/>
      <c r="C76" s="86"/>
      <c r="D76" s="86"/>
      <c r="AI76" s="11"/>
      <c r="AJ76" s="11"/>
      <c r="AK76" s="11"/>
      <c r="AL76" s="11"/>
      <c r="AM76" s="11"/>
      <c r="AN76" s="11"/>
      <c r="AO76" s="11"/>
      <c r="AP76" s="11"/>
      <c r="AQ76" s="11"/>
      <c r="AR76" s="11"/>
      <c r="AS76" s="11"/>
      <c r="AT76" s="11"/>
      <c r="AU76" s="11"/>
      <c r="AV76" s="11"/>
      <c r="AW76" s="11"/>
      <c r="AX76" s="11"/>
      <c r="AY76" s="11"/>
    </row>
    <row r="77" spans="1:1005" ht="14.5" x14ac:dyDescent="0.35">
      <c r="A77" s="85"/>
      <c r="B77" s="86"/>
      <c r="C77" s="86"/>
      <c r="D77" s="86"/>
      <c r="AI77" s="11"/>
      <c r="AJ77" s="11"/>
      <c r="AK77" s="11"/>
      <c r="AL77" s="11"/>
      <c r="AM77" s="11"/>
      <c r="AN77" s="11"/>
      <c r="AO77" s="11"/>
      <c r="AP77" s="11"/>
      <c r="AQ77" s="11"/>
      <c r="AR77" s="11"/>
      <c r="AS77" s="11"/>
      <c r="AT77" s="11"/>
      <c r="AU77" s="11"/>
      <c r="AV77" s="11"/>
      <c r="AW77" s="11"/>
      <c r="AX77" s="11"/>
      <c r="AY77" s="11"/>
    </row>
    <row r="78" spans="1:1005" ht="14.5" x14ac:dyDescent="0.35">
      <c r="A78" s="85"/>
      <c r="B78" s="86"/>
      <c r="C78" s="86"/>
      <c r="D78" s="86"/>
      <c r="AI78" s="11"/>
      <c r="AJ78" s="11"/>
      <c r="AK78" s="11"/>
      <c r="AL78" s="11"/>
      <c r="AM78" s="11"/>
      <c r="AN78" s="11"/>
      <c r="AO78" s="11"/>
      <c r="AP78" s="11"/>
      <c r="AQ78" s="11"/>
      <c r="AR78" s="11"/>
      <c r="AS78" s="11"/>
      <c r="AT78" s="11"/>
      <c r="AU78" s="11"/>
      <c r="AV78" s="11"/>
      <c r="AW78" s="11"/>
      <c r="AX78" s="11"/>
      <c r="AY78" s="11"/>
    </row>
    <row r="79" spans="1:1005" ht="14.5" x14ac:dyDescent="0.35">
      <c r="A79" s="85"/>
      <c r="B79" s="86"/>
      <c r="C79" s="86"/>
      <c r="D79" s="86"/>
      <c r="AI79" s="11"/>
      <c r="AJ79" s="11"/>
      <c r="AK79" s="11"/>
      <c r="AL79" s="11"/>
      <c r="AM79" s="11"/>
      <c r="AN79" s="11"/>
      <c r="AO79" s="11"/>
      <c r="AP79" s="11"/>
      <c r="AQ79" s="11"/>
      <c r="AR79" s="11"/>
      <c r="AS79" s="11"/>
      <c r="AT79" s="11"/>
      <c r="AU79" s="11"/>
      <c r="AV79" s="11"/>
      <c r="AW79" s="11"/>
      <c r="AX79" s="11"/>
      <c r="AY79" s="11"/>
    </row>
    <row r="80" spans="1:1005" ht="14.5" x14ac:dyDescent="0.35">
      <c r="A80" s="85"/>
      <c r="B80" s="86"/>
      <c r="C80" s="86"/>
      <c r="D80" s="86"/>
      <c r="AI80" s="11"/>
      <c r="AJ80" s="11"/>
      <c r="AK80" s="11"/>
      <c r="AL80" s="11"/>
      <c r="AM80" s="11"/>
      <c r="AN80" s="11"/>
      <c r="AO80" s="11"/>
      <c r="AP80" s="11"/>
      <c r="AQ80" s="11"/>
      <c r="AR80" s="11"/>
      <c r="AS80" s="11"/>
      <c r="AT80" s="11"/>
      <c r="AU80" s="11"/>
      <c r="AV80" s="11"/>
      <c r="AW80" s="11"/>
      <c r="AX80" s="11"/>
      <c r="AY80"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tabSelected="1" zoomScaleNormal="100" workbookViewId="0">
      <selection activeCell="S24" sqref="S24"/>
    </sheetView>
  </sheetViews>
  <sheetFormatPr defaultColWidth="18.7265625" defaultRowHeight="12.75" customHeight="1" x14ac:dyDescent="0.35"/>
  <cols>
    <col min="1" max="1" width="9.1796875" style="8" customWidth="1"/>
    <col min="2" max="54" width="9.1796875" customWidth="1"/>
  </cols>
  <sheetData>
    <row r="1" spans="1:54" s="8" customFormat="1" ht="14.5" x14ac:dyDescent="0.35">
      <c r="A1" s="93"/>
      <c r="B1" s="139">
        <v>10.892799999999999</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94"/>
      <c r="AJ1" s="94"/>
      <c r="AK1" s="94"/>
      <c r="AL1" s="94"/>
      <c r="AM1" s="94"/>
    </row>
    <row r="2" spans="1:54" s="8" customFormat="1" ht="14.5" x14ac:dyDescent="0.35">
      <c r="A2" s="93"/>
      <c r="B2" s="94" t="s">
        <v>0</v>
      </c>
      <c r="C2" s="94" t="s">
        <v>1</v>
      </c>
      <c r="D2" s="94" t="s">
        <v>2</v>
      </c>
      <c r="E2" s="94">
        <v>1981</v>
      </c>
      <c r="F2" s="94">
        <v>1982</v>
      </c>
      <c r="G2" s="94">
        <v>1983</v>
      </c>
      <c r="H2" s="94">
        <v>1984</v>
      </c>
      <c r="I2" s="94">
        <v>1985</v>
      </c>
      <c r="J2" s="94">
        <v>1986</v>
      </c>
      <c r="K2" s="94">
        <v>1987</v>
      </c>
      <c r="L2" s="94">
        <v>1988</v>
      </c>
      <c r="M2" s="94">
        <v>1989</v>
      </c>
      <c r="N2" s="94">
        <v>1990</v>
      </c>
      <c r="O2" s="94">
        <v>1991</v>
      </c>
      <c r="P2" s="94">
        <v>1992</v>
      </c>
      <c r="Q2" s="94">
        <v>1993</v>
      </c>
      <c r="R2" s="94">
        <v>1994</v>
      </c>
      <c r="S2" s="94">
        <v>1995</v>
      </c>
      <c r="T2" s="94">
        <v>1996</v>
      </c>
      <c r="U2" s="94">
        <v>1997</v>
      </c>
      <c r="V2" s="94">
        <v>1998</v>
      </c>
      <c r="W2" s="94">
        <v>1999</v>
      </c>
      <c r="X2" s="94">
        <v>2000</v>
      </c>
      <c r="Y2" s="94">
        <v>2001</v>
      </c>
      <c r="Z2" s="94">
        <v>2002</v>
      </c>
      <c r="AA2" s="94">
        <v>2003</v>
      </c>
      <c r="AB2" s="94">
        <v>2004</v>
      </c>
      <c r="AC2" s="94">
        <v>2005</v>
      </c>
      <c r="AD2" s="94">
        <v>2006</v>
      </c>
      <c r="AE2" s="94">
        <v>2007</v>
      </c>
      <c r="AF2" s="94">
        <v>2008</v>
      </c>
      <c r="AG2" s="94">
        <v>2009</v>
      </c>
      <c r="AH2" s="94">
        <v>2010</v>
      </c>
      <c r="AI2" s="94">
        <v>2011</v>
      </c>
      <c r="AJ2" s="94">
        <v>2012</v>
      </c>
      <c r="AK2" s="94">
        <v>2013</v>
      </c>
      <c r="AL2" s="94">
        <v>2014</v>
      </c>
      <c r="AM2" s="94">
        <v>2015</v>
      </c>
      <c r="AN2" s="8">
        <v>2016</v>
      </c>
      <c r="AO2" s="8">
        <v>2017</v>
      </c>
      <c r="AP2" s="8">
        <v>2018</v>
      </c>
      <c r="AQ2" s="8">
        <v>2019</v>
      </c>
      <c r="AR2" s="8">
        <v>2020</v>
      </c>
      <c r="AS2" s="8">
        <v>2021</v>
      </c>
      <c r="AT2" s="8">
        <v>2022</v>
      </c>
      <c r="AU2" s="8">
        <v>2023</v>
      </c>
      <c r="AV2" s="8">
        <v>2024</v>
      </c>
      <c r="AW2" s="8">
        <v>2025</v>
      </c>
      <c r="AX2" s="8">
        <v>2026</v>
      </c>
      <c r="AY2" s="8">
        <v>2027</v>
      </c>
      <c r="AZ2" s="8">
        <v>2028</v>
      </c>
      <c r="BA2" s="8">
        <v>2029</v>
      </c>
      <c r="BB2" s="8">
        <v>2030</v>
      </c>
    </row>
    <row r="3" spans="1:54" s="8" customFormat="1" ht="14.5" x14ac:dyDescent="0.35">
      <c r="A3" s="95"/>
      <c r="B3" s="96" t="s">
        <v>3</v>
      </c>
      <c r="C3" s="96" t="s">
        <v>4</v>
      </c>
      <c r="D3" s="96" t="s">
        <v>5</v>
      </c>
      <c r="E3" s="96" t="s">
        <v>6</v>
      </c>
      <c r="F3" s="96" t="s">
        <v>7</v>
      </c>
      <c r="G3" s="96" t="s">
        <v>8</v>
      </c>
      <c r="H3" s="96" t="s">
        <v>9</v>
      </c>
      <c r="I3" s="96" t="s">
        <v>10</v>
      </c>
      <c r="J3" s="96" t="s">
        <v>11</v>
      </c>
      <c r="K3" s="96" t="s">
        <v>12</v>
      </c>
      <c r="L3" s="96" t="s">
        <v>13</v>
      </c>
      <c r="M3" s="96" t="s">
        <v>14</v>
      </c>
      <c r="N3" s="96" t="s">
        <v>15</v>
      </c>
      <c r="O3" s="96" t="s">
        <v>16</v>
      </c>
      <c r="P3" s="96" t="s">
        <v>17</v>
      </c>
      <c r="Q3" s="96" t="s">
        <v>18</v>
      </c>
      <c r="R3" s="96" t="s">
        <v>19</v>
      </c>
      <c r="S3" s="96" t="s">
        <v>20</v>
      </c>
      <c r="T3" s="96" t="s">
        <v>21</v>
      </c>
      <c r="U3" s="96" t="s">
        <v>22</v>
      </c>
      <c r="V3" s="96" t="s">
        <v>23</v>
      </c>
      <c r="W3" s="96" t="s">
        <v>24</v>
      </c>
      <c r="X3" s="96" t="s">
        <v>25</v>
      </c>
      <c r="Y3" s="96" t="s">
        <v>26</v>
      </c>
      <c r="Z3" s="96" t="s">
        <v>27</v>
      </c>
      <c r="AA3" s="96" t="s">
        <v>28</v>
      </c>
      <c r="AB3" s="96" t="s">
        <v>29</v>
      </c>
      <c r="AC3" s="96" t="s">
        <v>30</v>
      </c>
      <c r="AD3" s="96" t="s">
        <v>31</v>
      </c>
      <c r="AE3" s="96" t="s">
        <v>32</v>
      </c>
      <c r="AF3" s="96" t="s">
        <v>33</v>
      </c>
      <c r="AG3" s="96" t="s">
        <v>34</v>
      </c>
      <c r="AH3" s="96" t="s">
        <v>35</v>
      </c>
      <c r="AI3" s="96" t="s">
        <v>36</v>
      </c>
      <c r="AJ3" s="96" t="s">
        <v>37</v>
      </c>
      <c r="AK3" s="96" t="s">
        <v>38</v>
      </c>
      <c r="AL3" s="96" t="s">
        <v>39</v>
      </c>
      <c r="AM3" s="96" t="s">
        <v>40</v>
      </c>
      <c r="AN3" s="8" t="s">
        <v>41</v>
      </c>
      <c r="AO3" s="8" t="s">
        <v>42</v>
      </c>
      <c r="AP3" s="8" t="s">
        <v>43</v>
      </c>
      <c r="AQ3" s="8" t="s">
        <v>44</v>
      </c>
      <c r="AR3" s="8" t="s">
        <v>45</v>
      </c>
      <c r="AS3" s="8" t="s">
        <v>46</v>
      </c>
      <c r="AT3" s="8" t="s">
        <v>47</v>
      </c>
      <c r="AU3" s="8" t="s">
        <v>48</v>
      </c>
      <c r="AV3" s="8" t="s">
        <v>49</v>
      </c>
      <c r="AW3" s="8" t="s">
        <v>50</v>
      </c>
      <c r="AX3" s="8" t="s">
        <v>51</v>
      </c>
      <c r="AY3" s="8" t="s">
        <v>52</v>
      </c>
      <c r="AZ3" s="8" t="s">
        <v>53</v>
      </c>
      <c r="BA3" s="8" t="s">
        <v>54</v>
      </c>
      <c r="BB3" s="8" t="s">
        <v>55</v>
      </c>
    </row>
    <row r="4" spans="1:54" ht="14.5" x14ac:dyDescent="0.35">
      <c r="A4" s="97">
        <v>43282</v>
      </c>
      <c r="B4" s="11">
        <v>12.773999999999999</v>
      </c>
      <c r="C4" s="98"/>
      <c r="D4" s="99">
        <v>12</v>
      </c>
      <c r="E4" s="16">
        <v>22.085999999999999</v>
      </c>
      <c r="F4" s="16">
        <v>11.647</v>
      </c>
      <c r="G4" s="16">
        <v>11.651</v>
      </c>
      <c r="H4" s="16">
        <v>13.064</v>
      </c>
      <c r="I4" s="16">
        <v>12</v>
      </c>
      <c r="J4" s="16">
        <v>19.809000000000001</v>
      </c>
      <c r="K4" s="16">
        <v>11.366</v>
      </c>
      <c r="L4" s="16">
        <v>11.340999999999999</v>
      </c>
      <c r="M4" s="16">
        <v>13.342000000000001</v>
      </c>
      <c r="N4" s="16">
        <v>13.395</v>
      </c>
      <c r="O4" s="16">
        <v>11.925000000000001</v>
      </c>
      <c r="P4" s="16">
        <v>16.501000000000001</v>
      </c>
      <c r="Q4" s="16">
        <v>11.340999999999999</v>
      </c>
      <c r="R4" s="16">
        <v>11.340999999999999</v>
      </c>
      <c r="S4" s="16">
        <v>11.340999999999999</v>
      </c>
      <c r="T4" s="16">
        <v>11.340999999999999</v>
      </c>
      <c r="U4" s="16">
        <v>12.028</v>
      </c>
      <c r="V4" s="16">
        <v>11.340999999999999</v>
      </c>
      <c r="W4" s="16">
        <v>20.061</v>
      </c>
      <c r="X4" s="16">
        <v>11.340999999999999</v>
      </c>
      <c r="Y4" s="16">
        <v>11.340999999999999</v>
      </c>
      <c r="Z4" s="16">
        <v>11.385</v>
      </c>
      <c r="AA4" s="16">
        <v>12.311999999999999</v>
      </c>
      <c r="AB4" s="16">
        <v>12.766</v>
      </c>
      <c r="AC4" s="16">
        <v>11.340999999999999</v>
      </c>
      <c r="AD4" s="16">
        <v>15.622</v>
      </c>
      <c r="AE4" s="16">
        <v>15.893000000000001</v>
      </c>
      <c r="AF4" s="16">
        <v>11.436999999999999</v>
      </c>
      <c r="AG4" s="16">
        <v>11.340999999999999</v>
      </c>
      <c r="AH4" s="16">
        <v>12.125</v>
      </c>
      <c r="AI4" s="11">
        <v>12.026</v>
      </c>
      <c r="AJ4" s="11">
        <v>11.489000000000001</v>
      </c>
      <c r="AK4" s="11">
        <v>15.726000000000001</v>
      </c>
      <c r="AL4" s="11">
        <v>12.773999999999999</v>
      </c>
      <c r="AM4" s="11">
        <v>13.257</v>
      </c>
      <c r="AN4" s="11"/>
      <c r="AO4" s="11"/>
      <c r="AP4" s="11"/>
      <c r="AQ4" s="11"/>
      <c r="AR4" s="11"/>
      <c r="AS4" s="11"/>
      <c r="AT4" s="11"/>
      <c r="AU4" s="11"/>
      <c r="AV4" s="11"/>
      <c r="AW4" s="11"/>
      <c r="AX4" s="11"/>
      <c r="AY4" s="11"/>
    </row>
    <row r="5" spans="1:54" ht="14.5" x14ac:dyDescent="0.35">
      <c r="A5" s="97">
        <v>43313</v>
      </c>
      <c r="B5" s="11">
        <v>11.708</v>
      </c>
      <c r="C5" s="98"/>
      <c r="D5" s="99">
        <v>12</v>
      </c>
      <c r="E5" s="16">
        <v>14.148</v>
      </c>
      <c r="F5" s="16">
        <v>24.382000000000001</v>
      </c>
      <c r="G5" s="16">
        <v>8.2590000000000003</v>
      </c>
      <c r="H5" s="16">
        <v>20.076000000000001</v>
      </c>
      <c r="I5" s="16">
        <v>9.3140000000000001</v>
      </c>
      <c r="J5" s="16">
        <v>12.534000000000001</v>
      </c>
      <c r="K5" s="16">
        <v>15.558999999999999</v>
      </c>
      <c r="L5" s="16">
        <v>14.708</v>
      </c>
      <c r="M5" s="16">
        <v>14.946999999999999</v>
      </c>
      <c r="N5" s="16">
        <v>15.954000000000001</v>
      </c>
      <c r="O5" s="16">
        <v>8.9469999999999992</v>
      </c>
      <c r="P5" s="16">
        <v>16.623000000000001</v>
      </c>
      <c r="Q5" s="16">
        <v>12</v>
      </c>
      <c r="R5" s="16">
        <v>7.8070000000000004</v>
      </c>
      <c r="S5" s="16">
        <v>11.135999999999999</v>
      </c>
      <c r="T5" s="16">
        <v>8.9529999999999994</v>
      </c>
      <c r="U5" s="16">
        <v>22.934999999999999</v>
      </c>
      <c r="V5" s="16">
        <v>8.9499999999999993</v>
      </c>
      <c r="W5" s="16">
        <v>40.715000000000003</v>
      </c>
      <c r="X5" s="16">
        <v>11.125</v>
      </c>
      <c r="Y5" s="16">
        <v>15.384</v>
      </c>
      <c r="Z5" s="16">
        <v>7.8470000000000004</v>
      </c>
      <c r="AA5" s="16">
        <v>11.268000000000001</v>
      </c>
      <c r="AB5" s="16">
        <v>8.7970000000000006</v>
      </c>
      <c r="AC5" s="16">
        <v>12.148</v>
      </c>
      <c r="AD5" s="16">
        <v>15.867000000000001</v>
      </c>
      <c r="AE5" s="16">
        <v>17.832000000000001</v>
      </c>
      <c r="AF5" s="16">
        <v>9.6560000000000006</v>
      </c>
      <c r="AG5" s="16">
        <v>7.8959999999999999</v>
      </c>
      <c r="AH5" s="16">
        <v>16.294</v>
      </c>
      <c r="AI5" s="11">
        <v>9.0090000000000003</v>
      </c>
      <c r="AJ5" s="11">
        <v>8.6270000000000007</v>
      </c>
      <c r="AK5" s="11">
        <v>20.547999999999998</v>
      </c>
      <c r="AL5" s="11">
        <v>11.708</v>
      </c>
      <c r="AM5" s="11">
        <v>10.173999999999999</v>
      </c>
      <c r="AN5" s="11"/>
      <c r="AO5" s="11"/>
      <c r="AP5" s="11"/>
      <c r="AQ5" s="11"/>
      <c r="AR5" s="11"/>
      <c r="AS5" s="11"/>
      <c r="AT5" s="11"/>
      <c r="AU5" s="11"/>
      <c r="AV5" s="11"/>
      <c r="AW5" s="11"/>
      <c r="AX5" s="11"/>
      <c r="AY5" s="11"/>
    </row>
    <row r="6" spans="1:54" ht="14.5" x14ac:dyDescent="0.35">
      <c r="A6" s="97">
        <v>43344</v>
      </c>
      <c r="B6" s="11">
        <v>17.748999999999999</v>
      </c>
      <c r="C6" s="98"/>
      <c r="D6" s="99">
        <v>13</v>
      </c>
      <c r="E6" s="16">
        <v>9.2040000000000006</v>
      </c>
      <c r="F6" s="16">
        <v>32.024999999999999</v>
      </c>
      <c r="G6" s="16">
        <v>6.6509999999999998</v>
      </c>
      <c r="H6" s="16">
        <v>13</v>
      </c>
      <c r="I6" s="16">
        <v>19.215</v>
      </c>
      <c r="J6" s="16">
        <v>22.748999999999999</v>
      </c>
      <c r="K6" s="16">
        <v>11.805</v>
      </c>
      <c r="L6" s="16">
        <v>13.894</v>
      </c>
      <c r="M6" s="16">
        <v>9.5429999999999993</v>
      </c>
      <c r="N6" s="16">
        <v>12.333</v>
      </c>
      <c r="O6" s="16">
        <v>20.541</v>
      </c>
      <c r="P6" s="16">
        <v>11.757999999999999</v>
      </c>
      <c r="Q6" s="16">
        <v>16.666</v>
      </c>
      <c r="R6" s="16">
        <v>15.978999999999999</v>
      </c>
      <c r="S6" s="16">
        <v>10.73</v>
      </c>
      <c r="T6" s="16">
        <v>10.137</v>
      </c>
      <c r="U6" s="16">
        <v>26.440999999999999</v>
      </c>
      <c r="V6" s="16">
        <v>9.4649999999999999</v>
      </c>
      <c r="W6" s="16">
        <v>34.912999999999997</v>
      </c>
      <c r="X6" s="16">
        <v>10.967000000000001</v>
      </c>
      <c r="Y6" s="16">
        <v>8.3350000000000009</v>
      </c>
      <c r="Z6" s="16">
        <v>18.382999999999999</v>
      </c>
      <c r="AA6" s="16">
        <v>20.132999999999999</v>
      </c>
      <c r="AB6" s="16">
        <v>17.375</v>
      </c>
      <c r="AC6" s="16">
        <v>7.6310000000000002</v>
      </c>
      <c r="AD6" s="16">
        <v>14.016999999999999</v>
      </c>
      <c r="AE6" s="16">
        <v>21.271000000000001</v>
      </c>
      <c r="AF6" s="16">
        <v>15.756</v>
      </c>
      <c r="AG6" s="16">
        <v>7.0339999999999998</v>
      </c>
      <c r="AH6" s="16">
        <v>8.9559999999999995</v>
      </c>
      <c r="AI6" s="11">
        <v>8.8960000000000008</v>
      </c>
      <c r="AJ6" s="11">
        <v>6.6749999999999998</v>
      </c>
      <c r="AK6" s="11">
        <v>34.603999999999999</v>
      </c>
      <c r="AL6" s="11">
        <v>17.748999999999999</v>
      </c>
      <c r="AM6" s="11">
        <v>8.7420000000000009</v>
      </c>
      <c r="AN6" s="11"/>
      <c r="AO6" s="11"/>
      <c r="AP6" s="11"/>
      <c r="AQ6" s="11"/>
      <c r="AR6" s="11"/>
      <c r="AS6" s="11"/>
      <c r="AT6" s="11"/>
      <c r="AU6" s="11"/>
      <c r="AV6" s="11"/>
      <c r="AW6" s="11"/>
      <c r="AX6" s="11"/>
      <c r="AY6" s="11"/>
    </row>
    <row r="7" spans="1:54" ht="14.5" x14ac:dyDescent="0.35">
      <c r="A7" s="97">
        <v>43374</v>
      </c>
      <c r="B7" s="11">
        <v>21.021000000000001</v>
      </c>
      <c r="C7" s="98"/>
      <c r="D7" s="99">
        <v>12</v>
      </c>
      <c r="E7" s="16">
        <v>16.375</v>
      </c>
      <c r="F7" s="16">
        <v>17.669</v>
      </c>
      <c r="G7" s="16">
        <v>9.2789999999999999</v>
      </c>
      <c r="H7" s="16">
        <v>12.05</v>
      </c>
      <c r="I7" s="16">
        <v>19.274999999999999</v>
      </c>
      <c r="J7" s="16">
        <v>23.071000000000002</v>
      </c>
      <c r="K7" s="16">
        <v>7.0960000000000001</v>
      </c>
      <c r="L7" s="16">
        <v>12</v>
      </c>
      <c r="M7" s="16">
        <v>11.135</v>
      </c>
      <c r="N7" s="16">
        <v>17.187999999999999</v>
      </c>
      <c r="O7" s="16">
        <v>9.0039999999999996</v>
      </c>
      <c r="P7" s="16">
        <v>7.3090000000000002</v>
      </c>
      <c r="Q7" s="16">
        <v>9.1430000000000007</v>
      </c>
      <c r="R7" s="16">
        <v>11.015000000000001</v>
      </c>
      <c r="S7" s="16">
        <v>10.404999999999999</v>
      </c>
      <c r="T7" s="16">
        <v>15.407</v>
      </c>
      <c r="U7" s="16">
        <v>23.94</v>
      </c>
      <c r="V7" s="16">
        <v>8.7899999999999991</v>
      </c>
      <c r="W7" s="16">
        <v>13.154999999999999</v>
      </c>
      <c r="X7" s="16">
        <v>11.037000000000001</v>
      </c>
      <c r="Y7" s="16">
        <v>6.3049999999999997</v>
      </c>
      <c r="Z7" s="16">
        <v>13.448</v>
      </c>
      <c r="AA7" s="16">
        <v>10.736000000000001</v>
      </c>
      <c r="AB7" s="16">
        <v>16.274000000000001</v>
      </c>
      <c r="AC7" s="16">
        <v>14.085000000000001</v>
      </c>
      <c r="AD7" s="16">
        <v>45.53</v>
      </c>
      <c r="AE7" s="16">
        <v>24.716999999999999</v>
      </c>
      <c r="AF7" s="16">
        <v>8.6829999999999998</v>
      </c>
      <c r="AG7" s="16">
        <v>6.9619999999999997</v>
      </c>
      <c r="AH7" s="16">
        <v>10.821</v>
      </c>
      <c r="AI7" s="11">
        <v>12.929</v>
      </c>
      <c r="AJ7" s="11">
        <v>5.7450000000000001</v>
      </c>
      <c r="AK7" s="11">
        <v>23.821000000000002</v>
      </c>
      <c r="AL7" s="11">
        <v>21.021000000000001</v>
      </c>
      <c r="AM7" s="11">
        <v>6.1769999999999996</v>
      </c>
      <c r="AN7" s="11"/>
      <c r="AO7" s="11"/>
      <c r="AP7" s="11"/>
      <c r="AQ7" s="11"/>
      <c r="AR7" s="11"/>
      <c r="AS7" s="11"/>
      <c r="AT7" s="11"/>
      <c r="AU7" s="11"/>
      <c r="AV7" s="11"/>
      <c r="AW7" s="11"/>
      <c r="AX7" s="11"/>
      <c r="AY7" s="11"/>
    </row>
    <row r="8" spans="1:54" ht="14.5" x14ac:dyDescent="0.35">
      <c r="A8" s="97">
        <v>43405</v>
      </c>
      <c r="B8" s="11">
        <v>10.137</v>
      </c>
      <c r="C8" s="98"/>
      <c r="D8" s="99">
        <v>8</v>
      </c>
      <c r="E8" s="16">
        <v>8.1560000000000006</v>
      </c>
      <c r="F8" s="16">
        <v>9.2919999999999998</v>
      </c>
      <c r="G8" s="16">
        <v>5.1139999999999999</v>
      </c>
      <c r="H8" s="16">
        <v>8</v>
      </c>
      <c r="I8" s="16">
        <v>8.3109999999999999</v>
      </c>
      <c r="J8" s="16">
        <v>12.746</v>
      </c>
      <c r="K8" s="16">
        <v>8.89</v>
      </c>
      <c r="L8" s="16">
        <v>6.0979999999999999</v>
      </c>
      <c r="M8" s="16">
        <v>6.3319999999999999</v>
      </c>
      <c r="N8" s="16">
        <v>9.69</v>
      </c>
      <c r="O8" s="16">
        <v>6.8</v>
      </c>
      <c r="P8" s="16">
        <v>5.5419999999999998</v>
      </c>
      <c r="Q8" s="16">
        <v>6.0049999999999999</v>
      </c>
      <c r="R8" s="16">
        <v>8.0760000000000005</v>
      </c>
      <c r="S8" s="16">
        <v>5.782</v>
      </c>
      <c r="T8" s="16">
        <v>9.1839999999999993</v>
      </c>
      <c r="U8" s="16">
        <v>10.412000000000001</v>
      </c>
      <c r="V8" s="16">
        <v>9.61</v>
      </c>
      <c r="W8" s="16">
        <v>7.3040000000000003</v>
      </c>
      <c r="X8" s="16">
        <v>8.0169999999999995</v>
      </c>
      <c r="Y8" s="16">
        <v>5.0730000000000004</v>
      </c>
      <c r="Z8" s="16">
        <v>7.3920000000000003</v>
      </c>
      <c r="AA8" s="16">
        <v>6.1870000000000003</v>
      </c>
      <c r="AB8" s="16">
        <v>10.776999999999999</v>
      </c>
      <c r="AC8" s="16">
        <v>7.4539999999999997</v>
      </c>
      <c r="AD8" s="16">
        <v>14.545</v>
      </c>
      <c r="AE8" s="16">
        <v>10.177</v>
      </c>
      <c r="AF8" s="16">
        <v>6.1790000000000003</v>
      </c>
      <c r="AG8" s="16">
        <v>5.4219999999999997</v>
      </c>
      <c r="AH8" s="16">
        <v>7.19</v>
      </c>
      <c r="AI8" s="11">
        <v>8.5109999999999992</v>
      </c>
      <c r="AJ8" s="11">
        <v>4.4809999999999999</v>
      </c>
      <c r="AK8" s="11">
        <v>10.736000000000001</v>
      </c>
      <c r="AL8" s="11">
        <v>10.137</v>
      </c>
      <c r="AM8" s="11">
        <v>4.8659999999999997</v>
      </c>
      <c r="AN8" s="11"/>
      <c r="AO8" s="11"/>
      <c r="AP8" s="11"/>
      <c r="AQ8" s="11"/>
      <c r="AR8" s="11"/>
      <c r="AS8" s="11"/>
      <c r="AT8" s="11"/>
      <c r="AU8" s="11"/>
      <c r="AV8" s="11"/>
      <c r="AW8" s="11"/>
      <c r="AX8" s="11"/>
      <c r="AY8" s="11"/>
    </row>
    <row r="9" spans="1:54" ht="14.5" x14ac:dyDescent="0.35">
      <c r="A9" s="97">
        <v>43435</v>
      </c>
      <c r="B9" s="11">
        <v>7.45</v>
      </c>
      <c r="C9" s="98"/>
      <c r="D9" s="99">
        <v>7</v>
      </c>
      <c r="E9" s="16">
        <v>6.4859999999999998</v>
      </c>
      <c r="F9" s="16">
        <v>8.3330000000000002</v>
      </c>
      <c r="G9" s="16">
        <v>5.1130000000000004</v>
      </c>
      <c r="H9" s="16">
        <v>7.23</v>
      </c>
      <c r="I9" s="16">
        <v>7.6280000000000001</v>
      </c>
      <c r="J9" s="16">
        <v>9.8330000000000002</v>
      </c>
      <c r="K9" s="16">
        <v>7</v>
      </c>
      <c r="L9" s="16">
        <v>5.923</v>
      </c>
      <c r="M9" s="16">
        <v>5.7830000000000004</v>
      </c>
      <c r="N9" s="16">
        <v>7.7590000000000003</v>
      </c>
      <c r="O9" s="16">
        <v>6.7270000000000003</v>
      </c>
      <c r="P9" s="16">
        <v>5.55</v>
      </c>
      <c r="Q9" s="16">
        <v>5.9219999999999997</v>
      </c>
      <c r="R9" s="16">
        <v>7.32</v>
      </c>
      <c r="S9" s="16">
        <v>5.8170000000000002</v>
      </c>
      <c r="T9" s="16">
        <v>8.6820000000000004</v>
      </c>
      <c r="U9" s="16">
        <v>7.9039999999999999</v>
      </c>
      <c r="V9" s="16">
        <v>9.4819999999999993</v>
      </c>
      <c r="W9" s="16">
        <v>7.0449999999999999</v>
      </c>
      <c r="X9" s="16">
        <v>6.8010000000000002</v>
      </c>
      <c r="Y9" s="16">
        <v>5.032</v>
      </c>
      <c r="Z9" s="16">
        <v>7.0750000000000002</v>
      </c>
      <c r="AA9" s="16">
        <v>6.452</v>
      </c>
      <c r="AB9" s="16">
        <v>7.9459999999999997</v>
      </c>
      <c r="AC9" s="16">
        <v>6.0030000000000001</v>
      </c>
      <c r="AD9" s="16">
        <v>9.0619999999999994</v>
      </c>
      <c r="AE9" s="16">
        <v>8.8179999999999996</v>
      </c>
      <c r="AF9" s="16">
        <v>6.0110000000000001</v>
      </c>
      <c r="AG9" s="16">
        <v>5.0359999999999996</v>
      </c>
      <c r="AH9" s="16">
        <v>6.4210000000000003</v>
      </c>
      <c r="AI9" s="11">
        <v>7.2569999999999997</v>
      </c>
      <c r="AJ9" s="11">
        <v>4.7350000000000003</v>
      </c>
      <c r="AK9" s="11">
        <v>8.7880000000000003</v>
      </c>
      <c r="AL9" s="11">
        <v>7.45</v>
      </c>
      <c r="AM9" s="11">
        <v>5.7240000000000002</v>
      </c>
      <c r="AN9" s="11"/>
      <c r="AO9" s="11"/>
      <c r="AP9" s="11"/>
      <c r="AQ9" s="11"/>
      <c r="AR9" s="11"/>
      <c r="AS9" s="11"/>
      <c r="AT9" s="11"/>
      <c r="AU9" s="11"/>
      <c r="AV9" s="11"/>
      <c r="AW9" s="11"/>
      <c r="AX9" s="11"/>
      <c r="AY9" s="11"/>
    </row>
    <row r="10" spans="1:54" ht="14.5" x14ac:dyDescent="0.35">
      <c r="A10" s="97">
        <v>43466</v>
      </c>
      <c r="B10" s="11">
        <v>6.52</v>
      </c>
      <c r="C10" s="98"/>
      <c r="D10" s="99">
        <v>6</v>
      </c>
      <c r="E10" s="16">
        <v>5.6619999999999999</v>
      </c>
      <c r="F10" s="16">
        <v>6.8280000000000003</v>
      </c>
      <c r="G10" s="16">
        <v>4.9409999999999998</v>
      </c>
      <c r="H10" s="16">
        <v>7.0529999999999999</v>
      </c>
      <c r="I10" s="16">
        <v>6.81</v>
      </c>
      <c r="J10" s="16">
        <v>7.5620000000000003</v>
      </c>
      <c r="K10" s="16">
        <v>5.7619999999999996</v>
      </c>
      <c r="L10" s="16">
        <v>5.2510000000000003</v>
      </c>
      <c r="M10" s="16">
        <v>5.1909999999999998</v>
      </c>
      <c r="N10" s="16">
        <v>6.2469999999999999</v>
      </c>
      <c r="O10" s="16">
        <v>5.6689999999999996</v>
      </c>
      <c r="P10" s="16">
        <v>5.0519999999999996</v>
      </c>
      <c r="Q10" s="16">
        <v>5.4619999999999997</v>
      </c>
      <c r="R10" s="16">
        <v>6.3120000000000003</v>
      </c>
      <c r="S10" s="16">
        <v>5.2279999999999998</v>
      </c>
      <c r="T10" s="16">
        <v>6.8970000000000002</v>
      </c>
      <c r="U10" s="16">
        <v>6.7880000000000003</v>
      </c>
      <c r="V10" s="16">
        <v>6.9340000000000002</v>
      </c>
      <c r="W10" s="16">
        <v>6.4420000000000002</v>
      </c>
      <c r="X10" s="16">
        <v>5.9820000000000002</v>
      </c>
      <c r="Y10" s="16">
        <v>4.6589999999999998</v>
      </c>
      <c r="Z10" s="16">
        <v>6.5949999999999998</v>
      </c>
      <c r="AA10" s="16">
        <v>5.7119999999999997</v>
      </c>
      <c r="AB10" s="16">
        <v>8.5269999999999992</v>
      </c>
      <c r="AC10" s="16">
        <v>5.4820000000000002</v>
      </c>
      <c r="AD10" s="16">
        <v>7.2439999999999998</v>
      </c>
      <c r="AE10" s="16">
        <v>7.2930000000000001</v>
      </c>
      <c r="AF10" s="16">
        <v>5.2789999999999999</v>
      </c>
      <c r="AG10" s="16">
        <v>4.5810000000000004</v>
      </c>
      <c r="AH10" s="16">
        <v>6</v>
      </c>
      <c r="AI10" s="11">
        <v>6.6550000000000002</v>
      </c>
      <c r="AJ10" s="11">
        <v>4.43</v>
      </c>
      <c r="AK10" s="11">
        <v>7.36</v>
      </c>
      <c r="AL10" s="11">
        <v>6.52</v>
      </c>
      <c r="AM10" s="11">
        <v>5.5439999999999996</v>
      </c>
      <c r="AN10" s="11"/>
      <c r="AO10" s="11"/>
      <c r="AP10" s="11"/>
      <c r="AQ10" s="11"/>
      <c r="AR10" s="11"/>
      <c r="AS10" s="11"/>
      <c r="AT10" s="11"/>
      <c r="AU10" s="11"/>
      <c r="AV10" s="11"/>
      <c r="AW10" s="11"/>
      <c r="AX10" s="11"/>
      <c r="AY10" s="11"/>
    </row>
    <row r="11" spans="1:54" ht="14.5" x14ac:dyDescent="0.35">
      <c r="A11" s="97">
        <v>43497</v>
      </c>
      <c r="B11" s="11">
        <v>8.3889999999999993</v>
      </c>
      <c r="C11" s="98"/>
      <c r="D11" s="99">
        <v>5</v>
      </c>
      <c r="E11" s="16">
        <v>4.4720000000000004</v>
      </c>
      <c r="F11" s="16">
        <v>5.3140000000000001</v>
      </c>
      <c r="G11" s="16">
        <v>3.82</v>
      </c>
      <c r="H11" s="16">
        <v>5.0830000000000002</v>
      </c>
      <c r="I11" s="16">
        <v>6.6970000000000001</v>
      </c>
      <c r="J11" s="16">
        <v>8.1050000000000004</v>
      </c>
      <c r="K11" s="16">
        <v>4.5140000000000002</v>
      </c>
      <c r="L11" s="16">
        <v>4.1470000000000002</v>
      </c>
      <c r="M11" s="16">
        <v>4.1210000000000004</v>
      </c>
      <c r="N11" s="16">
        <v>5.4349999999999996</v>
      </c>
      <c r="O11" s="16">
        <v>4.6280000000000001</v>
      </c>
      <c r="P11" s="16">
        <v>4.0279999999999996</v>
      </c>
      <c r="Q11" s="16">
        <v>4.4690000000000003</v>
      </c>
      <c r="R11" s="16">
        <v>6.6870000000000003</v>
      </c>
      <c r="S11" s="16">
        <v>6.0860000000000003</v>
      </c>
      <c r="T11" s="16">
        <v>5.1230000000000002</v>
      </c>
      <c r="U11" s="16">
        <v>5.3710000000000004</v>
      </c>
      <c r="V11" s="16">
        <v>6.1449999999999996</v>
      </c>
      <c r="W11" s="16">
        <v>5.6079999999999997</v>
      </c>
      <c r="X11" s="16">
        <v>4.5759999999999996</v>
      </c>
      <c r="Y11" s="16">
        <v>3.7669999999999999</v>
      </c>
      <c r="Z11" s="16">
        <v>5.9470000000000001</v>
      </c>
      <c r="AA11" s="16">
        <v>4.4489999999999998</v>
      </c>
      <c r="AB11" s="16">
        <v>6.9290000000000003</v>
      </c>
      <c r="AC11" s="16">
        <v>4.5469999999999997</v>
      </c>
      <c r="AD11" s="16">
        <v>7.1210000000000004</v>
      </c>
      <c r="AE11" s="16">
        <v>5.2619999999999996</v>
      </c>
      <c r="AF11" s="16">
        <v>4.8879999999999999</v>
      </c>
      <c r="AG11" s="16">
        <v>3.65</v>
      </c>
      <c r="AH11" s="16">
        <v>4.5229999999999997</v>
      </c>
      <c r="AI11" s="11">
        <v>5</v>
      </c>
      <c r="AJ11" s="11">
        <v>3.552</v>
      </c>
      <c r="AK11" s="11">
        <v>7.1230000000000002</v>
      </c>
      <c r="AL11" s="11">
        <v>8.3889999999999993</v>
      </c>
      <c r="AM11" s="11">
        <v>4.423</v>
      </c>
      <c r="AN11" s="11"/>
      <c r="AO11" s="11"/>
      <c r="AP11" s="11"/>
      <c r="AQ11" s="11"/>
      <c r="AR11" s="11"/>
      <c r="AS11" s="11"/>
      <c r="AT11" s="11"/>
      <c r="AU11" s="11"/>
      <c r="AV11" s="11"/>
      <c r="AW11" s="11"/>
      <c r="AX11" s="11"/>
      <c r="AY11" s="11"/>
    </row>
    <row r="12" spans="1:54" ht="14.5" x14ac:dyDescent="0.35">
      <c r="A12" s="97">
        <v>43525</v>
      </c>
      <c r="B12" s="11">
        <v>15.074</v>
      </c>
      <c r="C12" s="98"/>
      <c r="D12" s="99">
        <v>10</v>
      </c>
      <c r="E12" s="16">
        <v>6.6529999999999996</v>
      </c>
      <c r="F12" s="16">
        <v>8.7469999999999999</v>
      </c>
      <c r="G12" s="16">
        <v>6.5960000000000001</v>
      </c>
      <c r="H12" s="16">
        <v>12.282999999999999</v>
      </c>
      <c r="I12" s="16">
        <v>19.03</v>
      </c>
      <c r="J12" s="16">
        <v>16.416</v>
      </c>
      <c r="K12" s="16">
        <v>8.7579999999999991</v>
      </c>
      <c r="L12" s="16">
        <v>13.173</v>
      </c>
      <c r="M12" s="16">
        <v>8.8409999999999993</v>
      </c>
      <c r="N12" s="16">
        <v>7.2850000000000001</v>
      </c>
      <c r="O12" s="16">
        <v>9.8960000000000008</v>
      </c>
      <c r="P12" s="16">
        <v>9.3740000000000006</v>
      </c>
      <c r="Q12" s="16">
        <v>11.313000000000001</v>
      </c>
      <c r="R12" s="16">
        <v>23.515000000000001</v>
      </c>
      <c r="S12" s="16">
        <v>9.9420000000000002</v>
      </c>
      <c r="T12" s="16">
        <v>23.704999999999998</v>
      </c>
      <c r="U12" s="16">
        <v>10.952999999999999</v>
      </c>
      <c r="V12" s="16">
        <v>11.335000000000001</v>
      </c>
      <c r="W12" s="16">
        <v>9.3230000000000004</v>
      </c>
      <c r="X12" s="16">
        <v>9.4749999999999996</v>
      </c>
      <c r="Y12" s="16">
        <v>5.9589999999999996</v>
      </c>
      <c r="Z12" s="16">
        <v>10.787000000000001</v>
      </c>
      <c r="AA12" s="16">
        <v>15.95</v>
      </c>
      <c r="AB12" s="16">
        <v>17.079000000000001</v>
      </c>
      <c r="AC12" s="16">
        <v>7.96</v>
      </c>
      <c r="AD12" s="16">
        <v>24.655999999999999</v>
      </c>
      <c r="AE12" s="16">
        <v>8.15</v>
      </c>
      <c r="AF12" s="16">
        <v>12.878</v>
      </c>
      <c r="AG12" s="16">
        <v>4.3860000000000001</v>
      </c>
      <c r="AH12" s="16">
        <v>10</v>
      </c>
      <c r="AI12" s="11">
        <v>13.653</v>
      </c>
      <c r="AJ12" s="11">
        <v>6.8079999999999998</v>
      </c>
      <c r="AK12" s="11">
        <v>11.84</v>
      </c>
      <c r="AL12" s="11">
        <v>15.074</v>
      </c>
      <c r="AM12" s="11">
        <v>6.8959999999999999</v>
      </c>
      <c r="AN12" s="11"/>
      <c r="AO12" s="11"/>
      <c r="AP12" s="11"/>
      <c r="AQ12" s="11"/>
      <c r="AR12" s="11"/>
      <c r="AS12" s="11"/>
      <c r="AT12" s="11"/>
      <c r="AU12" s="11"/>
      <c r="AV12" s="11"/>
      <c r="AW12" s="11"/>
      <c r="AX12" s="11"/>
      <c r="AY12" s="11"/>
    </row>
    <row r="13" spans="1:54" ht="14.5" x14ac:dyDescent="0.35">
      <c r="A13" s="97">
        <v>43556</v>
      </c>
      <c r="B13" s="11">
        <v>22.06</v>
      </c>
      <c r="C13" s="98"/>
      <c r="D13" s="99">
        <v>29</v>
      </c>
      <c r="E13" s="16">
        <v>17.408999999999999</v>
      </c>
      <c r="F13" s="16">
        <v>19.866</v>
      </c>
      <c r="G13" s="16">
        <v>20.366</v>
      </c>
      <c r="H13" s="16">
        <v>63.595999999999997</v>
      </c>
      <c r="I13" s="16">
        <v>65.078000000000003</v>
      </c>
      <c r="J13" s="16">
        <v>74.564999999999998</v>
      </c>
      <c r="K13" s="16">
        <v>22.332999999999998</v>
      </c>
      <c r="L13" s="16">
        <v>53.545000000000002</v>
      </c>
      <c r="M13" s="16">
        <v>25.853999999999999</v>
      </c>
      <c r="N13" s="16">
        <v>23.143999999999998</v>
      </c>
      <c r="O13" s="16">
        <v>47.872</v>
      </c>
      <c r="P13" s="16">
        <v>48.966000000000001</v>
      </c>
      <c r="Q13" s="16">
        <v>29.073</v>
      </c>
      <c r="R13" s="16">
        <v>40.058999999999997</v>
      </c>
      <c r="S13" s="16">
        <v>21.056999999999999</v>
      </c>
      <c r="T13" s="16">
        <v>57.978999999999999</v>
      </c>
      <c r="U13" s="16">
        <v>27.681000000000001</v>
      </c>
      <c r="V13" s="16">
        <v>19.468</v>
      </c>
      <c r="W13" s="16">
        <v>35.957999999999998</v>
      </c>
      <c r="X13" s="16">
        <v>43.734000000000002</v>
      </c>
      <c r="Y13" s="16">
        <v>15.752000000000001</v>
      </c>
      <c r="Z13" s="16">
        <v>22.423999999999999</v>
      </c>
      <c r="AA13" s="16">
        <v>58.792000000000002</v>
      </c>
      <c r="AB13" s="16">
        <v>75.498000000000005</v>
      </c>
      <c r="AC13" s="16">
        <v>29</v>
      </c>
      <c r="AD13" s="16">
        <v>51.014000000000003</v>
      </c>
      <c r="AE13" s="16">
        <v>34.148000000000003</v>
      </c>
      <c r="AF13" s="16">
        <v>23.338999999999999</v>
      </c>
      <c r="AG13" s="16">
        <v>22.597999999999999</v>
      </c>
      <c r="AH13" s="16">
        <v>23.888000000000002</v>
      </c>
      <c r="AI13" s="11">
        <v>36.884</v>
      </c>
      <c r="AJ13" s="11">
        <v>20.207000000000001</v>
      </c>
      <c r="AK13" s="11">
        <v>35.954999999999998</v>
      </c>
      <c r="AL13" s="11">
        <v>22.06</v>
      </c>
      <c r="AM13" s="11">
        <v>18.797000000000001</v>
      </c>
      <c r="AN13" s="11"/>
      <c r="AO13" s="11"/>
      <c r="AP13" s="11"/>
      <c r="AQ13" s="11"/>
      <c r="AR13" s="11"/>
      <c r="AS13" s="11"/>
      <c r="AT13" s="11"/>
      <c r="AU13" s="11"/>
      <c r="AV13" s="11"/>
      <c r="AW13" s="11"/>
      <c r="AX13" s="11"/>
      <c r="AY13" s="11"/>
    </row>
    <row r="14" spans="1:54" ht="14.5" x14ac:dyDescent="0.35">
      <c r="A14" s="97">
        <v>43586</v>
      </c>
      <c r="B14" s="11">
        <v>81.353999999999999</v>
      </c>
      <c r="C14" s="98"/>
      <c r="D14" s="99">
        <v>114</v>
      </c>
      <c r="E14" s="16">
        <v>105.119</v>
      </c>
      <c r="F14" s="16">
        <v>98.072999999999993</v>
      </c>
      <c r="G14" s="16">
        <v>146.88399999999999</v>
      </c>
      <c r="H14" s="16">
        <v>181.98699999999999</v>
      </c>
      <c r="I14" s="16">
        <v>151.45599999999999</v>
      </c>
      <c r="J14" s="16">
        <v>173.762</v>
      </c>
      <c r="K14" s="16">
        <v>61.149000000000001</v>
      </c>
      <c r="L14" s="16">
        <v>102.334</v>
      </c>
      <c r="M14" s="16">
        <v>66.802999999999997</v>
      </c>
      <c r="N14" s="16">
        <v>81.611000000000004</v>
      </c>
      <c r="O14" s="16">
        <v>114</v>
      </c>
      <c r="P14" s="16">
        <v>187.07900000000001</v>
      </c>
      <c r="Q14" s="16">
        <v>114.066</v>
      </c>
      <c r="R14" s="16">
        <v>117.14700000000001</v>
      </c>
      <c r="S14" s="16">
        <v>96.384</v>
      </c>
      <c r="T14" s="16">
        <v>174.126</v>
      </c>
      <c r="U14" s="16">
        <v>119.15</v>
      </c>
      <c r="V14" s="16">
        <v>115.80800000000001</v>
      </c>
      <c r="W14" s="16">
        <v>106.105</v>
      </c>
      <c r="X14" s="16">
        <v>175.97300000000001</v>
      </c>
      <c r="Y14" s="16">
        <v>32.851999999999997</v>
      </c>
      <c r="Z14" s="16">
        <v>84.24</v>
      </c>
      <c r="AA14" s="16">
        <v>138.083</v>
      </c>
      <c r="AB14" s="16">
        <v>195.36500000000001</v>
      </c>
      <c r="AC14" s="16">
        <v>83.384</v>
      </c>
      <c r="AD14" s="16">
        <v>140.27199999999999</v>
      </c>
      <c r="AE14" s="16">
        <v>148.708</v>
      </c>
      <c r="AF14" s="16">
        <v>144.65</v>
      </c>
      <c r="AG14" s="16">
        <v>56.133000000000003</v>
      </c>
      <c r="AH14" s="16">
        <v>97.811999999999998</v>
      </c>
      <c r="AI14" s="11">
        <v>74.078999999999994</v>
      </c>
      <c r="AJ14" s="11">
        <v>43.616999999999997</v>
      </c>
      <c r="AK14" s="11">
        <v>115.71599999999999</v>
      </c>
      <c r="AL14" s="11">
        <v>81.353999999999999</v>
      </c>
      <c r="AM14" s="11">
        <v>50.259</v>
      </c>
      <c r="AN14" s="11"/>
      <c r="AO14" s="11"/>
      <c r="AP14" s="11"/>
      <c r="AQ14" s="11"/>
      <c r="AR14" s="11"/>
      <c r="AS14" s="11"/>
      <c r="AT14" s="11"/>
      <c r="AU14" s="11"/>
      <c r="AV14" s="11"/>
      <c r="AW14" s="11"/>
      <c r="AX14" s="11"/>
      <c r="AY14" s="11"/>
    </row>
    <row r="15" spans="1:54" ht="14.5" x14ac:dyDescent="0.35">
      <c r="A15" s="97">
        <v>43617</v>
      </c>
      <c r="B15" s="11">
        <v>186.15799999999999</v>
      </c>
      <c r="C15" s="98"/>
      <c r="D15" s="99">
        <v>117</v>
      </c>
      <c r="E15" s="16">
        <v>171.28100000000001</v>
      </c>
      <c r="F15" s="16">
        <v>215.18600000000001</v>
      </c>
      <c r="G15" s="16">
        <v>199.68899999999999</v>
      </c>
      <c r="H15" s="16">
        <v>229.27699999999999</v>
      </c>
      <c r="I15" s="16">
        <v>217.74600000000001</v>
      </c>
      <c r="J15" s="16">
        <v>171.017</v>
      </c>
      <c r="K15" s="16">
        <v>117</v>
      </c>
      <c r="L15" s="16">
        <v>80.531999999999996</v>
      </c>
      <c r="M15" s="16">
        <v>93.826999999999998</v>
      </c>
      <c r="N15" s="16">
        <v>155.87299999999999</v>
      </c>
      <c r="O15" s="16">
        <v>99.429000000000002</v>
      </c>
      <c r="P15" s="16">
        <v>209.023</v>
      </c>
      <c r="Q15" s="16">
        <v>109.59699999999999</v>
      </c>
      <c r="R15" s="16">
        <v>229.25</v>
      </c>
      <c r="S15" s="16">
        <v>77.105000000000004</v>
      </c>
      <c r="T15" s="16">
        <v>236.89599999999999</v>
      </c>
      <c r="U15" s="16">
        <v>110.42400000000001</v>
      </c>
      <c r="V15" s="16">
        <v>178.60900000000001</v>
      </c>
      <c r="W15" s="16">
        <v>65.099999999999994</v>
      </c>
      <c r="X15" s="16">
        <v>111.91200000000001</v>
      </c>
      <c r="Y15" s="16">
        <v>22.681999999999999</v>
      </c>
      <c r="Z15" s="16">
        <v>84.766999999999996</v>
      </c>
      <c r="AA15" s="16">
        <v>88.492999999999995</v>
      </c>
      <c r="AB15" s="16">
        <v>207.62700000000001</v>
      </c>
      <c r="AC15" s="16">
        <v>66.575000000000003</v>
      </c>
      <c r="AD15" s="16">
        <v>121.15300000000001</v>
      </c>
      <c r="AE15" s="16">
        <v>206.959</v>
      </c>
      <c r="AF15" s="16">
        <v>108.733</v>
      </c>
      <c r="AG15" s="16">
        <v>100.867</v>
      </c>
      <c r="AH15" s="16">
        <v>208.86500000000001</v>
      </c>
      <c r="AI15" s="11">
        <v>43.896000000000001</v>
      </c>
      <c r="AJ15" s="11">
        <v>41.743000000000002</v>
      </c>
      <c r="AK15" s="11">
        <v>156.72</v>
      </c>
      <c r="AL15" s="11">
        <v>186.15799999999999</v>
      </c>
      <c r="AM15" s="11">
        <v>76.965999999999994</v>
      </c>
      <c r="AN15" s="11"/>
      <c r="AO15" s="11"/>
      <c r="AP15" s="11"/>
      <c r="AQ15" s="11"/>
      <c r="AR15" s="11"/>
      <c r="AS15" s="11"/>
      <c r="AT15" s="11"/>
      <c r="AU15" s="11"/>
      <c r="AV15" s="11"/>
      <c r="AW15" s="11"/>
      <c r="AX15" s="11"/>
      <c r="AY15" s="11"/>
    </row>
    <row r="16" spans="1:54" ht="14.5" x14ac:dyDescent="0.35">
      <c r="A16" s="97">
        <v>43647</v>
      </c>
      <c r="B16" s="11">
        <v>74.313999999999993</v>
      </c>
      <c r="C16" s="98"/>
      <c r="D16" s="99">
        <v>50</v>
      </c>
      <c r="E16" s="16">
        <v>103.30800000000001</v>
      </c>
      <c r="F16" s="16">
        <v>137.03800000000001</v>
      </c>
      <c r="G16" s="16">
        <v>101.953</v>
      </c>
      <c r="H16" s="16">
        <v>87.275000000000006</v>
      </c>
      <c r="I16" s="16">
        <v>135.483</v>
      </c>
      <c r="J16" s="16">
        <v>72.784999999999997</v>
      </c>
      <c r="K16" s="16">
        <v>50.195999999999998</v>
      </c>
      <c r="L16" s="16">
        <v>35.223999999999997</v>
      </c>
      <c r="M16" s="16">
        <v>45.643000000000001</v>
      </c>
      <c r="N16" s="16">
        <v>88.227999999999994</v>
      </c>
      <c r="O16" s="16">
        <v>50</v>
      </c>
      <c r="P16" s="16">
        <v>82.263999999999996</v>
      </c>
      <c r="Q16" s="16">
        <v>34.326000000000001</v>
      </c>
      <c r="R16" s="16">
        <v>175.46299999999999</v>
      </c>
      <c r="S16" s="16">
        <v>32.799999999999997</v>
      </c>
      <c r="T16" s="16">
        <v>75.713999999999999</v>
      </c>
      <c r="U16" s="16">
        <v>58.430999999999997</v>
      </c>
      <c r="V16" s="16">
        <v>128.154</v>
      </c>
      <c r="W16" s="16">
        <v>21.914999999999999</v>
      </c>
      <c r="X16" s="16">
        <v>37.787999999999997</v>
      </c>
      <c r="Y16" s="16">
        <v>9.3510000000000009</v>
      </c>
      <c r="Z16" s="16">
        <v>26.937999999999999</v>
      </c>
      <c r="AA16" s="16">
        <v>34.866</v>
      </c>
      <c r="AB16" s="16">
        <v>87.602000000000004</v>
      </c>
      <c r="AC16" s="16">
        <v>30.835999999999999</v>
      </c>
      <c r="AD16" s="16">
        <v>48.841999999999999</v>
      </c>
      <c r="AE16" s="16">
        <v>66.557000000000002</v>
      </c>
      <c r="AF16" s="16">
        <v>43.502000000000002</v>
      </c>
      <c r="AG16" s="16">
        <v>37.067</v>
      </c>
      <c r="AH16" s="16">
        <v>95.650999999999996</v>
      </c>
      <c r="AI16" s="11">
        <v>17.268000000000001</v>
      </c>
      <c r="AJ16" s="11">
        <v>19.317</v>
      </c>
      <c r="AK16" s="11">
        <v>47.274000000000001</v>
      </c>
      <c r="AL16" s="11">
        <v>74.313999999999993</v>
      </c>
      <c r="AM16" s="11">
        <v>42.551000000000002</v>
      </c>
      <c r="AN16" s="11"/>
      <c r="AO16" s="11"/>
      <c r="AP16" s="11"/>
      <c r="AQ16" s="11"/>
      <c r="AR16" s="11"/>
      <c r="AS16" s="11"/>
      <c r="AT16" s="11"/>
      <c r="AU16" s="11"/>
      <c r="AV16" s="11"/>
      <c r="AW16" s="11"/>
      <c r="AX16" s="11"/>
      <c r="AY16" s="11"/>
    </row>
    <row r="17" spans="1:51" ht="14.5" x14ac:dyDescent="0.35">
      <c r="A17" s="97">
        <v>43678</v>
      </c>
      <c r="B17" s="11">
        <v>27.643000000000001</v>
      </c>
      <c r="C17" s="98"/>
      <c r="D17" s="99">
        <v>29</v>
      </c>
      <c r="E17" s="16">
        <v>73.617000000000004</v>
      </c>
      <c r="F17" s="16">
        <v>44.100999999999999</v>
      </c>
      <c r="G17" s="16">
        <v>61.304000000000002</v>
      </c>
      <c r="H17" s="16">
        <v>34.850999999999999</v>
      </c>
      <c r="I17" s="16">
        <v>43.844999999999999</v>
      </c>
      <c r="J17" s="16">
        <v>44.392000000000003</v>
      </c>
      <c r="K17" s="16">
        <v>29.457999999999998</v>
      </c>
      <c r="L17" s="16">
        <v>25.937000000000001</v>
      </c>
      <c r="M17" s="16">
        <v>28.53</v>
      </c>
      <c r="N17" s="16">
        <v>29</v>
      </c>
      <c r="O17" s="16">
        <v>35.289000000000001</v>
      </c>
      <c r="P17" s="16">
        <v>39.575000000000003</v>
      </c>
      <c r="Q17" s="16">
        <v>17.308</v>
      </c>
      <c r="R17" s="16">
        <v>55.918999999999997</v>
      </c>
      <c r="S17" s="16">
        <v>16.074000000000002</v>
      </c>
      <c r="T17" s="16">
        <v>66.343000000000004</v>
      </c>
      <c r="U17" s="16">
        <v>24.341999999999999</v>
      </c>
      <c r="V17" s="16">
        <v>87.501000000000005</v>
      </c>
      <c r="W17" s="16">
        <v>17.148</v>
      </c>
      <c r="X17" s="16">
        <v>32.389000000000003</v>
      </c>
      <c r="Y17" s="16">
        <v>6.3710000000000004</v>
      </c>
      <c r="Z17" s="16">
        <v>18.239000000000001</v>
      </c>
      <c r="AA17" s="16">
        <v>19.481000000000002</v>
      </c>
      <c r="AB17" s="16">
        <v>40.326000000000001</v>
      </c>
      <c r="AC17" s="16">
        <v>23.312000000000001</v>
      </c>
      <c r="AD17" s="16">
        <v>38.914999999999999</v>
      </c>
      <c r="AE17" s="16">
        <v>30.004000000000001</v>
      </c>
      <c r="AF17" s="16">
        <v>19.170999999999999</v>
      </c>
      <c r="AG17" s="16">
        <v>27.827999999999999</v>
      </c>
      <c r="AH17" s="16">
        <v>30.117999999999999</v>
      </c>
      <c r="AI17" s="11">
        <v>12.029</v>
      </c>
      <c r="AJ17" s="11">
        <v>21.783999999999999</v>
      </c>
      <c r="AK17" s="11">
        <v>25.861000000000001</v>
      </c>
      <c r="AL17" s="11">
        <v>27.643000000000001</v>
      </c>
      <c r="AM17" s="11">
        <v>21.518999999999998</v>
      </c>
      <c r="AN17" s="11"/>
      <c r="AO17" s="11"/>
      <c r="AP17" s="11"/>
      <c r="AQ17" s="11"/>
      <c r="AR17" s="11"/>
      <c r="AS17" s="11"/>
      <c r="AT17" s="11"/>
      <c r="AU17" s="11"/>
      <c r="AV17" s="11"/>
      <c r="AW17" s="11"/>
      <c r="AX17" s="11"/>
      <c r="AY17" s="11"/>
    </row>
    <row r="18" spans="1:51" ht="14.5" x14ac:dyDescent="0.35">
      <c r="A18" s="97">
        <v>43709</v>
      </c>
      <c r="B18" s="11">
        <v>17.033000000000001</v>
      </c>
      <c r="C18" s="98"/>
      <c r="D18" s="99">
        <v>23</v>
      </c>
      <c r="E18" s="16">
        <v>66.268000000000001</v>
      </c>
      <c r="F18" s="16">
        <v>21.841999999999999</v>
      </c>
      <c r="G18" s="16">
        <v>34.008000000000003</v>
      </c>
      <c r="H18" s="16">
        <v>42.863</v>
      </c>
      <c r="I18" s="16">
        <v>46.097000000000001</v>
      </c>
      <c r="J18" s="16">
        <v>29.364999999999998</v>
      </c>
      <c r="K18" s="16">
        <v>21.274000000000001</v>
      </c>
      <c r="L18" s="16">
        <v>15.634</v>
      </c>
      <c r="M18" s="16">
        <v>17.890999999999998</v>
      </c>
      <c r="N18" s="16">
        <v>39.789000000000001</v>
      </c>
      <c r="O18" s="16">
        <v>23</v>
      </c>
      <c r="P18" s="16">
        <v>35.883000000000003</v>
      </c>
      <c r="Q18" s="16">
        <v>24.765000000000001</v>
      </c>
      <c r="R18" s="16">
        <v>30.143999999999998</v>
      </c>
      <c r="S18" s="16">
        <v>14.298</v>
      </c>
      <c r="T18" s="16">
        <v>56.558999999999997</v>
      </c>
      <c r="U18" s="16">
        <v>18.768999999999998</v>
      </c>
      <c r="V18" s="16">
        <v>56.713000000000001</v>
      </c>
      <c r="W18" s="16">
        <v>16.123999999999999</v>
      </c>
      <c r="X18" s="16">
        <v>16.882000000000001</v>
      </c>
      <c r="Y18" s="16">
        <v>15.842000000000001</v>
      </c>
      <c r="Z18" s="16">
        <v>26.658999999999999</v>
      </c>
      <c r="AA18" s="16">
        <v>28.393999999999998</v>
      </c>
      <c r="AB18" s="16">
        <v>21.236999999999998</v>
      </c>
      <c r="AC18" s="16">
        <v>19.204999999999998</v>
      </c>
      <c r="AD18" s="16">
        <v>35.048000000000002</v>
      </c>
      <c r="AE18" s="16">
        <v>31.823</v>
      </c>
      <c r="AF18" s="16">
        <v>13.707000000000001</v>
      </c>
      <c r="AG18" s="16">
        <v>13.683</v>
      </c>
      <c r="AH18" s="16">
        <v>20.097999999999999</v>
      </c>
      <c r="AI18" s="11">
        <v>8.9939999999999998</v>
      </c>
      <c r="AJ18" s="11">
        <v>34.444000000000003</v>
      </c>
      <c r="AK18" s="11">
        <v>31.111000000000001</v>
      </c>
      <c r="AL18" s="11">
        <v>17.033000000000001</v>
      </c>
      <c r="AM18" s="11">
        <v>11.465</v>
      </c>
      <c r="AN18" s="11"/>
      <c r="AO18" s="11"/>
      <c r="AP18" s="11"/>
      <c r="AQ18" s="11"/>
      <c r="AR18" s="11"/>
      <c r="AS18" s="11"/>
      <c r="AT18" s="11"/>
      <c r="AU18" s="11"/>
      <c r="AV18" s="11"/>
      <c r="AW18" s="11"/>
      <c r="AX18" s="11"/>
      <c r="AY18" s="11"/>
    </row>
    <row r="19" spans="1:51" ht="14.5" x14ac:dyDescent="0.35">
      <c r="A19" s="97">
        <v>43739</v>
      </c>
      <c r="B19" s="11">
        <v>12.507</v>
      </c>
      <c r="C19" s="98"/>
      <c r="D19" s="99">
        <v>22.67</v>
      </c>
      <c r="E19" s="16">
        <v>34.512999999999998</v>
      </c>
      <c r="F19" s="16">
        <v>24.533000000000001</v>
      </c>
      <c r="G19" s="16">
        <v>27.986000000000001</v>
      </c>
      <c r="H19" s="16">
        <v>44.902999999999999</v>
      </c>
      <c r="I19" s="16">
        <v>48.085999999999999</v>
      </c>
      <c r="J19" s="16">
        <v>19.39</v>
      </c>
      <c r="K19" s="16">
        <v>21.007000000000001</v>
      </c>
      <c r="L19" s="16">
        <v>18.251000000000001</v>
      </c>
      <c r="M19" s="16">
        <v>25.587</v>
      </c>
      <c r="N19" s="16">
        <v>19.268000000000001</v>
      </c>
      <c r="O19" s="16">
        <v>15.385</v>
      </c>
      <c r="P19" s="16">
        <v>22.657</v>
      </c>
      <c r="Q19" s="16">
        <v>18.41</v>
      </c>
      <c r="R19" s="16">
        <v>27.59</v>
      </c>
      <c r="S19" s="16">
        <v>21.835999999999999</v>
      </c>
      <c r="T19" s="16">
        <v>48.223999999999997</v>
      </c>
      <c r="U19" s="16">
        <v>17.588999999999999</v>
      </c>
      <c r="V19" s="16">
        <v>23.725000000000001</v>
      </c>
      <c r="W19" s="16">
        <v>17.056999999999999</v>
      </c>
      <c r="X19" s="16">
        <v>14.500999999999999</v>
      </c>
      <c r="Y19" s="16">
        <v>13.076000000000001</v>
      </c>
      <c r="Z19" s="16">
        <v>15.51</v>
      </c>
      <c r="AA19" s="16">
        <v>28.076000000000001</v>
      </c>
      <c r="AB19" s="16">
        <v>32.634999999999998</v>
      </c>
      <c r="AC19" s="16">
        <v>62.582000000000001</v>
      </c>
      <c r="AD19" s="16">
        <v>39.067</v>
      </c>
      <c r="AE19" s="16">
        <v>20.314</v>
      </c>
      <c r="AF19" s="16">
        <v>13.708</v>
      </c>
      <c r="AG19" s="16">
        <v>16.971</v>
      </c>
      <c r="AH19" s="16">
        <v>25.216000000000001</v>
      </c>
      <c r="AI19" s="11">
        <v>8.4760000000000009</v>
      </c>
      <c r="AJ19" s="11">
        <v>26.08</v>
      </c>
      <c r="AK19" s="11">
        <v>41.223999999999997</v>
      </c>
      <c r="AL19" s="11">
        <v>12.507</v>
      </c>
      <c r="AM19" s="11">
        <v>20.838999999999999</v>
      </c>
      <c r="AN19" s="11"/>
      <c r="AO19" s="11"/>
      <c r="AP19" s="11"/>
      <c r="AQ19" s="11"/>
      <c r="AR19" s="11"/>
      <c r="AS19" s="11"/>
      <c r="AT19" s="11"/>
      <c r="AU19" s="11"/>
      <c r="AV19" s="11"/>
      <c r="AW19" s="11"/>
      <c r="AX19" s="11"/>
      <c r="AY19" s="11"/>
    </row>
    <row r="20" spans="1:51" ht="14.5" x14ac:dyDescent="0.35">
      <c r="A20" s="97">
        <v>43770</v>
      </c>
      <c r="B20" s="11">
        <v>10.946999999999999</v>
      </c>
      <c r="C20" s="98"/>
      <c r="D20" s="99">
        <v>16.38</v>
      </c>
      <c r="E20" s="16">
        <v>20.933</v>
      </c>
      <c r="F20" s="16">
        <v>16.024000000000001</v>
      </c>
      <c r="G20" s="16">
        <v>20.542999999999999</v>
      </c>
      <c r="H20" s="16">
        <v>25.097999999999999</v>
      </c>
      <c r="I20" s="16">
        <v>31.756</v>
      </c>
      <c r="J20" s="16">
        <v>22.602</v>
      </c>
      <c r="K20" s="16">
        <v>13.444000000000001</v>
      </c>
      <c r="L20" s="16">
        <v>12.242000000000001</v>
      </c>
      <c r="M20" s="16">
        <v>18.361000000000001</v>
      </c>
      <c r="N20" s="16">
        <v>15.148</v>
      </c>
      <c r="O20" s="16">
        <v>12.945</v>
      </c>
      <c r="P20" s="16">
        <v>17.638000000000002</v>
      </c>
      <c r="Q20" s="16">
        <v>15.315</v>
      </c>
      <c r="R20" s="16">
        <v>18.27</v>
      </c>
      <c r="S20" s="16">
        <v>14.455</v>
      </c>
      <c r="T20" s="16">
        <v>24.516999999999999</v>
      </c>
      <c r="U20" s="16">
        <v>19.170000000000002</v>
      </c>
      <c r="V20" s="16">
        <v>15.932</v>
      </c>
      <c r="W20" s="16">
        <v>14.2</v>
      </c>
      <c r="X20" s="16">
        <v>13.106999999999999</v>
      </c>
      <c r="Y20" s="16">
        <v>8.1530000000000005</v>
      </c>
      <c r="Z20" s="16">
        <v>10.522</v>
      </c>
      <c r="AA20" s="16">
        <v>20.884</v>
      </c>
      <c r="AB20" s="16">
        <v>20.071000000000002</v>
      </c>
      <c r="AC20" s="16">
        <v>22.28</v>
      </c>
      <c r="AD20" s="16">
        <v>18.837</v>
      </c>
      <c r="AE20" s="16">
        <v>16.635999999999999</v>
      </c>
      <c r="AF20" s="16">
        <v>11.95</v>
      </c>
      <c r="AG20" s="16">
        <v>12.711</v>
      </c>
      <c r="AH20" s="16">
        <v>18.46</v>
      </c>
      <c r="AI20" s="11">
        <v>7.5330000000000004</v>
      </c>
      <c r="AJ20" s="11">
        <v>13.555999999999999</v>
      </c>
      <c r="AK20" s="11">
        <v>21.744</v>
      </c>
      <c r="AL20" s="11">
        <v>10.946999999999999</v>
      </c>
      <c r="AM20" s="11">
        <v>11.786</v>
      </c>
      <c r="AN20" s="11"/>
      <c r="AO20" s="11"/>
      <c r="AP20" s="11"/>
      <c r="AQ20" s="11"/>
      <c r="AR20" s="11"/>
      <c r="AS20" s="11"/>
      <c r="AT20" s="11"/>
      <c r="AU20" s="11"/>
      <c r="AV20" s="11"/>
      <c r="AW20" s="11"/>
      <c r="AX20" s="11"/>
      <c r="AY20" s="11"/>
    </row>
    <row r="21" spans="1:51" ht="14.5" x14ac:dyDescent="0.35">
      <c r="A21" s="97">
        <v>43800</v>
      </c>
      <c r="B21" s="11">
        <v>11.194000000000001</v>
      </c>
      <c r="C21" s="98"/>
      <c r="D21" s="99">
        <v>15.25</v>
      </c>
      <c r="E21" s="16">
        <v>17.042999999999999</v>
      </c>
      <c r="F21" s="16">
        <v>14.708</v>
      </c>
      <c r="G21" s="16">
        <v>17.263000000000002</v>
      </c>
      <c r="H21" s="16">
        <v>19.23</v>
      </c>
      <c r="I21" s="16">
        <v>21.233000000000001</v>
      </c>
      <c r="J21" s="16">
        <v>16.824999999999999</v>
      </c>
      <c r="K21" s="16">
        <v>10.683999999999999</v>
      </c>
      <c r="L21" s="16">
        <v>10.417</v>
      </c>
      <c r="M21" s="16">
        <v>12.502000000000001</v>
      </c>
      <c r="N21" s="16">
        <v>13.246</v>
      </c>
      <c r="O21" s="16">
        <v>11.754</v>
      </c>
      <c r="P21" s="16">
        <v>16.103000000000002</v>
      </c>
      <c r="Q21" s="16">
        <v>12.893000000000001</v>
      </c>
      <c r="R21" s="16">
        <v>16.742000000000001</v>
      </c>
      <c r="S21" s="16">
        <v>12.525</v>
      </c>
      <c r="T21" s="16">
        <v>18.131</v>
      </c>
      <c r="U21" s="16">
        <v>16.995000000000001</v>
      </c>
      <c r="V21" s="16">
        <v>14.185</v>
      </c>
      <c r="W21" s="16">
        <v>11.156000000000001</v>
      </c>
      <c r="X21" s="16">
        <v>11.946</v>
      </c>
      <c r="Y21" s="16">
        <v>7.0039999999999996</v>
      </c>
      <c r="Z21" s="16">
        <v>9.9250000000000007</v>
      </c>
      <c r="AA21" s="16">
        <v>14.874000000000001</v>
      </c>
      <c r="AB21" s="16">
        <v>16.007999999999999</v>
      </c>
      <c r="AC21" s="16">
        <v>12.724</v>
      </c>
      <c r="AD21" s="16">
        <v>14.932</v>
      </c>
      <c r="AE21" s="16">
        <v>14.834</v>
      </c>
      <c r="AF21" s="16">
        <v>10.305999999999999</v>
      </c>
      <c r="AG21" s="16">
        <v>10.563000000000001</v>
      </c>
      <c r="AH21" s="16">
        <v>14.759</v>
      </c>
      <c r="AI21" s="11">
        <v>7.1980000000000004</v>
      </c>
      <c r="AJ21" s="11">
        <v>10.105</v>
      </c>
      <c r="AK21" s="11">
        <v>14.122</v>
      </c>
      <c r="AL21" s="11">
        <v>11.194000000000001</v>
      </c>
      <c r="AM21" s="11">
        <v>8.6329999999999991</v>
      </c>
      <c r="AN21" s="11"/>
      <c r="AO21" s="11"/>
      <c r="AP21" s="11"/>
      <c r="AQ21" s="11"/>
      <c r="AR21" s="11"/>
      <c r="AS21" s="11"/>
      <c r="AT21" s="11"/>
      <c r="AU21" s="11"/>
      <c r="AV21" s="11"/>
      <c r="AW21" s="11"/>
      <c r="AX21" s="11"/>
      <c r="AY21" s="11"/>
    </row>
    <row r="22" spans="1:51" ht="14.5" x14ac:dyDescent="0.35">
      <c r="A22" s="97">
        <v>43831</v>
      </c>
      <c r="B22" s="11">
        <v>10.525</v>
      </c>
      <c r="C22" s="98"/>
      <c r="D22" s="99">
        <v>13.58</v>
      </c>
      <c r="E22" s="16">
        <v>14.138</v>
      </c>
      <c r="F22" s="16">
        <v>13.742000000000001</v>
      </c>
      <c r="G22" s="16">
        <v>16.056000000000001</v>
      </c>
      <c r="H22" s="16">
        <v>16.507999999999999</v>
      </c>
      <c r="I22" s="16">
        <v>16.238</v>
      </c>
      <c r="J22" s="16">
        <v>14.167</v>
      </c>
      <c r="K22" s="16">
        <v>9.2010000000000005</v>
      </c>
      <c r="L22" s="16">
        <v>9.3520000000000003</v>
      </c>
      <c r="M22" s="16">
        <v>9.7959999999999994</v>
      </c>
      <c r="N22" s="16">
        <v>11.33</v>
      </c>
      <c r="O22" s="16">
        <v>10.595000000000001</v>
      </c>
      <c r="P22" s="16">
        <v>14.683999999999999</v>
      </c>
      <c r="Q22" s="16">
        <v>11.118</v>
      </c>
      <c r="R22" s="16">
        <v>14.85</v>
      </c>
      <c r="S22" s="16">
        <v>10.026999999999999</v>
      </c>
      <c r="T22" s="16">
        <v>15.699</v>
      </c>
      <c r="U22" s="16">
        <v>12.896000000000001</v>
      </c>
      <c r="V22" s="16">
        <v>12.881</v>
      </c>
      <c r="W22" s="16">
        <v>9.7899999999999991</v>
      </c>
      <c r="X22" s="16">
        <v>10.95</v>
      </c>
      <c r="Y22" s="16">
        <v>6.46</v>
      </c>
      <c r="Z22" s="16">
        <v>8.7850000000000001</v>
      </c>
      <c r="AA22" s="16">
        <v>15.462999999999999</v>
      </c>
      <c r="AB22" s="16">
        <v>14.55</v>
      </c>
      <c r="AC22" s="16">
        <v>10.117000000000001</v>
      </c>
      <c r="AD22" s="16">
        <v>12.474</v>
      </c>
      <c r="AE22" s="16">
        <v>13.090999999999999</v>
      </c>
      <c r="AF22" s="16">
        <v>9.3450000000000006</v>
      </c>
      <c r="AG22" s="16">
        <v>9.6940000000000008</v>
      </c>
      <c r="AH22" s="16">
        <v>13.368</v>
      </c>
      <c r="AI22" s="11">
        <v>6.6589999999999998</v>
      </c>
      <c r="AJ22" s="11">
        <v>8.3710000000000004</v>
      </c>
      <c r="AK22" s="11">
        <v>12.003</v>
      </c>
      <c r="AL22" s="11">
        <v>10.525</v>
      </c>
      <c r="AM22" s="11">
        <v>7.26</v>
      </c>
      <c r="AN22" s="11"/>
      <c r="AO22" s="11"/>
      <c r="AP22" s="11"/>
      <c r="AQ22" s="11"/>
      <c r="AR22" s="11"/>
      <c r="AS22" s="11"/>
      <c r="AT22" s="11"/>
      <c r="AU22" s="11"/>
      <c r="AV22" s="11"/>
      <c r="AW22" s="11"/>
      <c r="AX22" s="11"/>
      <c r="AY22" s="11"/>
    </row>
    <row r="23" spans="1:51" ht="14.5" x14ac:dyDescent="0.35">
      <c r="A23" s="97">
        <v>43862</v>
      </c>
      <c r="B23" s="11">
        <v>9.2829999999999995</v>
      </c>
      <c r="C23" s="98"/>
      <c r="D23" s="99">
        <v>12.38</v>
      </c>
      <c r="E23" s="16">
        <v>11.984999999999999</v>
      </c>
      <c r="F23" s="16">
        <v>11.632</v>
      </c>
      <c r="G23" s="16">
        <v>12.821999999999999</v>
      </c>
      <c r="H23" s="16">
        <v>16.77</v>
      </c>
      <c r="I23" s="16">
        <v>20.707000000000001</v>
      </c>
      <c r="J23" s="16">
        <v>12.101000000000001</v>
      </c>
      <c r="K23" s="16">
        <v>7.8390000000000004</v>
      </c>
      <c r="L23" s="16">
        <v>8.0540000000000003</v>
      </c>
      <c r="M23" s="16">
        <v>9.0429999999999993</v>
      </c>
      <c r="N23" s="16">
        <v>9.9329999999999998</v>
      </c>
      <c r="O23" s="16">
        <v>9.1340000000000003</v>
      </c>
      <c r="P23" s="16">
        <v>12.837999999999999</v>
      </c>
      <c r="Q23" s="16">
        <v>12.18</v>
      </c>
      <c r="R23" s="16">
        <v>16.157</v>
      </c>
      <c r="S23" s="16">
        <v>8.1769999999999996</v>
      </c>
      <c r="T23" s="16">
        <v>13.436999999999999</v>
      </c>
      <c r="U23" s="16">
        <v>12.199</v>
      </c>
      <c r="V23" s="16">
        <v>11.815</v>
      </c>
      <c r="W23" s="16">
        <v>8.18</v>
      </c>
      <c r="X23" s="16">
        <v>9.5410000000000004</v>
      </c>
      <c r="Y23" s="16">
        <v>6.4240000000000004</v>
      </c>
      <c r="Z23" s="16">
        <v>7.4720000000000004</v>
      </c>
      <c r="AA23" s="16">
        <v>13.449</v>
      </c>
      <c r="AB23" s="16">
        <v>12.968</v>
      </c>
      <c r="AC23" s="16">
        <v>10.481</v>
      </c>
      <c r="AD23" s="16">
        <v>9.9819999999999993</v>
      </c>
      <c r="AE23" s="16">
        <v>12.365</v>
      </c>
      <c r="AF23" s="16">
        <v>8.0719999999999992</v>
      </c>
      <c r="AG23" s="16">
        <v>7.99</v>
      </c>
      <c r="AH23" s="16">
        <v>11.069000000000001</v>
      </c>
      <c r="AI23" s="11">
        <v>5.7809999999999997</v>
      </c>
      <c r="AJ23" s="11">
        <v>8.8840000000000003</v>
      </c>
      <c r="AK23" s="11">
        <v>14.648999999999999</v>
      </c>
      <c r="AL23" s="11">
        <v>9.2829999999999995</v>
      </c>
      <c r="AM23" s="11">
        <v>6.1870000000000003</v>
      </c>
      <c r="AN23" s="11"/>
      <c r="AO23" s="11"/>
      <c r="AP23" s="11"/>
      <c r="AQ23" s="11"/>
      <c r="AR23" s="11"/>
      <c r="AS23" s="11"/>
      <c r="AT23" s="11"/>
      <c r="AU23" s="11"/>
      <c r="AV23" s="11"/>
      <c r="AW23" s="11"/>
      <c r="AX23" s="11"/>
      <c r="AY23" s="11"/>
    </row>
    <row r="24" spans="1:51" ht="14.5" x14ac:dyDescent="0.35">
      <c r="A24" s="97">
        <v>43891</v>
      </c>
      <c r="B24" s="11">
        <v>11.384</v>
      </c>
      <c r="C24" s="98"/>
      <c r="D24" s="99">
        <v>22.1</v>
      </c>
      <c r="E24" s="16">
        <v>15.631</v>
      </c>
      <c r="F24" s="16">
        <v>14.819000000000001</v>
      </c>
      <c r="G24" s="16">
        <v>24.731999999999999</v>
      </c>
      <c r="H24" s="16">
        <v>36.250999999999998</v>
      </c>
      <c r="I24" s="16">
        <v>30.968</v>
      </c>
      <c r="J24" s="16">
        <v>17.439</v>
      </c>
      <c r="K24" s="16">
        <v>18.353999999999999</v>
      </c>
      <c r="L24" s="16">
        <v>13.404999999999999</v>
      </c>
      <c r="M24" s="16">
        <v>10.228</v>
      </c>
      <c r="N24" s="16">
        <v>16.167000000000002</v>
      </c>
      <c r="O24" s="16">
        <v>16.015000000000001</v>
      </c>
      <c r="P24" s="16">
        <v>22.190999999999999</v>
      </c>
      <c r="Q24" s="16">
        <v>32.692</v>
      </c>
      <c r="R24" s="16">
        <v>19.928999999999998</v>
      </c>
      <c r="S24" s="16">
        <v>29.456</v>
      </c>
      <c r="T24" s="16">
        <v>22.949000000000002</v>
      </c>
      <c r="U24" s="16">
        <v>17.64</v>
      </c>
      <c r="V24" s="16">
        <v>16.001999999999999</v>
      </c>
      <c r="W24" s="16">
        <v>13.493</v>
      </c>
      <c r="X24" s="16">
        <v>11.962</v>
      </c>
      <c r="Y24" s="16">
        <v>11.013999999999999</v>
      </c>
      <c r="Z24" s="16">
        <v>21.087</v>
      </c>
      <c r="AA24" s="16">
        <v>26.146999999999998</v>
      </c>
      <c r="AB24" s="16">
        <v>16.771999999999998</v>
      </c>
      <c r="AC24" s="16">
        <v>35.020000000000003</v>
      </c>
      <c r="AD24" s="16">
        <v>13.048</v>
      </c>
      <c r="AE24" s="16">
        <v>22.311</v>
      </c>
      <c r="AF24" s="16">
        <v>8.5340000000000007</v>
      </c>
      <c r="AG24" s="16">
        <v>14.346</v>
      </c>
      <c r="AH24" s="16">
        <v>22.896999999999998</v>
      </c>
      <c r="AI24" s="11">
        <v>9.0259999999999998</v>
      </c>
      <c r="AJ24" s="11">
        <v>13.023999999999999</v>
      </c>
      <c r="AK24" s="11">
        <v>23.666</v>
      </c>
      <c r="AL24" s="11">
        <v>11.384</v>
      </c>
      <c r="AM24" s="11">
        <v>8.0410000000000004</v>
      </c>
      <c r="AN24" s="11"/>
      <c r="AO24" s="11"/>
      <c r="AP24" s="11"/>
      <c r="AQ24" s="11"/>
      <c r="AR24" s="11"/>
      <c r="AS24" s="11"/>
      <c r="AT24" s="11"/>
      <c r="AU24" s="11"/>
      <c r="AV24" s="11"/>
      <c r="AW24" s="11"/>
      <c r="AX24" s="11"/>
      <c r="AY24" s="11"/>
    </row>
    <row r="25" spans="1:51" ht="14.5" x14ac:dyDescent="0.35">
      <c r="A25" s="97">
        <v>43922</v>
      </c>
      <c r="B25" s="11">
        <v>26.824999999999999</v>
      </c>
      <c r="C25" s="98"/>
      <c r="D25" s="99">
        <v>52.61</v>
      </c>
      <c r="E25" s="16">
        <v>31.518999999999998</v>
      </c>
      <c r="F25" s="16">
        <v>33.792000000000002</v>
      </c>
      <c r="G25" s="16">
        <v>96.798000000000002</v>
      </c>
      <c r="H25" s="16">
        <v>95.736999999999995</v>
      </c>
      <c r="I25" s="16">
        <v>105.93300000000001</v>
      </c>
      <c r="J25" s="16">
        <v>34.317999999999998</v>
      </c>
      <c r="K25" s="16">
        <v>69.787000000000006</v>
      </c>
      <c r="L25" s="16">
        <v>32.911000000000001</v>
      </c>
      <c r="M25" s="16">
        <v>30.844000000000001</v>
      </c>
      <c r="N25" s="16">
        <v>66.650999999999996</v>
      </c>
      <c r="O25" s="16">
        <v>63.32</v>
      </c>
      <c r="P25" s="16">
        <v>49.444000000000003</v>
      </c>
      <c r="Q25" s="16">
        <v>50.19</v>
      </c>
      <c r="R25" s="16">
        <v>40.348999999999997</v>
      </c>
      <c r="S25" s="16">
        <v>66.488</v>
      </c>
      <c r="T25" s="16">
        <v>49.936</v>
      </c>
      <c r="U25" s="16">
        <v>31.815000000000001</v>
      </c>
      <c r="V25" s="16">
        <v>55.805</v>
      </c>
      <c r="W25" s="16">
        <v>50.646000000000001</v>
      </c>
      <c r="X25" s="16">
        <v>22.366</v>
      </c>
      <c r="Y25" s="16">
        <v>20.904</v>
      </c>
      <c r="Z25" s="16">
        <v>69.641999999999996</v>
      </c>
      <c r="AA25" s="16">
        <v>92.403000000000006</v>
      </c>
      <c r="AB25" s="16">
        <v>48.27</v>
      </c>
      <c r="AC25" s="16">
        <v>61.246000000000002</v>
      </c>
      <c r="AD25" s="16">
        <v>43.542000000000002</v>
      </c>
      <c r="AE25" s="16">
        <v>36.673999999999999</v>
      </c>
      <c r="AF25" s="16">
        <v>30.077000000000002</v>
      </c>
      <c r="AG25" s="16">
        <v>33.212000000000003</v>
      </c>
      <c r="AH25" s="16">
        <v>54.743000000000002</v>
      </c>
      <c r="AI25" s="11">
        <v>22.19</v>
      </c>
      <c r="AJ25" s="11">
        <v>37.265000000000001</v>
      </c>
      <c r="AK25" s="11">
        <v>31.588999999999999</v>
      </c>
      <c r="AL25" s="11">
        <v>26.824999999999999</v>
      </c>
      <c r="AM25" s="11">
        <v>20.57</v>
      </c>
      <c r="AN25" s="11"/>
      <c r="AO25" s="11"/>
      <c r="AP25" s="11"/>
      <c r="AQ25" s="11"/>
      <c r="AR25" s="11"/>
      <c r="AS25" s="11"/>
      <c r="AT25" s="11"/>
      <c r="AU25" s="11"/>
      <c r="AV25" s="11"/>
      <c r="AW25" s="11"/>
      <c r="AX25" s="11"/>
      <c r="AY25" s="11"/>
    </row>
    <row r="26" spans="1:51" ht="14.5" x14ac:dyDescent="0.35">
      <c r="A26" s="97">
        <v>43952</v>
      </c>
      <c r="B26" s="11">
        <v>72.426000000000002</v>
      </c>
      <c r="C26" s="98"/>
      <c r="D26" s="99">
        <v>146.12</v>
      </c>
      <c r="E26" s="16">
        <v>140.01900000000001</v>
      </c>
      <c r="F26" s="16">
        <v>215.87700000000001</v>
      </c>
      <c r="G26" s="16">
        <v>227.19300000000001</v>
      </c>
      <c r="H26" s="16">
        <v>188.13</v>
      </c>
      <c r="I26" s="16">
        <v>203.435</v>
      </c>
      <c r="J26" s="16">
        <v>91.965999999999994</v>
      </c>
      <c r="K26" s="16">
        <v>121.639</v>
      </c>
      <c r="L26" s="16">
        <v>87.171000000000006</v>
      </c>
      <c r="M26" s="16">
        <v>100.58499999999999</v>
      </c>
      <c r="N26" s="16">
        <v>142.57499999999999</v>
      </c>
      <c r="O26" s="16">
        <v>222.303</v>
      </c>
      <c r="P26" s="16">
        <v>161.511</v>
      </c>
      <c r="Q26" s="16">
        <v>138.70500000000001</v>
      </c>
      <c r="R26" s="16">
        <v>150.86699999999999</v>
      </c>
      <c r="S26" s="16">
        <v>198.27099999999999</v>
      </c>
      <c r="T26" s="16">
        <v>153.50200000000001</v>
      </c>
      <c r="U26" s="16">
        <v>150.11000000000001</v>
      </c>
      <c r="V26" s="16">
        <v>128.26599999999999</v>
      </c>
      <c r="W26" s="16">
        <v>194.06100000000001</v>
      </c>
      <c r="X26" s="16">
        <v>48.746000000000002</v>
      </c>
      <c r="Y26" s="16">
        <v>83.915999999999997</v>
      </c>
      <c r="Z26" s="16">
        <v>157.30500000000001</v>
      </c>
      <c r="AA26" s="16">
        <v>225.13300000000001</v>
      </c>
      <c r="AB26" s="16">
        <v>120.503</v>
      </c>
      <c r="AC26" s="16">
        <v>152.05500000000001</v>
      </c>
      <c r="AD26" s="16">
        <v>178.65100000000001</v>
      </c>
      <c r="AE26" s="16">
        <v>190.566</v>
      </c>
      <c r="AF26" s="16">
        <v>79.185000000000002</v>
      </c>
      <c r="AG26" s="16">
        <v>124.125</v>
      </c>
      <c r="AH26" s="16">
        <v>99.356999999999999</v>
      </c>
      <c r="AI26" s="11">
        <v>47.412999999999997</v>
      </c>
      <c r="AJ26" s="11">
        <v>125.06</v>
      </c>
      <c r="AK26" s="11">
        <v>101.077</v>
      </c>
      <c r="AL26" s="11">
        <v>72.426000000000002</v>
      </c>
      <c r="AM26" s="11">
        <v>125.601</v>
      </c>
      <c r="AN26" s="11"/>
      <c r="AO26" s="11"/>
      <c r="AP26" s="11"/>
      <c r="AQ26" s="11"/>
      <c r="AR26" s="11"/>
      <c r="AS26" s="11"/>
      <c r="AT26" s="11"/>
      <c r="AU26" s="11"/>
      <c r="AV26" s="11"/>
      <c r="AW26" s="11"/>
      <c r="AX26" s="11"/>
      <c r="AY26" s="11"/>
    </row>
    <row r="27" spans="1:51" ht="14.5" x14ac:dyDescent="0.35">
      <c r="A27" s="97">
        <v>43983</v>
      </c>
      <c r="B27" s="11">
        <v>92.59</v>
      </c>
      <c r="C27" s="98"/>
      <c r="D27" s="99">
        <v>151.61000000000001</v>
      </c>
      <c r="E27" s="16">
        <v>244.96</v>
      </c>
      <c r="F27" s="16">
        <v>235.63499999999999</v>
      </c>
      <c r="G27" s="16">
        <v>255.56700000000001</v>
      </c>
      <c r="H27" s="16">
        <v>244.04599999999999</v>
      </c>
      <c r="I27" s="16">
        <v>191.03</v>
      </c>
      <c r="J27" s="16">
        <v>143.05199999999999</v>
      </c>
      <c r="K27" s="16">
        <v>90.972999999999999</v>
      </c>
      <c r="L27" s="16">
        <v>108.035</v>
      </c>
      <c r="M27" s="16">
        <v>173.26900000000001</v>
      </c>
      <c r="N27" s="16">
        <v>113.005</v>
      </c>
      <c r="O27" s="16">
        <v>230.625</v>
      </c>
      <c r="P27" s="16">
        <v>127.583</v>
      </c>
      <c r="Q27" s="16">
        <v>257.255</v>
      </c>
      <c r="R27" s="16">
        <v>98.933999999999997</v>
      </c>
      <c r="S27" s="16">
        <v>258.13</v>
      </c>
      <c r="T27" s="16">
        <v>124.983</v>
      </c>
      <c r="U27" s="16">
        <v>205.72499999999999</v>
      </c>
      <c r="V27" s="16">
        <v>71.144999999999996</v>
      </c>
      <c r="W27" s="16">
        <v>120.214</v>
      </c>
      <c r="X27" s="16">
        <v>29.48</v>
      </c>
      <c r="Y27" s="16">
        <v>79.388999999999996</v>
      </c>
      <c r="Z27" s="16">
        <v>96.007000000000005</v>
      </c>
      <c r="AA27" s="16">
        <v>227.47499999999999</v>
      </c>
      <c r="AB27" s="16">
        <v>81.882999999999996</v>
      </c>
      <c r="AC27" s="16">
        <v>127.858</v>
      </c>
      <c r="AD27" s="16">
        <v>222.81899999999999</v>
      </c>
      <c r="AE27" s="16">
        <v>126.38</v>
      </c>
      <c r="AF27" s="16">
        <v>120.97199999999999</v>
      </c>
      <c r="AG27" s="16">
        <v>232.58199999999999</v>
      </c>
      <c r="AH27" s="16">
        <v>53.113999999999997</v>
      </c>
      <c r="AI27" s="11">
        <v>45.048999999999999</v>
      </c>
      <c r="AJ27" s="11">
        <v>158.13</v>
      </c>
      <c r="AK27" s="11">
        <v>205.93</v>
      </c>
      <c r="AL27" s="11">
        <v>92.59</v>
      </c>
      <c r="AM27" s="11">
        <v>188.20699999999999</v>
      </c>
      <c r="AN27" s="11"/>
      <c r="AO27" s="11"/>
      <c r="AP27" s="11"/>
      <c r="AQ27" s="11"/>
      <c r="AR27" s="11"/>
      <c r="AS27" s="11"/>
      <c r="AT27" s="11"/>
      <c r="AU27" s="11"/>
      <c r="AV27" s="11"/>
      <c r="AW27" s="11"/>
      <c r="AX27" s="11"/>
      <c r="AY27" s="11"/>
    </row>
    <row r="28" spans="1:51" ht="14.5" x14ac:dyDescent="0.35">
      <c r="A28" s="97">
        <v>44013</v>
      </c>
      <c r="B28" s="11">
        <v>48.283999999999999</v>
      </c>
      <c r="C28" s="98"/>
      <c r="D28" s="99">
        <v>67.39</v>
      </c>
      <c r="E28" s="16">
        <v>140.63900000000001</v>
      </c>
      <c r="F28" s="16">
        <v>107.43</v>
      </c>
      <c r="G28" s="16">
        <v>90.817999999999998</v>
      </c>
      <c r="H28" s="16">
        <v>137.59299999999999</v>
      </c>
      <c r="I28" s="16">
        <v>73.064999999999998</v>
      </c>
      <c r="J28" s="16">
        <v>54.014000000000003</v>
      </c>
      <c r="K28" s="16">
        <v>38.271999999999998</v>
      </c>
      <c r="L28" s="16">
        <v>49.012999999999998</v>
      </c>
      <c r="M28" s="16">
        <v>88.71</v>
      </c>
      <c r="N28" s="16">
        <v>54.072000000000003</v>
      </c>
      <c r="O28" s="16">
        <v>85.152000000000001</v>
      </c>
      <c r="P28" s="16">
        <v>38.947000000000003</v>
      </c>
      <c r="Q28" s="16">
        <v>176.52</v>
      </c>
      <c r="R28" s="16">
        <v>37.790999999999997</v>
      </c>
      <c r="S28" s="16">
        <v>77.91</v>
      </c>
      <c r="T28" s="16">
        <v>61.372</v>
      </c>
      <c r="U28" s="16">
        <v>130.99799999999999</v>
      </c>
      <c r="V28" s="16">
        <v>24.95</v>
      </c>
      <c r="W28" s="16">
        <v>39.375999999999998</v>
      </c>
      <c r="X28" s="16">
        <v>13.282</v>
      </c>
      <c r="Y28" s="16">
        <v>25.38</v>
      </c>
      <c r="Z28" s="16">
        <v>36.161000000000001</v>
      </c>
      <c r="AA28" s="16">
        <v>90.37</v>
      </c>
      <c r="AB28" s="16">
        <v>38.511000000000003</v>
      </c>
      <c r="AC28" s="16">
        <v>49.667000000000002</v>
      </c>
      <c r="AD28" s="16">
        <v>66.070999999999998</v>
      </c>
      <c r="AE28" s="16">
        <v>48.607999999999997</v>
      </c>
      <c r="AF28" s="16">
        <v>39.872999999999998</v>
      </c>
      <c r="AG28" s="16">
        <v>96.41</v>
      </c>
      <c r="AH28" s="16">
        <v>21.172999999999998</v>
      </c>
      <c r="AI28" s="11">
        <v>20.428000000000001</v>
      </c>
      <c r="AJ28" s="11">
        <v>46.505000000000003</v>
      </c>
      <c r="AK28" s="11">
        <v>75.361999999999995</v>
      </c>
      <c r="AL28" s="11">
        <v>48.283999999999999</v>
      </c>
      <c r="AM28" s="11">
        <v>102.209</v>
      </c>
      <c r="AN28" s="11"/>
      <c r="AO28" s="11"/>
      <c r="AP28" s="11"/>
      <c r="AQ28" s="11"/>
      <c r="AR28" s="11"/>
      <c r="AS28" s="11"/>
      <c r="AT28" s="11"/>
      <c r="AU28" s="11"/>
      <c r="AV28" s="11"/>
      <c r="AW28" s="11"/>
      <c r="AX28" s="11"/>
      <c r="AY28" s="11"/>
    </row>
    <row r="29" spans="1:51" ht="14.5" x14ac:dyDescent="0.35">
      <c r="A29" s="97">
        <v>44044</v>
      </c>
      <c r="B29" s="11">
        <v>23.998999999999999</v>
      </c>
      <c r="C29" s="98"/>
      <c r="D29" s="99">
        <v>38.630000000000003</v>
      </c>
      <c r="E29" s="16">
        <v>44.814</v>
      </c>
      <c r="F29" s="16">
        <v>63.960999999999999</v>
      </c>
      <c r="G29" s="16">
        <v>36.466999999999999</v>
      </c>
      <c r="H29" s="16">
        <v>45.234999999999999</v>
      </c>
      <c r="I29" s="16">
        <v>46.698</v>
      </c>
      <c r="J29" s="16">
        <v>33.944000000000003</v>
      </c>
      <c r="K29" s="16">
        <v>28.317</v>
      </c>
      <c r="L29" s="16">
        <v>30.963000000000001</v>
      </c>
      <c r="M29" s="16">
        <v>29.937999999999999</v>
      </c>
      <c r="N29" s="16">
        <v>38.176000000000002</v>
      </c>
      <c r="O29" s="16">
        <v>40.893000000000001</v>
      </c>
      <c r="P29" s="16">
        <v>20.957000000000001</v>
      </c>
      <c r="Q29" s="16">
        <v>56.31</v>
      </c>
      <c r="R29" s="16">
        <v>20.795000000000002</v>
      </c>
      <c r="S29" s="16">
        <v>67.745000000000005</v>
      </c>
      <c r="T29" s="16">
        <v>27.376000000000001</v>
      </c>
      <c r="U29" s="16">
        <v>91.391999999999996</v>
      </c>
      <c r="V29" s="16">
        <v>20.568000000000001</v>
      </c>
      <c r="W29" s="16">
        <v>33.734999999999999</v>
      </c>
      <c r="X29" s="16">
        <v>9.5489999999999995</v>
      </c>
      <c r="Y29" s="16">
        <v>17.986000000000001</v>
      </c>
      <c r="Z29" s="16">
        <v>20.43</v>
      </c>
      <c r="AA29" s="16">
        <v>41.545999999999999</v>
      </c>
      <c r="AB29" s="16">
        <v>27.297999999999998</v>
      </c>
      <c r="AC29" s="16">
        <v>39.54</v>
      </c>
      <c r="AD29" s="16">
        <v>30.893000000000001</v>
      </c>
      <c r="AE29" s="16">
        <v>22.34</v>
      </c>
      <c r="AF29" s="16">
        <v>31.050999999999998</v>
      </c>
      <c r="AG29" s="16">
        <v>30.875</v>
      </c>
      <c r="AH29" s="16">
        <v>15.254</v>
      </c>
      <c r="AI29" s="11">
        <v>22.849</v>
      </c>
      <c r="AJ29" s="11">
        <v>25.321000000000002</v>
      </c>
      <c r="AK29" s="11">
        <v>28.882999999999999</v>
      </c>
      <c r="AL29" s="11">
        <v>23.998999999999999</v>
      </c>
      <c r="AM29" s="11">
        <v>75.378</v>
      </c>
      <c r="AN29" s="11"/>
      <c r="AO29" s="11"/>
      <c r="AP29" s="11"/>
      <c r="AQ29" s="11"/>
      <c r="AR29" s="11"/>
      <c r="AS29" s="11"/>
      <c r="AT29" s="11"/>
      <c r="AU29" s="11"/>
      <c r="AV29" s="11"/>
      <c r="AW29" s="11"/>
      <c r="AX29" s="11"/>
      <c r="AY29" s="11"/>
    </row>
    <row r="30" spans="1:51" ht="14.5" x14ac:dyDescent="0.35">
      <c r="A30" s="97">
        <v>44075</v>
      </c>
      <c r="B30" s="11">
        <v>13.705</v>
      </c>
      <c r="C30" s="98"/>
      <c r="D30" s="99">
        <v>32.4</v>
      </c>
      <c r="E30" s="16">
        <v>24.805</v>
      </c>
      <c r="F30" s="16">
        <v>36.091999999999999</v>
      </c>
      <c r="G30" s="16">
        <v>45.457000000000001</v>
      </c>
      <c r="H30" s="16">
        <v>49.66</v>
      </c>
      <c r="I30" s="16">
        <v>30.596</v>
      </c>
      <c r="J30" s="16">
        <v>25.486000000000001</v>
      </c>
      <c r="K30" s="16">
        <v>17.518000000000001</v>
      </c>
      <c r="L30" s="16">
        <v>20.221</v>
      </c>
      <c r="M30" s="16">
        <v>42.183</v>
      </c>
      <c r="N30" s="16">
        <v>24.878</v>
      </c>
      <c r="O30" s="16">
        <v>37.612000000000002</v>
      </c>
      <c r="P30" s="16">
        <v>29.49</v>
      </c>
      <c r="Q30" s="16">
        <v>31.85</v>
      </c>
      <c r="R30" s="16">
        <v>18.983000000000001</v>
      </c>
      <c r="S30" s="16">
        <v>58.508000000000003</v>
      </c>
      <c r="T30" s="16">
        <v>21.808</v>
      </c>
      <c r="U30" s="16">
        <v>58.371000000000002</v>
      </c>
      <c r="V30" s="16">
        <v>18.666</v>
      </c>
      <c r="W30" s="16">
        <v>18.097000000000001</v>
      </c>
      <c r="X30" s="16">
        <v>20.129000000000001</v>
      </c>
      <c r="Y30" s="16">
        <v>25.768000000000001</v>
      </c>
      <c r="Z30" s="16">
        <v>30.981999999999999</v>
      </c>
      <c r="AA30" s="16">
        <v>22.344999999999999</v>
      </c>
      <c r="AB30" s="16">
        <v>23.879000000000001</v>
      </c>
      <c r="AC30" s="16">
        <v>37.213999999999999</v>
      </c>
      <c r="AD30" s="16">
        <v>33.595999999999997</v>
      </c>
      <c r="AE30" s="16">
        <v>16.538</v>
      </c>
      <c r="AF30" s="16">
        <v>16.094000000000001</v>
      </c>
      <c r="AG30" s="16">
        <v>21.84</v>
      </c>
      <c r="AH30" s="16">
        <v>11.856999999999999</v>
      </c>
      <c r="AI30" s="11">
        <v>36.182000000000002</v>
      </c>
      <c r="AJ30" s="11">
        <v>32.465000000000003</v>
      </c>
      <c r="AK30" s="11">
        <v>18.486000000000001</v>
      </c>
      <c r="AL30" s="11">
        <v>13.705</v>
      </c>
      <c r="AM30" s="11">
        <v>67.900000000000006</v>
      </c>
      <c r="AN30" s="11"/>
      <c r="AO30" s="11"/>
      <c r="AP30" s="11"/>
      <c r="AQ30" s="11"/>
      <c r="AR30" s="11"/>
      <c r="AS30" s="11"/>
      <c r="AT30" s="11"/>
      <c r="AU30" s="11"/>
      <c r="AV30" s="11"/>
      <c r="AW30" s="11"/>
      <c r="AX30" s="11"/>
      <c r="AY30" s="11"/>
    </row>
    <row r="31" spans="1:51" ht="14.5" x14ac:dyDescent="0.35">
      <c r="A31" s="97">
        <v>44105</v>
      </c>
      <c r="B31" s="11">
        <v>23.324999999999999</v>
      </c>
      <c r="C31" s="98"/>
      <c r="D31" s="99">
        <v>22.67</v>
      </c>
      <c r="E31" s="16">
        <v>24.79</v>
      </c>
      <c r="F31" s="16">
        <v>29.936</v>
      </c>
      <c r="G31" s="16">
        <v>46.363999999999997</v>
      </c>
      <c r="H31" s="16">
        <v>49.670999999999999</v>
      </c>
      <c r="I31" s="16">
        <v>20.523</v>
      </c>
      <c r="J31" s="16">
        <v>23.745000000000001</v>
      </c>
      <c r="K31" s="16">
        <v>19.850999999999999</v>
      </c>
      <c r="L31" s="16">
        <v>27.29</v>
      </c>
      <c r="M31" s="16">
        <v>19.896000000000001</v>
      </c>
      <c r="N31" s="16">
        <v>16.905999999999999</v>
      </c>
      <c r="O31" s="16">
        <v>23.324999999999999</v>
      </c>
      <c r="P31" s="16">
        <v>21.498000000000001</v>
      </c>
      <c r="Q31" s="16">
        <v>26.881</v>
      </c>
      <c r="R31" s="16">
        <v>26.541</v>
      </c>
      <c r="S31" s="16">
        <v>48.847999999999999</v>
      </c>
      <c r="T31" s="16">
        <v>20.885999999999999</v>
      </c>
      <c r="U31" s="16">
        <v>24.474</v>
      </c>
      <c r="V31" s="16">
        <v>19.574000000000002</v>
      </c>
      <c r="W31" s="16">
        <v>15.311</v>
      </c>
      <c r="X31" s="16">
        <v>16.015000000000001</v>
      </c>
      <c r="Y31" s="16">
        <v>14.598000000000001</v>
      </c>
      <c r="Z31" s="16">
        <v>28.667999999999999</v>
      </c>
      <c r="AA31" s="16">
        <v>33.457999999999998</v>
      </c>
      <c r="AB31" s="16">
        <v>69.125</v>
      </c>
      <c r="AC31" s="16">
        <v>39.104999999999997</v>
      </c>
      <c r="AD31" s="16">
        <v>21.102</v>
      </c>
      <c r="AE31" s="16">
        <v>16.175000000000001</v>
      </c>
      <c r="AF31" s="16">
        <v>19.036000000000001</v>
      </c>
      <c r="AG31" s="16">
        <v>26.573</v>
      </c>
      <c r="AH31" s="16">
        <v>11.009</v>
      </c>
      <c r="AI31" s="11">
        <v>26.896000000000001</v>
      </c>
      <c r="AJ31" s="11">
        <v>40.545999999999999</v>
      </c>
      <c r="AK31" s="11">
        <v>13.569000000000001</v>
      </c>
      <c r="AL31" s="11">
        <v>23.324999999999999</v>
      </c>
      <c r="AM31" s="11">
        <v>34.011000000000003</v>
      </c>
      <c r="AN31" s="11"/>
      <c r="AO31" s="11"/>
      <c r="AP31" s="11"/>
      <c r="AQ31" s="11"/>
      <c r="AR31" s="11"/>
      <c r="AS31" s="11"/>
      <c r="AT31" s="11"/>
      <c r="AU31" s="11"/>
      <c r="AV31" s="11"/>
      <c r="AW31" s="11"/>
      <c r="AX31" s="11"/>
      <c r="AY31" s="11"/>
    </row>
    <row r="32" spans="1:51" ht="14.5" x14ac:dyDescent="0.35">
      <c r="A32" s="97">
        <v>44136</v>
      </c>
      <c r="B32" s="11">
        <v>13.065</v>
      </c>
      <c r="C32" s="98"/>
      <c r="D32" s="99">
        <v>16.38</v>
      </c>
      <c r="E32" s="16">
        <v>17.210999999999999</v>
      </c>
      <c r="F32" s="16">
        <v>22.135999999999999</v>
      </c>
      <c r="G32" s="16">
        <v>25.98</v>
      </c>
      <c r="H32" s="16">
        <v>32.905000000000001</v>
      </c>
      <c r="I32" s="16">
        <v>23.818999999999999</v>
      </c>
      <c r="J32" s="16">
        <v>15.545</v>
      </c>
      <c r="K32" s="16">
        <v>13.464</v>
      </c>
      <c r="L32" s="16">
        <v>19.13</v>
      </c>
      <c r="M32" s="16">
        <v>16.062999999999999</v>
      </c>
      <c r="N32" s="16">
        <v>14.4</v>
      </c>
      <c r="O32" s="16">
        <v>18.18</v>
      </c>
      <c r="P32" s="16">
        <v>18.058</v>
      </c>
      <c r="Q32" s="16">
        <v>18.478999999999999</v>
      </c>
      <c r="R32" s="16">
        <v>18.076000000000001</v>
      </c>
      <c r="S32" s="16">
        <v>24.875</v>
      </c>
      <c r="T32" s="16">
        <v>21.937999999999999</v>
      </c>
      <c r="U32" s="16">
        <v>16.846</v>
      </c>
      <c r="V32" s="16">
        <v>16.109000000000002</v>
      </c>
      <c r="W32" s="16">
        <v>13.827</v>
      </c>
      <c r="X32" s="16">
        <v>10.500999999999999</v>
      </c>
      <c r="Y32" s="16">
        <v>10.023</v>
      </c>
      <c r="Z32" s="16">
        <v>21.422999999999998</v>
      </c>
      <c r="AA32" s="16">
        <v>20.625</v>
      </c>
      <c r="AB32" s="16">
        <v>24.78</v>
      </c>
      <c r="AC32" s="16">
        <v>18.893000000000001</v>
      </c>
      <c r="AD32" s="16">
        <v>17.149999999999999</v>
      </c>
      <c r="AE32" s="16">
        <v>14.07</v>
      </c>
      <c r="AF32" s="16">
        <v>14.348000000000001</v>
      </c>
      <c r="AG32" s="16">
        <v>19.314</v>
      </c>
      <c r="AH32" s="16">
        <v>9.7850000000000001</v>
      </c>
      <c r="AI32" s="11">
        <v>14.154999999999999</v>
      </c>
      <c r="AJ32" s="11">
        <v>21.178999999999998</v>
      </c>
      <c r="AK32" s="11">
        <v>11.895</v>
      </c>
      <c r="AL32" s="11">
        <v>13.065</v>
      </c>
      <c r="AM32" s="11">
        <v>21.19</v>
      </c>
      <c r="AN32" s="11"/>
      <c r="AO32" s="11"/>
      <c r="AP32" s="11"/>
      <c r="AQ32" s="11"/>
      <c r="AR32" s="11"/>
      <c r="AS32" s="11"/>
      <c r="AT32" s="11"/>
      <c r="AU32" s="11"/>
      <c r="AV32" s="11"/>
      <c r="AW32" s="11"/>
      <c r="AX32" s="11"/>
      <c r="AY32" s="11"/>
    </row>
    <row r="33" spans="1:51" ht="14.5" x14ac:dyDescent="0.35">
      <c r="A33" s="97">
        <v>44166</v>
      </c>
      <c r="B33" s="11">
        <v>9.8789999999999996</v>
      </c>
      <c r="C33" s="98"/>
      <c r="D33" s="99">
        <v>15.25</v>
      </c>
      <c r="E33" s="16">
        <v>15.88</v>
      </c>
      <c r="F33" s="16">
        <v>18.812999999999999</v>
      </c>
      <c r="G33" s="16">
        <v>19.998000000000001</v>
      </c>
      <c r="H33" s="16">
        <v>22.062000000000001</v>
      </c>
      <c r="I33" s="16">
        <v>17.692</v>
      </c>
      <c r="J33" s="16">
        <v>12.911</v>
      </c>
      <c r="K33" s="16">
        <v>11.531000000000001</v>
      </c>
      <c r="L33" s="16">
        <v>13.472</v>
      </c>
      <c r="M33" s="16">
        <v>13.964</v>
      </c>
      <c r="N33" s="16">
        <v>13.096</v>
      </c>
      <c r="O33" s="16">
        <v>16.599</v>
      </c>
      <c r="P33" s="16">
        <v>15.397</v>
      </c>
      <c r="Q33" s="16">
        <v>17.023</v>
      </c>
      <c r="R33" s="16">
        <v>15.473000000000001</v>
      </c>
      <c r="S33" s="16">
        <v>18.427</v>
      </c>
      <c r="T33" s="16">
        <v>19.196999999999999</v>
      </c>
      <c r="U33" s="16">
        <v>15.093</v>
      </c>
      <c r="V33" s="16">
        <v>12.929</v>
      </c>
      <c r="W33" s="16">
        <v>12.622</v>
      </c>
      <c r="X33" s="16">
        <v>9.0830000000000002</v>
      </c>
      <c r="Y33" s="16">
        <v>9.4670000000000005</v>
      </c>
      <c r="Z33" s="16">
        <v>15.525</v>
      </c>
      <c r="AA33" s="16">
        <v>16.489000000000001</v>
      </c>
      <c r="AB33" s="16">
        <v>15.101000000000001</v>
      </c>
      <c r="AC33" s="16">
        <v>15.459</v>
      </c>
      <c r="AD33" s="16">
        <v>15.4</v>
      </c>
      <c r="AE33" s="16">
        <v>12.260999999999999</v>
      </c>
      <c r="AF33" s="16">
        <v>12.223000000000001</v>
      </c>
      <c r="AG33" s="16">
        <v>15.558</v>
      </c>
      <c r="AH33" s="16">
        <v>9.3369999999999997</v>
      </c>
      <c r="AI33" s="11">
        <v>10.635</v>
      </c>
      <c r="AJ33" s="11">
        <v>14.037000000000001</v>
      </c>
      <c r="AK33" s="11">
        <v>12.167999999999999</v>
      </c>
      <c r="AL33" s="11">
        <v>9.8789999999999996</v>
      </c>
      <c r="AM33" s="11">
        <v>17.242999999999999</v>
      </c>
      <c r="AN33" s="11"/>
      <c r="AO33" s="11"/>
      <c r="AP33" s="11"/>
      <c r="AQ33" s="11"/>
      <c r="AR33" s="11"/>
      <c r="AS33" s="11"/>
      <c r="AT33" s="11"/>
      <c r="AU33" s="11"/>
      <c r="AV33" s="11"/>
      <c r="AW33" s="11"/>
      <c r="AX33" s="11"/>
      <c r="AY33" s="11"/>
    </row>
    <row r="34" spans="1:51" ht="14.5" x14ac:dyDescent="0.35">
      <c r="A34" s="97">
        <v>44197</v>
      </c>
      <c r="B34" s="11">
        <v>8.5779999999999994</v>
      </c>
      <c r="C34" s="98"/>
      <c r="D34" s="99">
        <v>13.58</v>
      </c>
      <c r="E34" s="16">
        <v>14.779</v>
      </c>
      <c r="F34" s="16">
        <v>17.257000000000001</v>
      </c>
      <c r="G34" s="16">
        <v>17.196999999999999</v>
      </c>
      <c r="H34" s="16">
        <v>17.023</v>
      </c>
      <c r="I34" s="16">
        <v>14.971</v>
      </c>
      <c r="J34" s="16">
        <v>11.238</v>
      </c>
      <c r="K34" s="16">
        <v>10.365</v>
      </c>
      <c r="L34" s="16">
        <v>10.728999999999999</v>
      </c>
      <c r="M34" s="16">
        <v>12.007999999999999</v>
      </c>
      <c r="N34" s="16">
        <v>11.833</v>
      </c>
      <c r="O34" s="16">
        <v>15.135</v>
      </c>
      <c r="P34" s="16">
        <v>13.243</v>
      </c>
      <c r="Q34" s="16">
        <v>15.226000000000001</v>
      </c>
      <c r="R34" s="16">
        <v>12.598000000000001</v>
      </c>
      <c r="S34" s="16">
        <v>15.964</v>
      </c>
      <c r="T34" s="16">
        <v>14.698</v>
      </c>
      <c r="U34" s="16">
        <v>13.718</v>
      </c>
      <c r="V34" s="16">
        <v>11.385999999999999</v>
      </c>
      <c r="W34" s="16">
        <v>11.567</v>
      </c>
      <c r="X34" s="16">
        <v>8.4589999999999996</v>
      </c>
      <c r="Y34" s="16">
        <v>8.3640000000000008</v>
      </c>
      <c r="Z34" s="16">
        <v>16.018000000000001</v>
      </c>
      <c r="AA34" s="16">
        <v>14.989000000000001</v>
      </c>
      <c r="AB34" s="16">
        <v>12.3</v>
      </c>
      <c r="AC34" s="16">
        <v>12.936999999999999</v>
      </c>
      <c r="AD34" s="16">
        <v>13.656000000000001</v>
      </c>
      <c r="AE34" s="16">
        <v>11.127000000000001</v>
      </c>
      <c r="AF34" s="16">
        <v>11.102</v>
      </c>
      <c r="AG34" s="16">
        <v>14.132999999999999</v>
      </c>
      <c r="AH34" s="16">
        <v>8.6240000000000006</v>
      </c>
      <c r="AI34" s="11">
        <v>8.8239999999999998</v>
      </c>
      <c r="AJ34" s="11">
        <v>12.066000000000001</v>
      </c>
      <c r="AK34" s="11">
        <v>11.308999999999999</v>
      </c>
      <c r="AL34" s="11">
        <v>8.5779999999999994</v>
      </c>
      <c r="AM34" s="11">
        <v>14.413</v>
      </c>
      <c r="AN34" s="11"/>
      <c r="AO34" s="11"/>
      <c r="AP34" s="11"/>
      <c r="AQ34" s="11"/>
      <c r="AR34" s="11"/>
      <c r="AS34" s="11"/>
      <c r="AT34" s="11"/>
      <c r="AU34" s="11"/>
      <c r="AV34" s="11"/>
      <c r="AW34" s="11"/>
      <c r="AX34" s="11"/>
      <c r="AY34" s="11"/>
    </row>
    <row r="35" spans="1:51" ht="14.5" x14ac:dyDescent="0.35">
      <c r="A35" s="97">
        <v>44228</v>
      </c>
      <c r="B35" s="11">
        <v>7.11</v>
      </c>
      <c r="C35" s="98"/>
      <c r="D35" s="99">
        <v>12.38</v>
      </c>
      <c r="E35" s="16">
        <v>12.112</v>
      </c>
      <c r="F35" s="16">
        <v>13.433</v>
      </c>
      <c r="G35" s="16">
        <v>16.585000000000001</v>
      </c>
      <c r="H35" s="16">
        <v>20.850999999999999</v>
      </c>
      <c r="I35" s="16">
        <v>12.37</v>
      </c>
      <c r="J35" s="16">
        <v>9.2840000000000007</v>
      </c>
      <c r="K35" s="16">
        <v>8.6280000000000001</v>
      </c>
      <c r="L35" s="16">
        <v>9.5380000000000003</v>
      </c>
      <c r="M35" s="16">
        <v>10.163</v>
      </c>
      <c r="N35" s="16">
        <v>9.8610000000000007</v>
      </c>
      <c r="O35" s="16">
        <v>12.772</v>
      </c>
      <c r="P35" s="16">
        <v>13.813000000000001</v>
      </c>
      <c r="Q35" s="16">
        <v>16.052</v>
      </c>
      <c r="R35" s="16">
        <v>9.9969999999999999</v>
      </c>
      <c r="S35" s="16">
        <v>13.212</v>
      </c>
      <c r="T35" s="16">
        <v>13.505000000000001</v>
      </c>
      <c r="U35" s="16">
        <v>12.15</v>
      </c>
      <c r="V35" s="16">
        <v>9.2200000000000006</v>
      </c>
      <c r="W35" s="16">
        <v>9.7240000000000002</v>
      </c>
      <c r="X35" s="16">
        <v>7.8040000000000003</v>
      </c>
      <c r="Y35" s="16">
        <v>6.8819999999999997</v>
      </c>
      <c r="Z35" s="16">
        <v>13.413</v>
      </c>
      <c r="AA35" s="16">
        <v>12.779</v>
      </c>
      <c r="AB35" s="16">
        <v>12.093</v>
      </c>
      <c r="AC35" s="16">
        <v>10.022</v>
      </c>
      <c r="AD35" s="16">
        <v>12.427</v>
      </c>
      <c r="AE35" s="16">
        <v>9.2810000000000006</v>
      </c>
      <c r="AF35" s="16">
        <v>8.9179999999999993</v>
      </c>
      <c r="AG35" s="16">
        <v>11.363</v>
      </c>
      <c r="AH35" s="16">
        <v>7.2249999999999996</v>
      </c>
      <c r="AI35" s="11">
        <v>8.9149999999999991</v>
      </c>
      <c r="AJ35" s="11">
        <v>14.202999999999999</v>
      </c>
      <c r="AK35" s="11">
        <v>9.6920000000000002</v>
      </c>
      <c r="AL35" s="11">
        <v>7.11</v>
      </c>
      <c r="AM35" s="11">
        <v>11.833</v>
      </c>
      <c r="AN35" s="11"/>
      <c r="AO35" s="11"/>
      <c r="AP35" s="11"/>
      <c r="AQ35" s="11"/>
      <c r="AR35" s="11"/>
      <c r="AS35" s="11"/>
      <c r="AT35" s="11"/>
      <c r="AU35" s="11"/>
      <c r="AV35" s="11"/>
      <c r="AW35" s="11"/>
      <c r="AX35" s="11"/>
      <c r="AY35" s="11"/>
    </row>
    <row r="36" spans="1:51" ht="14.5" x14ac:dyDescent="0.35">
      <c r="A36" s="97">
        <v>44256</v>
      </c>
      <c r="B36" s="11">
        <v>9.2260000000000009</v>
      </c>
      <c r="C36" s="98"/>
      <c r="D36" s="99">
        <v>22.1</v>
      </c>
      <c r="E36">
        <v>15.856</v>
      </c>
      <c r="F36">
        <v>26.177</v>
      </c>
      <c r="G36">
        <v>36.314999999999998</v>
      </c>
      <c r="H36">
        <v>32.170999999999999</v>
      </c>
      <c r="I36">
        <v>18.271000000000001</v>
      </c>
      <c r="J36">
        <v>20.826000000000001</v>
      </c>
      <c r="K36">
        <v>14.132</v>
      </c>
      <c r="L36">
        <v>11.077</v>
      </c>
      <c r="M36">
        <v>16.925000000000001</v>
      </c>
      <c r="N36">
        <v>17.297000000000001</v>
      </c>
      <c r="O36">
        <v>22.509</v>
      </c>
      <c r="P36">
        <v>36.078000000000003</v>
      </c>
      <c r="Q36">
        <v>20.388000000000002</v>
      </c>
      <c r="R36">
        <v>33.137</v>
      </c>
      <c r="S36">
        <v>22.786000000000001</v>
      </c>
      <c r="T36">
        <v>19.439</v>
      </c>
      <c r="U36">
        <v>16.86</v>
      </c>
      <c r="V36">
        <v>15.101000000000001</v>
      </c>
      <c r="W36">
        <v>12.278</v>
      </c>
      <c r="X36">
        <v>12.928000000000001</v>
      </c>
      <c r="Y36">
        <v>20.588000000000001</v>
      </c>
      <c r="Z36">
        <v>26.471</v>
      </c>
      <c r="AA36">
        <v>17.209</v>
      </c>
      <c r="AB36">
        <v>38.100999999999999</v>
      </c>
      <c r="AC36">
        <v>13.497999999999999</v>
      </c>
      <c r="AD36">
        <v>22.954999999999998</v>
      </c>
      <c r="AE36">
        <v>9.9</v>
      </c>
      <c r="AF36">
        <v>15.763</v>
      </c>
      <c r="AG36">
        <v>23.931999999999999</v>
      </c>
      <c r="AH36">
        <v>10.855</v>
      </c>
      <c r="AI36" s="11">
        <v>13.439</v>
      </c>
      <c r="AJ36" s="11">
        <v>23.501000000000001</v>
      </c>
      <c r="AK36" s="11">
        <v>12.159000000000001</v>
      </c>
      <c r="AL36" s="11">
        <v>9.2260000000000009</v>
      </c>
      <c r="AM36" s="11">
        <v>15.914999999999999</v>
      </c>
      <c r="AN36" s="11"/>
      <c r="AO36" s="11"/>
      <c r="AP36" s="11"/>
      <c r="AQ36" s="11"/>
      <c r="AR36" s="11"/>
      <c r="AS36" s="11"/>
      <c r="AT36" s="11"/>
      <c r="AU36" s="11"/>
      <c r="AV36" s="11"/>
      <c r="AW36" s="11"/>
      <c r="AX36" s="11"/>
      <c r="AY36" s="11"/>
    </row>
    <row r="37" spans="1:51" ht="14.5" x14ac:dyDescent="0.35">
      <c r="A37" s="97">
        <v>44287</v>
      </c>
      <c r="B37" s="11">
        <v>21.93</v>
      </c>
      <c r="C37" s="98"/>
      <c r="D37" s="99">
        <v>52.61</v>
      </c>
      <c r="E37">
        <v>35.442</v>
      </c>
      <c r="F37">
        <v>99.728999999999999</v>
      </c>
      <c r="G37">
        <v>95.412000000000006</v>
      </c>
      <c r="H37">
        <v>108.364</v>
      </c>
      <c r="I37">
        <v>35.542999999999999</v>
      </c>
      <c r="J37">
        <v>73.498999999999995</v>
      </c>
      <c r="K37">
        <v>33.777000000000001</v>
      </c>
      <c r="L37">
        <v>31.681000000000001</v>
      </c>
      <c r="M37">
        <v>67.834000000000003</v>
      </c>
      <c r="N37">
        <v>65.355000000000004</v>
      </c>
      <c r="O37">
        <v>48.92</v>
      </c>
      <c r="P37">
        <v>53.328000000000003</v>
      </c>
      <c r="Q37">
        <v>40.540999999999997</v>
      </c>
      <c r="R37">
        <v>71.147999999999996</v>
      </c>
      <c r="S37">
        <v>48.695999999999998</v>
      </c>
      <c r="T37">
        <v>33.963999999999999</v>
      </c>
      <c r="U37">
        <v>56.973999999999997</v>
      </c>
      <c r="V37">
        <v>53.12</v>
      </c>
      <c r="W37">
        <v>22.856999999999999</v>
      </c>
      <c r="X37">
        <v>22.966000000000001</v>
      </c>
      <c r="Y37">
        <v>68.623999999999995</v>
      </c>
      <c r="Z37">
        <v>93.287000000000006</v>
      </c>
      <c r="AA37">
        <v>48.131</v>
      </c>
      <c r="AB37">
        <v>64.545000000000002</v>
      </c>
      <c r="AC37">
        <v>44.295000000000002</v>
      </c>
      <c r="AD37">
        <v>37.273000000000003</v>
      </c>
      <c r="AE37">
        <v>32.023000000000003</v>
      </c>
      <c r="AF37">
        <v>34.887999999999998</v>
      </c>
      <c r="AG37">
        <v>55.46</v>
      </c>
      <c r="AH37">
        <v>24.372</v>
      </c>
      <c r="AI37" s="11">
        <v>37.317999999999998</v>
      </c>
      <c r="AJ37" s="11">
        <v>31.494</v>
      </c>
      <c r="AK37" s="11">
        <v>27.690999999999999</v>
      </c>
      <c r="AL37" s="11">
        <v>21.93</v>
      </c>
      <c r="AM37" s="11">
        <v>31.669</v>
      </c>
      <c r="AN37" s="11"/>
      <c r="AO37" s="11"/>
      <c r="AP37" s="11"/>
      <c r="AQ37" s="11"/>
      <c r="AR37" s="11"/>
      <c r="AS37" s="11"/>
      <c r="AT37" s="11"/>
      <c r="AU37" s="11"/>
      <c r="AV37" s="11"/>
      <c r="AW37" s="11"/>
      <c r="AX37" s="11"/>
      <c r="AY37" s="11"/>
    </row>
    <row r="38" spans="1:51" ht="14.5" x14ac:dyDescent="0.35">
      <c r="A38" s="97">
        <v>44317</v>
      </c>
      <c r="B38" s="11">
        <v>130.279</v>
      </c>
      <c r="C38" s="98"/>
      <c r="D38" s="99">
        <v>146.12</v>
      </c>
      <c r="E38">
        <v>218.785</v>
      </c>
      <c r="F38">
        <v>230.00800000000001</v>
      </c>
      <c r="G38">
        <v>187.715</v>
      </c>
      <c r="H38">
        <v>204.90700000000001</v>
      </c>
      <c r="I38">
        <v>93.013999999999996</v>
      </c>
      <c r="J38">
        <v>124.79900000000001</v>
      </c>
      <c r="K38">
        <v>87.834000000000003</v>
      </c>
      <c r="L38">
        <v>102.54900000000001</v>
      </c>
      <c r="M38">
        <v>143.41499999999999</v>
      </c>
      <c r="N38">
        <v>226.45599999999999</v>
      </c>
      <c r="O38">
        <v>158.25299999999999</v>
      </c>
      <c r="P38">
        <v>143.21</v>
      </c>
      <c r="Q38">
        <v>151.517</v>
      </c>
      <c r="R38">
        <v>205.48400000000001</v>
      </c>
      <c r="S38">
        <v>150.13999999999999</v>
      </c>
      <c r="T38">
        <v>154.01</v>
      </c>
      <c r="U38">
        <v>129.00899999999999</v>
      </c>
      <c r="V38">
        <v>198.233</v>
      </c>
      <c r="W38">
        <v>47.652000000000001</v>
      </c>
      <c r="X38">
        <v>87.834999999999994</v>
      </c>
      <c r="Y38">
        <v>155.429</v>
      </c>
      <c r="Z38">
        <v>226.75700000000001</v>
      </c>
      <c r="AA38">
        <v>120.18</v>
      </c>
      <c r="AB38">
        <v>155.98099999999999</v>
      </c>
      <c r="AC38">
        <v>179.684</v>
      </c>
      <c r="AD38">
        <v>191.46</v>
      </c>
      <c r="AE38">
        <v>79.486999999999995</v>
      </c>
      <c r="AF38">
        <v>127.336</v>
      </c>
      <c r="AG38">
        <v>99.748999999999995</v>
      </c>
      <c r="AH38">
        <v>50.093000000000004</v>
      </c>
      <c r="AI38" s="11">
        <v>119.822</v>
      </c>
      <c r="AJ38" s="11">
        <v>101.048</v>
      </c>
      <c r="AK38" s="11">
        <v>72.930000000000007</v>
      </c>
      <c r="AL38" s="11">
        <v>130.279</v>
      </c>
      <c r="AM38" s="11">
        <v>140.393</v>
      </c>
      <c r="AN38" s="11"/>
      <c r="AO38" s="11"/>
      <c r="AP38" s="11"/>
      <c r="AQ38" s="11"/>
      <c r="AR38" s="11"/>
      <c r="AS38" s="11"/>
      <c r="AT38" s="11"/>
      <c r="AU38" s="11"/>
      <c r="AV38" s="11"/>
      <c r="AW38" s="11"/>
      <c r="AX38" s="11"/>
      <c r="AY38" s="11"/>
    </row>
    <row r="39" spans="1:51" ht="14.5" x14ac:dyDescent="0.35">
      <c r="A39" s="97">
        <v>44348</v>
      </c>
      <c r="B39" s="11">
        <v>191.61500000000001</v>
      </c>
      <c r="C39" s="98"/>
      <c r="D39" s="99">
        <v>151.61000000000001</v>
      </c>
      <c r="E39">
        <v>236.828</v>
      </c>
      <c r="F39">
        <v>256.73700000000002</v>
      </c>
      <c r="G39">
        <v>244.107</v>
      </c>
      <c r="H39">
        <v>191.494</v>
      </c>
      <c r="I39">
        <v>143.785</v>
      </c>
      <c r="J39">
        <v>92.432000000000002</v>
      </c>
      <c r="K39">
        <v>109.47</v>
      </c>
      <c r="L39">
        <v>174.899</v>
      </c>
      <c r="M39">
        <v>113.527</v>
      </c>
      <c r="N39">
        <v>232.566</v>
      </c>
      <c r="O39">
        <v>132.04599999999999</v>
      </c>
      <c r="P39">
        <v>260.85000000000002</v>
      </c>
      <c r="Q39">
        <v>99.253</v>
      </c>
      <c r="R39">
        <v>261.88799999999998</v>
      </c>
      <c r="S39">
        <v>127.254</v>
      </c>
      <c r="T39">
        <v>207.691</v>
      </c>
      <c r="U39">
        <v>71.558999999999997</v>
      </c>
      <c r="V39">
        <v>121.619</v>
      </c>
      <c r="W39">
        <v>31.366</v>
      </c>
      <c r="X39">
        <v>82.225999999999999</v>
      </c>
      <c r="Y39">
        <v>95.281000000000006</v>
      </c>
      <c r="Z39">
        <v>228.173</v>
      </c>
      <c r="AA39">
        <v>83.066999999999993</v>
      </c>
      <c r="AB39">
        <v>129.68899999999999</v>
      </c>
      <c r="AC39">
        <v>223.31899999999999</v>
      </c>
      <c r="AD39">
        <v>126.774</v>
      </c>
      <c r="AE39">
        <v>123.179</v>
      </c>
      <c r="AF39">
        <v>235.482</v>
      </c>
      <c r="AG39">
        <v>53.47</v>
      </c>
      <c r="AH39">
        <v>47.045999999999999</v>
      </c>
      <c r="AI39" s="11">
        <v>162.977</v>
      </c>
      <c r="AJ39" s="11">
        <v>205.827</v>
      </c>
      <c r="AK39" s="11">
        <v>93.305999999999997</v>
      </c>
      <c r="AL39" s="11">
        <v>191.61500000000001</v>
      </c>
      <c r="AM39" s="11">
        <v>245.37700000000001</v>
      </c>
      <c r="AN39" s="11"/>
      <c r="AO39" s="11"/>
      <c r="AP39" s="11"/>
      <c r="AQ39" s="11"/>
      <c r="AR39" s="11"/>
      <c r="AS39" s="11"/>
      <c r="AT39" s="11"/>
      <c r="AU39" s="11"/>
      <c r="AV39" s="11"/>
      <c r="AW39" s="11"/>
      <c r="AX39" s="11"/>
      <c r="AY39" s="11"/>
    </row>
    <row r="40" spans="1:51" ht="14.5" x14ac:dyDescent="0.35">
      <c r="A40" s="97">
        <v>44378</v>
      </c>
      <c r="B40" s="11">
        <v>103.265</v>
      </c>
      <c r="C40" s="98"/>
      <c r="D40" s="99">
        <v>67.39</v>
      </c>
      <c r="E40">
        <v>107.76</v>
      </c>
      <c r="F40">
        <v>91.019000000000005</v>
      </c>
      <c r="G40">
        <v>141.63200000000001</v>
      </c>
      <c r="H40">
        <v>73.221000000000004</v>
      </c>
      <c r="I40">
        <v>54.418999999999997</v>
      </c>
      <c r="J40">
        <v>39.100999999999999</v>
      </c>
      <c r="K40">
        <v>50.158999999999999</v>
      </c>
      <c r="L40">
        <v>89.188000000000002</v>
      </c>
      <c r="M40">
        <v>54.343000000000004</v>
      </c>
      <c r="N40">
        <v>85.531000000000006</v>
      </c>
      <c r="O40">
        <v>40.07</v>
      </c>
      <c r="P40">
        <v>177.67</v>
      </c>
      <c r="Q40">
        <v>37.993000000000002</v>
      </c>
      <c r="R40">
        <v>78.638000000000005</v>
      </c>
      <c r="S40">
        <v>64.143000000000001</v>
      </c>
      <c r="T40">
        <v>131.89699999999999</v>
      </c>
      <c r="U40">
        <v>25.274999999999999</v>
      </c>
      <c r="V40">
        <v>39.950000000000003</v>
      </c>
      <c r="W40">
        <v>13.775</v>
      </c>
      <c r="X40">
        <v>26.524999999999999</v>
      </c>
      <c r="Y40">
        <v>35.924999999999997</v>
      </c>
      <c r="Z40">
        <v>90.45</v>
      </c>
      <c r="AA40">
        <v>37.723999999999997</v>
      </c>
      <c r="AB40">
        <v>50.555</v>
      </c>
      <c r="AC40">
        <v>66.227000000000004</v>
      </c>
      <c r="AD40">
        <v>48.816000000000003</v>
      </c>
      <c r="AE40">
        <v>42.765999999999998</v>
      </c>
      <c r="AF40">
        <v>97.152000000000001</v>
      </c>
      <c r="AG40">
        <v>21.488</v>
      </c>
      <c r="AH40">
        <v>21.699000000000002</v>
      </c>
      <c r="AI40" s="11">
        <v>47.774999999999999</v>
      </c>
      <c r="AJ40" s="11">
        <v>75.337999999999994</v>
      </c>
      <c r="AK40" s="11">
        <v>48.801000000000002</v>
      </c>
      <c r="AL40" s="11">
        <v>103.265</v>
      </c>
      <c r="AM40" s="11">
        <v>140.62700000000001</v>
      </c>
      <c r="AN40" s="11"/>
      <c r="AO40" s="11"/>
      <c r="AP40" s="11"/>
      <c r="AQ40" s="11"/>
      <c r="AR40" s="11"/>
      <c r="AS40" s="11"/>
      <c r="AT40" s="11"/>
      <c r="AU40" s="11"/>
      <c r="AV40" s="11"/>
      <c r="AW40" s="11"/>
      <c r="AX40" s="11"/>
      <c r="AY40" s="11"/>
    </row>
    <row r="41" spans="1:51" ht="14.5" x14ac:dyDescent="0.35">
      <c r="A41" s="97">
        <v>44409</v>
      </c>
      <c r="B41" s="11">
        <v>76.007999999999996</v>
      </c>
      <c r="C41" s="98"/>
      <c r="D41" s="99">
        <v>38.630000000000003</v>
      </c>
      <c r="E41">
        <v>64.204999999999998</v>
      </c>
      <c r="F41">
        <v>36.58</v>
      </c>
      <c r="G41">
        <v>46.418999999999997</v>
      </c>
      <c r="H41">
        <v>46.819000000000003</v>
      </c>
      <c r="I41">
        <v>34.284999999999997</v>
      </c>
      <c r="J41">
        <v>29.141999999999999</v>
      </c>
      <c r="K41">
        <v>31.54</v>
      </c>
      <c r="L41">
        <v>30.204000000000001</v>
      </c>
      <c r="M41">
        <v>38.396999999999998</v>
      </c>
      <c r="N41">
        <v>41.07</v>
      </c>
      <c r="O41">
        <v>21.292000000000002</v>
      </c>
      <c r="P41">
        <v>56.734999999999999</v>
      </c>
      <c r="Q41">
        <v>20.963999999999999</v>
      </c>
      <c r="R41">
        <v>68.39</v>
      </c>
      <c r="S41">
        <v>27.856000000000002</v>
      </c>
      <c r="T41">
        <v>92.215999999999994</v>
      </c>
      <c r="U41">
        <v>20.872</v>
      </c>
      <c r="V41">
        <v>34.228999999999999</v>
      </c>
      <c r="W41">
        <v>9.8989999999999991</v>
      </c>
      <c r="X41">
        <v>18.907</v>
      </c>
      <c r="Y41">
        <v>20.291</v>
      </c>
      <c r="Z41">
        <v>41.603999999999999</v>
      </c>
      <c r="AA41">
        <v>28.608000000000001</v>
      </c>
      <c r="AB41">
        <v>40.323</v>
      </c>
      <c r="AC41">
        <v>31.003</v>
      </c>
      <c r="AD41">
        <v>22.498999999999999</v>
      </c>
      <c r="AE41">
        <v>32.198</v>
      </c>
      <c r="AF41">
        <v>31.228000000000002</v>
      </c>
      <c r="AG41">
        <v>15.542</v>
      </c>
      <c r="AH41">
        <v>24.082999999999998</v>
      </c>
      <c r="AI41" s="11">
        <v>26.28</v>
      </c>
      <c r="AJ41" s="11">
        <v>28.907</v>
      </c>
      <c r="AK41" s="11">
        <v>24.373999999999999</v>
      </c>
      <c r="AL41" s="11">
        <v>76.007999999999996</v>
      </c>
      <c r="AM41" s="11">
        <v>44.829000000000001</v>
      </c>
      <c r="AN41" s="11"/>
      <c r="AO41" s="11"/>
      <c r="AP41" s="11"/>
      <c r="AQ41" s="11"/>
      <c r="AR41" s="11"/>
      <c r="AS41" s="11"/>
      <c r="AT41" s="11"/>
      <c r="AU41" s="11"/>
      <c r="AV41" s="11"/>
      <c r="AW41" s="11"/>
      <c r="AX41" s="11"/>
      <c r="AY41" s="11"/>
    </row>
    <row r="42" spans="1:51" ht="14.5" x14ac:dyDescent="0.35">
      <c r="A42" s="97">
        <v>44440</v>
      </c>
      <c r="B42" s="11">
        <v>68.41</v>
      </c>
      <c r="C42" s="98"/>
      <c r="D42" s="99">
        <v>32.4</v>
      </c>
      <c r="E42">
        <v>36.283000000000001</v>
      </c>
      <c r="F42">
        <v>45.585000000000001</v>
      </c>
      <c r="G42">
        <v>49.436</v>
      </c>
      <c r="H42">
        <v>30.690999999999999</v>
      </c>
      <c r="I42">
        <v>25.792999999999999</v>
      </c>
      <c r="J42">
        <v>18.132000000000001</v>
      </c>
      <c r="K42">
        <v>20.416</v>
      </c>
      <c r="L42">
        <v>42.481000000000002</v>
      </c>
      <c r="M42">
        <v>25.055</v>
      </c>
      <c r="N42">
        <v>37.768999999999998</v>
      </c>
      <c r="O42">
        <v>29.474</v>
      </c>
      <c r="P42">
        <v>32.159999999999997</v>
      </c>
      <c r="Q42">
        <v>19.146000000000001</v>
      </c>
      <c r="R42">
        <v>59.029000000000003</v>
      </c>
      <c r="S42">
        <v>22.032</v>
      </c>
      <c r="T42">
        <v>58.853999999999999</v>
      </c>
      <c r="U42">
        <v>18.934999999999999</v>
      </c>
      <c r="V42">
        <v>18.477</v>
      </c>
      <c r="W42">
        <v>20.300999999999998</v>
      </c>
      <c r="X42">
        <v>26.777999999999999</v>
      </c>
      <c r="Y42">
        <v>30.811</v>
      </c>
      <c r="Z42">
        <v>22.388999999999999</v>
      </c>
      <c r="AA42">
        <v>23.803000000000001</v>
      </c>
      <c r="AB42">
        <v>37.948</v>
      </c>
      <c r="AC42">
        <v>33.715000000000003</v>
      </c>
      <c r="AD42">
        <v>16.675000000000001</v>
      </c>
      <c r="AE42">
        <v>16.741</v>
      </c>
      <c r="AF42">
        <v>22.132000000000001</v>
      </c>
      <c r="AG42">
        <v>12.111000000000001</v>
      </c>
      <c r="AH42">
        <v>37.451999999999998</v>
      </c>
      <c r="AI42" s="11">
        <v>32.070999999999998</v>
      </c>
      <c r="AJ42" s="11">
        <v>18.513000000000002</v>
      </c>
      <c r="AK42" s="11">
        <v>14</v>
      </c>
      <c r="AL42" s="11">
        <v>68.41</v>
      </c>
      <c r="AM42" s="11">
        <v>24.832999999999998</v>
      </c>
      <c r="AN42" s="11"/>
      <c r="AO42" s="11"/>
      <c r="AP42" s="11"/>
      <c r="AQ42" s="11"/>
      <c r="AR42" s="11"/>
      <c r="AS42" s="11"/>
      <c r="AT42" s="11"/>
      <c r="AU42" s="11"/>
      <c r="AV42" s="11"/>
      <c r="AW42" s="11"/>
      <c r="AX42" s="11"/>
      <c r="AY42" s="11"/>
    </row>
    <row r="43" spans="1:51" ht="14.5" x14ac:dyDescent="0.35">
      <c r="A43" s="97">
        <v>44470</v>
      </c>
      <c r="B43" s="11">
        <v>34.298999999999999</v>
      </c>
      <c r="C43" s="98"/>
      <c r="D43" s="99">
        <v>22.67</v>
      </c>
      <c r="E43">
        <v>30.125</v>
      </c>
      <c r="F43">
        <v>46.473999999999997</v>
      </c>
      <c r="G43">
        <v>50.68</v>
      </c>
      <c r="H43">
        <v>20.605</v>
      </c>
      <c r="I43">
        <v>24.004999999999999</v>
      </c>
      <c r="J43">
        <v>20.488</v>
      </c>
      <c r="K43">
        <v>27.783000000000001</v>
      </c>
      <c r="L43">
        <v>20.100999999999999</v>
      </c>
      <c r="M43">
        <v>17.059000000000001</v>
      </c>
      <c r="N43">
        <v>23.434999999999999</v>
      </c>
      <c r="O43">
        <v>21.827000000000002</v>
      </c>
      <c r="P43">
        <v>27.158000000000001</v>
      </c>
      <c r="Q43">
        <v>26.722999999999999</v>
      </c>
      <c r="R43">
        <v>49.290999999999997</v>
      </c>
      <c r="S43">
        <v>20.709</v>
      </c>
      <c r="T43">
        <v>24.83</v>
      </c>
      <c r="U43">
        <v>19.869</v>
      </c>
      <c r="V43">
        <v>15.657999999999999</v>
      </c>
      <c r="W43">
        <v>16.481000000000002</v>
      </c>
      <c r="X43">
        <v>15.32</v>
      </c>
      <c r="Y43">
        <v>28.529</v>
      </c>
      <c r="Z43">
        <v>33.512999999999998</v>
      </c>
      <c r="AA43">
        <v>69.435000000000002</v>
      </c>
      <c r="AB43">
        <v>39.758000000000003</v>
      </c>
      <c r="AC43">
        <v>21.190999999999999</v>
      </c>
      <c r="AD43">
        <v>16.309000000000001</v>
      </c>
      <c r="AE43">
        <v>19.783000000000001</v>
      </c>
      <c r="AF43">
        <v>26.916</v>
      </c>
      <c r="AG43">
        <v>11.249000000000001</v>
      </c>
      <c r="AH43">
        <v>27.861999999999998</v>
      </c>
      <c r="AI43" s="11">
        <v>41.545999999999999</v>
      </c>
      <c r="AJ43" s="11">
        <v>13.597</v>
      </c>
      <c r="AK43" s="11">
        <v>23.652999999999999</v>
      </c>
      <c r="AL43" s="11">
        <v>34.298999999999999</v>
      </c>
      <c r="AM43" s="11">
        <v>24.821000000000002</v>
      </c>
      <c r="AN43" s="11"/>
      <c r="AO43" s="11"/>
      <c r="AP43" s="11"/>
      <c r="AQ43" s="11"/>
      <c r="AR43" s="11"/>
      <c r="AS43" s="11"/>
      <c r="AT43" s="11"/>
      <c r="AU43" s="11"/>
      <c r="AV43" s="11"/>
      <c r="AW43" s="11"/>
      <c r="AX43" s="11"/>
      <c r="AY43" s="11"/>
    </row>
    <row r="44" spans="1:51" ht="14.5" x14ac:dyDescent="0.35">
      <c r="A44" s="97">
        <v>44501</v>
      </c>
      <c r="B44" s="11">
        <v>21.416</v>
      </c>
      <c r="C44" s="98"/>
      <c r="D44" s="99">
        <v>16.38</v>
      </c>
      <c r="E44">
        <v>22.298999999999999</v>
      </c>
      <c r="F44">
        <v>26.05</v>
      </c>
      <c r="G44">
        <v>33.847999999999999</v>
      </c>
      <c r="H44">
        <v>23.914999999999999</v>
      </c>
      <c r="I44">
        <v>15.76</v>
      </c>
      <c r="J44">
        <v>13.962</v>
      </c>
      <c r="K44">
        <v>20.004999999999999</v>
      </c>
      <c r="L44">
        <v>16.248000000000001</v>
      </c>
      <c r="M44">
        <v>14.539</v>
      </c>
      <c r="N44">
        <v>18.271000000000001</v>
      </c>
      <c r="O44">
        <v>18.385000000000002</v>
      </c>
      <c r="P44">
        <v>18.704999999999998</v>
      </c>
      <c r="Q44">
        <v>18.222999999999999</v>
      </c>
      <c r="R44">
        <v>25.132000000000001</v>
      </c>
      <c r="S44">
        <v>22.058</v>
      </c>
      <c r="T44">
        <v>17.149999999999999</v>
      </c>
      <c r="U44">
        <v>16.36</v>
      </c>
      <c r="V44">
        <v>14.132999999999999</v>
      </c>
      <c r="W44">
        <v>10.807</v>
      </c>
      <c r="X44">
        <v>10.611000000000001</v>
      </c>
      <c r="Y44">
        <v>21.318999999999999</v>
      </c>
      <c r="Z44">
        <v>20.663</v>
      </c>
      <c r="AA44">
        <v>25.687000000000001</v>
      </c>
      <c r="AB44">
        <v>19.379000000000001</v>
      </c>
      <c r="AC44">
        <v>17.225999999999999</v>
      </c>
      <c r="AD44">
        <v>14.185</v>
      </c>
      <c r="AE44">
        <v>15.044</v>
      </c>
      <c r="AF44">
        <v>19.556999999999999</v>
      </c>
      <c r="AG44">
        <v>9.9969999999999999</v>
      </c>
      <c r="AH44">
        <v>14.856999999999999</v>
      </c>
      <c r="AI44" s="11">
        <v>21.966999999999999</v>
      </c>
      <c r="AJ44" s="11">
        <v>11.92</v>
      </c>
      <c r="AK44" s="11">
        <v>13.316000000000001</v>
      </c>
      <c r="AL44" s="11">
        <v>21.416</v>
      </c>
      <c r="AM44" s="11">
        <v>17.236999999999998</v>
      </c>
      <c r="AN44" s="11"/>
      <c r="AO44" s="11"/>
      <c r="AP44" s="11"/>
      <c r="AQ44" s="11"/>
      <c r="AR44" s="11"/>
      <c r="AS44" s="11"/>
      <c r="AT44" s="11"/>
      <c r="AU44" s="11"/>
      <c r="AV44" s="11"/>
      <c r="AW44" s="11"/>
      <c r="AX44" s="11"/>
      <c r="AY44" s="11"/>
    </row>
    <row r="45" spans="1:51" ht="14.5" x14ac:dyDescent="0.35">
      <c r="A45" s="97">
        <v>44531</v>
      </c>
      <c r="B45" s="11">
        <v>17.445</v>
      </c>
      <c r="C45" s="98"/>
      <c r="D45" s="99">
        <v>15.25</v>
      </c>
      <c r="E45">
        <v>18.96</v>
      </c>
      <c r="F45">
        <v>20.059000000000001</v>
      </c>
      <c r="G45">
        <v>22.471</v>
      </c>
      <c r="H45">
        <v>17.760999999999999</v>
      </c>
      <c r="I45">
        <v>13.117000000000001</v>
      </c>
      <c r="J45">
        <v>11.989000000000001</v>
      </c>
      <c r="K45">
        <v>13.913</v>
      </c>
      <c r="L45">
        <v>14.129</v>
      </c>
      <c r="M45">
        <v>13.223000000000001</v>
      </c>
      <c r="N45">
        <v>16.681000000000001</v>
      </c>
      <c r="O45">
        <v>15.542</v>
      </c>
      <c r="P45">
        <v>17.234999999999999</v>
      </c>
      <c r="Q45">
        <v>15.6</v>
      </c>
      <c r="R45">
        <v>18.652999999999999</v>
      </c>
      <c r="S45">
        <v>19.495999999999999</v>
      </c>
      <c r="T45">
        <v>15.378</v>
      </c>
      <c r="U45">
        <v>13.135</v>
      </c>
      <c r="V45">
        <v>12.91</v>
      </c>
      <c r="W45">
        <v>9.4009999999999998</v>
      </c>
      <c r="X45">
        <v>10.022</v>
      </c>
      <c r="Y45">
        <v>15.444000000000001</v>
      </c>
      <c r="Z45">
        <v>16.521999999999998</v>
      </c>
      <c r="AA45">
        <v>15.388</v>
      </c>
      <c r="AB45">
        <v>15.962999999999999</v>
      </c>
      <c r="AC45">
        <v>15.472</v>
      </c>
      <c r="AD45">
        <v>12.368</v>
      </c>
      <c r="AE45">
        <v>12.663</v>
      </c>
      <c r="AF45">
        <v>15.77</v>
      </c>
      <c r="AG45">
        <v>9.5380000000000003</v>
      </c>
      <c r="AH45">
        <v>11.242000000000001</v>
      </c>
      <c r="AI45" s="11">
        <v>14.324999999999999</v>
      </c>
      <c r="AJ45" s="11">
        <v>12.192</v>
      </c>
      <c r="AK45" s="11">
        <v>10.1</v>
      </c>
      <c r="AL45" s="11">
        <v>17.445</v>
      </c>
      <c r="AM45" s="11">
        <v>15.904999999999999</v>
      </c>
      <c r="AN45" s="11"/>
      <c r="AO45" s="11"/>
      <c r="AP45" s="11"/>
      <c r="AQ45" s="11"/>
      <c r="AR45" s="11"/>
      <c r="AS45" s="11"/>
      <c r="AT45" s="11"/>
      <c r="AU45" s="11"/>
      <c r="AV45" s="11"/>
      <c r="AW45" s="11"/>
      <c r="AX45" s="11"/>
      <c r="AY45" s="11"/>
    </row>
    <row r="46" spans="1:51" ht="14.5" x14ac:dyDescent="0.35">
      <c r="A46" s="97">
        <v>44562</v>
      </c>
      <c r="B46" s="11">
        <v>14.592000000000001</v>
      </c>
      <c r="C46" s="98"/>
      <c r="D46" s="99">
        <v>13.58</v>
      </c>
      <c r="E46">
        <v>17.382000000000001</v>
      </c>
      <c r="F46">
        <v>17.251999999999999</v>
      </c>
      <c r="G46">
        <v>17.152999999999999</v>
      </c>
      <c r="H46">
        <v>15.029</v>
      </c>
      <c r="I46">
        <v>11.423</v>
      </c>
      <c r="J46">
        <v>10.781000000000001</v>
      </c>
      <c r="K46">
        <v>11.022</v>
      </c>
      <c r="L46">
        <v>12.153</v>
      </c>
      <c r="M46">
        <v>11.946999999999999</v>
      </c>
      <c r="N46">
        <v>15.21</v>
      </c>
      <c r="O46">
        <v>13.397</v>
      </c>
      <c r="P46">
        <v>15.419</v>
      </c>
      <c r="Q46">
        <v>12.701000000000001</v>
      </c>
      <c r="R46">
        <v>16.167000000000002</v>
      </c>
      <c r="S46">
        <v>14.84</v>
      </c>
      <c r="T46">
        <v>13.977</v>
      </c>
      <c r="U46">
        <v>11.566000000000001</v>
      </c>
      <c r="V46">
        <v>11.83</v>
      </c>
      <c r="W46">
        <v>8.6229999999999993</v>
      </c>
      <c r="X46">
        <v>8.86</v>
      </c>
      <c r="Y46">
        <v>15.944000000000001</v>
      </c>
      <c r="Z46">
        <v>15.02</v>
      </c>
      <c r="AA46">
        <v>12.467000000000001</v>
      </c>
      <c r="AB46">
        <v>13.366</v>
      </c>
      <c r="AC46">
        <v>13.721</v>
      </c>
      <c r="AD46">
        <v>11.224</v>
      </c>
      <c r="AE46">
        <v>11.586</v>
      </c>
      <c r="AF46">
        <v>14.321999999999999</v>
      </c>
      <c r="AG46">
        <v>8.8070000000000004</v>
      </c>
      <c r="AH46">
        <v>9.36</v>
      </c>
      <c r="AI46" s="11">
        <v>12.19</v>
      </c>
      <c r="AJ46" s="11">
        <v>11.33</v>
      </c>
      <c r="AK46" s="11">
        <v>8.7789999999999999</v>
      </c>
      <c r="AL46" s="11">
        <v>14.592000000000001</v>
      </c>
      <c r="AM46" s="11">
        <v>14.801</v>
      </c>
      <c r="AN46" s="11"/>
      <c r="AO46" s="11"/>
      <c r="AP46" s="11"/>
      <c r="AQ46" s="11"/>
      <c r="AR46" s="11"/>
      <c r="AS46" s="11"/>
      <c r="AT46" s="11"/>
      <c r="AU46" s="11"/>
      <c r="AV46" s="11"/>
      <c r="AW46" s="11"/>
      <c r="AX46" s="11"/>
      <c r="AY46" s="11"/>
    </row>
    <row r="47" spans="1:51" ht="14.5" x14ac:dyDescent="0.35">
      <c r="A47" s="97">
        <v>44593</v>
      </c>
      <c r="B47" s="11">
        <v>11.98</v>
      </c>
      <c r="C47" s="98"/>
      <c r="D47" s="99">
        <v>12.38</v>
      </c>
      <c r="E47">
        <v>13.531000000000001</v>
      </c>
      <c r="F47">
        <v>16.643000000000001</v>
      </c>
      <c r="G47">
        <v>21.202000000000002</v>
      </c>
      <c r="H47">
        <v>12.417</v>
      </c>
      <c r="I47">
        <v>9.4380000000000006</v>
      </c>
      <c r="J47">
        <v>8.9730000000000008</v>
      </c>
      <c r="K47">
        <v>9.7240000000000002</v>
      </c>
      <c r="L47">
        <v>10.282999999999999</v>
      </c>
      <c r="M47">
        <v>9.9550000000000001</v>
      </c>
      <c r="N47">
        <v>12.834</v>
      </c>
      <c r="O47">
        <v>13.678000000000001</v>
      </c>
      <c r="P47">
        <v>16.242000000000001</v>
      </c>
      <c r="Q47">
        <v>10.077</v>
      </c>
      <c r="R47">
        <v>13.379</v>
      </c>
      <c r="S47">
        <v>13.465999999999999</v>
      </c>
      <c r="T47">
        <v>12.375999999999999</v>
      </c>
      <c r="U47">
        <v>9.3659999999999997</v>
      </c>
      <c r="V47">
        <v>9.9420000000000002</v>
      </c>
      <c r="W47">
        <v>8.0709999999999997</v>
      </c>
      <c r="X47">
        <v>7.2910000000000004</v>
      </c>
      <c r="Y47">
        <v>13.352</v>
      </c>
      <c r="Z47">
        <v>12.804</v>
      </c>
      <c r="AA47">
        <v>12.191000000000001</v>
      </c>
      <c r="AB47">
        <v>10.352</v>
      </c>
      <c r="AC47">
        <v>12.484</v>
      </c>
      <c r="AD47">
        <v>9.3610000000000007</v>
      </c>
      <c r="AE47">
        <v>9.26</v>
      </c>
      <c r="AF47">
        <v>11.516</v>
      </c>
      <c r="AG47">
        <v>7.3769999999999998</v>
      </c>
      <c r="AH47">
        <v>9.3759999999999994</v>
      </c>
      <c r="AI47" s="11">
        <v>14.385999999999999</v>
      </c>
      <c r="AJ47" s="11">
        <v>9.7080000000000002</v>
      </c>
      <c r="AK47" s="11">
        <v>7.2759999999999998</v>
      </c>
      <c r="AL47" s="11">
        <v>11.98</v>
      </c>
      <c r="AM47" s="11">
        <v>12.13</v>
      </c>
      <c r="AN47" s="11"/>
      <c r="AO47" s="11"/>
      <c r="AP47" s="11"/>
      <c r="AQ47" s="11"/>
      <c r="AR47" s="11"/>
      <c r="AS47" s="11"/>
      <c r="AT47" s="11"/>
      <c r="AU47" s="11"/>
      <c r="AV47" s="11"/>
      <c r="AW47" s="11"/>
      <c r="AX47" s="11"/>
      <c r="AY47" s="11"/>
    </row>
    <row r="48" spans="1:51" ht="14.5" x14ac:dyDescent="0.35">
      <c r="A48" s="97">
        <v>44621</v>
      </c>
      <c r="B48" s="11">
        <v>16.079000000000001</v>
      </c>
      <c r="C48" s="98"/>
      <c r="D48" s="99">
        <v>22.1</v>
      </c>
      <c r="E48">
        <v>26.353999999999999</v>
      </c>
      <c r="F48">
        <v>36.463999999999999</v>
      </c>
      <c r="G48">
        <v>32.463999999999999</v>
      </c>
      <c r="H48">
        <v>18.337</v>
      </c>
      <c r="I48">
        <v>21.062000000000001</v>
      </c>
      <c r="J48">
        <v>14.566000000000001</v>
      </c>
      <c r="K48">
        <v>11.331</v>
      </c>
      <c r="L48">
        <v>17.082000000000001</v>
      </c>
      <c r="M48">
        <v>17.431000000000001</v>
      </c>
      <c r="N48">
        <v>22.591999999999999</v>
      </c>
      <c r="O48">
        <v>36.351999999999997</v>
      </c>
      <c r="P48">
        <v>20.605</v>
      </c>
      <c r="Q48">
        <v>33.323</v>
      </c>
      <c r="R48">
        <v>23.018000000000001</v>
      </c>
      <c r="S48">
        <v>19.431000000000001</v>
      </c>
      <c r="T48">
        <v>17.149999999999999</v>
      </c>
      <c r="U48">
        <v>15.304</v>
      </c>
      <c r="V48">
        <v>12.518000000000001</v>
      </c>
      <c r="W48">
        <v>12.952</v>
      </c>
      <c r="X48">
        <v>21.198</v>
      </c>
      <c r="Y48">
        <v>26.4</v>
      </c>
      <c r="Z48">
        <v>17.238</v>
      </c>
      <c r="AA48">
        <v>37.933</v>
      </c>
      <c r="AB48">
        <v>13.909000000000001</v>
      </c>
      <c r="AC48">
        <v>23.038</v>
      </c>
      <c r="AD48">
        <v>9.9830000000000005</v>
      </c>
      <c r="AE48">
        <v>15.881</v>
      </c>
      <c r="AF48">
        <v>24.192</v>
      </c>
      <c r="AG48">
        <v>11.034000000000001</v>
      </c>
      <c r="AH48">
        <v>13.957000000000001</v>
      </c>
      <c r="AI48" s="11">
        <v>22.984999999999999</v>
      </c>
      <c r="AJ48" s="11">
        <v>12.18</v>
      </c>
      <c r="AK48" s="11">
        <v>9.4019999999999992</v>
      </c>
      <c r="AL48" s="11">
        <v>16.079000000000001</v>
      </c>
      <c r="AM48" s="11">
        <v>15.878</v>
      </c>
      <c r="AN48" s="11"/>
      <c r="AO48" s="11"/>
      <c r="AP48" s="11"/>
      <c r="AQ48" s="11"/>
      <c r="AR48" s="11"/>
      <c r="AS48" s="11"/>
      <c r="AT48" s="11"/>
      <c r="AU48" s="11"/>
      <c r="AV48" s="11"/>
      <c r="AW48" s="11"/>
      <c r="AX48" s="11"/>
      <c r="AY48" s="11"/>
    </row>
    <row r="49" spans="1:1005" ht="14.5" x14ac:dyDescent="0.35">
      <c r="A49" s="97">
        <v>44652</v>
      </c>
      <c r="B49" s="11">
        <v>31.864999999999998</v>
      </c>
      <c r="C49" s="98"/>
      <c r="D49" s="99">
        <v>52.61</v>
      </c>
      <c r="E49">
        <v>100.077</v>
      </c>
      <c r="F49">
        <v>95.575999999999993</v>
      </c>
      <c r="G49">
        <v>103.026</v>
      </c>
      <c r="H49">
        <v>35.661999999999999</v>
      </c>
      <c r="I49">
        <v>73.869</v>
      </c>
      <c r="J49">
        <v>34.326000000000001</v>
      </c>
      <c r="K49">
        <v>31.997</v>
      </c>
      <c r="L49">
        <v>68.125</v>
      </c>
      <c r="M49">
        <v>65.622</v>
      </c>
      <c r="N49">
        <v>49.063000000000002</v>
      </c>
      <c r="O49">
        <v>51.826999999999998</v>
      </c>
      <c r="P49">
        <v>40.764000000000003</v>
      </c>
      <c r="Q49">
        <v>71.385000000000005</v>
      </c>
      <c r="R49">
        <v>49.04</v>
      </c>
      <c r="S49">
        <v>31.558</v>
      </c>
      <c r="T49">
        <v>57.406999999999996</v>
      </c>
      <c r="U49">
        <v>53.5</v>
      </c>
      <c r="V49">
        <v>23.129000000000001</v>
      </c>
      <c r="W49">
        <v>22.626999999999999</v>
      </c>
      <c r="X49">
        <v>69.628</v>
      </c>
      <c r="Y49">
        <v>93.147000000000006</v>
      </c>
      <c r="Z49">
        <v>48.225000000000001</v>
      </c>
      <c r="AA49">
        <v>61.767000000000003</v>
      </c>
      <c r="AB49">
        <v>45.097000000000001</v>
      </c>
      <c r="AC49">
        <v>37.363</v>
      </c>
      <c r="AD49">
        <v>32.17</v>
      </c>
      <c r="AE49">
        <v>34.655999999999999</v>
      </c>
      <c r="AF49">
        <v>55.731999999999999</v>
      </c>
      <c r="AG49">
        <v>24.574999999999999</v>
      </c>
      <c r="AH49">
        <v>38.066000000000003</v>
      </c>
      <c r="AI49" s="11">
        <v>31.6</v>
      </c>
      <c r="AJ49" s="11">
        <v>27.706</v>
      </c>
      <c r="AK49" s="11">
        <v>22.146999999999998</v>
      </c>
      <c r="AL49" s="11">
        <v>31.864999999999998</v>
      </c>
      <c r="AM49" s="11">
        <v>35.478000000000002</v>
      </c>
      <c r="AN49" s="11"/>
      <c r="AO49" s="11"/>
      <c r="AP49" s="11"/>
      <c r="AQ49" s="11"/>
      <c r="AR49" s="11"/>
      <c r="AS49" s="11"/>
      <c r="AT49" s="11"/>
      <c r="AU49" s="11"/>
      <c r="AV49" s="11"/>
      <c r="AW49" s="11"/>
      <c r="AX49" s="11"/>
      <c r="AY49" s="11"/>
    </row>
    <row r="50" spans="1:1005" ht="14.5" x14ac:dyDescent="0.35">
      <c r="A50" s="97">
        <v>44682</v>
      </c>
      <c r="B50" s="11">
        <v>140.91900000000001</v>
      </c>
      <c r="C50" s="98"/>
      <c r="D50" s="99">
        <v>146.12</v>
      </c>
      <c r="E50">
        <v>230.23099999999999</v>
      </c>
      <c r="F50">
        <v>187.827</v>
      </c>
      <c r="G50">
        <v>207.983</v>
      </c>
      <c r="H50">
        <v>93.122</v>
      </c>
      <c r="I50">
        <v>125.04600000000001</v>
      </c>
      <c r="J50">
        <v>88.412000000000006</v>
      </c>
      <c r="K50">
        <v>99.497</v>
      </c>
      <c r="L50">
        <v>143.70099999999999</v>
      </c>
      <c r="M50">
        <v>226.82400000000001</v>
      </c>
      <c r="N50">
        <v>158.46600000000001</v>
      </c>
      <c r="O50">
        <v>141.517</v>
      </c>
      <c r="P50">
        <v>151.767</v>
      </c>
      <c r="Q50">
        <v>205.672</v>
      </c>
      <c r="R50">
        <v>150.48400000000001</v>
      </c>
      <c r="S50">
        <v>150.93600000000001</v>
      </c>
      <c r="T50">
        <v>129.30199999999999</v>
      </c>
      <c r="U50">
        <v>198.56700000000001</v>
      </c>
      <c r="V50">
        <v>47.889000000000003</v>
      </c>
      <c r="W50">
        <v>83.837000000000003</v>
      </c>
      <c r="X50">
        <v>156.51400000000001</v>
      </c>
      <c r="Y50">
        <v>226.48400000000001</v>
      </c>
      <c r="Z50">
        <v>120.224</v>
      </c>
      <c r="AA50">
        <v>157.036</v>
      </c>
      <c r="AB50">
        <v>180.54599999999999</v>
      </c>
      <c r="AC50">
        <v>191.566</v>
      </c>
      <c r="AD50">
        <v>79.641000000000005</v>
      </c>
      <c r="AE50">
        <v>123.965</v>
      </c>
      <c r="AF50">
        <v>99.947999999999993</v>
      </c>
      <c r="AG50">
        <v>50.241999999999997</v>
      </c>
      <c r="AH50">
        <v>121.032</v>
      </c>
      <c r="AI50" s="11">
        <v>97.129000000000005</v>
      </c>
      <c r="AJ50" s="11">
        <v>72.938999999999993</v>
      </c>
      <c r="AK50" s="11">
        <v>130.88900000000001</v>
      </c>
      <c r="AL50" s="11">
        <v>140.91900000000001</v>
      </c>
      <c r="AM50" s="11">
        <v>218.85900000000001</v>
      </c>
      <c r="AN50" s="11"/>
      <c r="AO50" s="11"/>
      <c r="AP50" s="11"/>
      <c r="AQ50" s="11"/>
      <c r="AR50" s="11"/>
      <c r="AS50" s="11"/>
      <c r="AT50" s="11"/>
      <c r="AU50" s="11"/>
      <c r="AV50" s="11"/>
      <c r="AW50" s="11"/>
      <c r="AX50" s="11"/>
      <c r="AY50" s="11"/>
    </row>
    <row r="51" spans="1:1005" ht="14.5" x14ac:dyDescent="0.35">
      <c r="A51" s="97">
        <v>44713</v>
      </c>
      <c r="B51" s="11">
        <v>245.756</v>
      </c>
      <c r="C51" s="98"/>
      <c r="D51" s="99">
        <v>151.61000000000001</v>
      </c>
      <c r="E51">
        <v>256.79300000000001</v>
      </c>
      <c r="F51">
        <v>244.15700000000001</v>
      </c>
      <c r="G51">
        <v>189.458</v>
      </c>
      <c r="H51">
        <v>143.83699999999999</v>
      </c>
      <c r="I51">
        <v>92.539000000000001</v>
      </c>
      <c r="J51">
        <v>109.825</v>
      </c>
      <c r="K51">
        <v>174.78700000000001</v>
      </c>
      <c r="L51">
        <v>113.657</v>
      </c>
      <c r="M51">
        <v>232.68100000000001</v>
      </c>
      <c r="N51">
        <v>132.12899999999999</v>
      </c>
      <c r="O51">
        <v>257.95999999999998</v>
      </c>
      <c r="P51">
        <v>99.38</v>
      </c>
      <c r="Q51">
        <v>261.95999999999998</v>
      </c>
      <c r="R51">
        <v>127.398</v>
      </c>
      <c r="S51">
        <v>207.76400000000001</v>
      </c>
      <c r="T51">
        <v>71.701999999999998</v>
      </c>
      <c r="U51">
        <v>121.723</v>
      </c>
      <c r="V51">
        <v>31.539000000000001</v>
      </c>
      <c r="W51">
        <v>86.649000000000001</v>
      </c>
      <c r="X51">
        <v>95.753</v>
      </c>
      <c r="Y51">
        <v>228.029</v>
      </c>
      <c r="Z51">
        <v>83.087999999999994</v>
      </c>
      <c r="AA51">
        <v>131.54900000000001</v>
      </c>
      <c r="AB51">
        <v>223.67599999999999</v>
      </c>
      <c r="AC51">
        <v>126.81</v>
      </c>
      <c r="AD51">
        <v>123.26300000000001</v>
      </c>
      <c r="AE51">
        <v>236.36</v>
      </c>
      <c r="AF51">
        <v>53.572000000000003</v>
      </c>
      <c r="AG51">
        <v>47.164000000000001</v>
      </c>
      <c r="AH51">
        <v>163.911</v>
      </c>
      <c r="AI51" s="11">
        <v>206.53299999999999</v>
      </c>
      <c r="AJ51" s="11">
        <v>93.313999999999993</v>
      </c>
      <c r="AK51" s="11">
        <v>191.892</v>
      </c>
      <c r="AL51" s="11">
        <v>245.756</v>
      </c>
      <c r="AM51" s="11">
        <v>236.85499999999999</v>
      </c>
      <c r="AN51" s="11"/>
      <c r="AO51" s="11"/>
      <c r="AP51" s="11"/>
      <c r="AQ51" s="11"/>
      <c r="AR51" s="11"/>
      <c r="AS51" s="11"/>
      <c r="AT51" s="11"/>
      <c r="AU51" s="11"/>
      <c r="AV51" s="11"/>
      <c r="AW51" s="11"/>
      <c r="AX51" s="11"/>
      <c r="AY51" s="11"/>
    </row>
    <row r="52" spans="1:1005" ht="14.5" x14ac:dyDescent="0.35">
      <c r="A52" s="97">
        <v>44743</v>
      </c>
      <c r="B52" s="11">
        <v>140.70699999999999</v>
      </c>
      <c r="C52" s="98"/>
      <c r="D52" s="99">
        <v>67.39</v>
      </c>
      <c r="E52">
        <v>91.03</v>
      </c>
      <c r="F52">
        <v>141.654</v>
      </c>
      <c r="G52">
        <v>76.489999999999995</v>
      </c>
      <c r="H52">
        <v>54.451000000000001</v>
      </c>
      <c r="I52">
        <v>39.177999999999997</v>
      </c>
      <c r="J52">
        <v>50.43</v>
      </c>
      <c r="K52">
        <v>92.938999999999993</v>
      </c>
      <c r="L52">
        <v>54.408000000000001</v>
      </c>
      <c r="M52">
        <v>85.551000000000002</v>
      </c>
      <c r="N52">
        <v>40.100999999999999</v>
      </c>
      <c r="O52">
        <v>182.34800000000001</v>
      </c>
      <c r="P52">
        <v>38.088000000000001</v>
      </c>
      <c r="Q52">
        <v>78.665000000000006</v>
      </c>
      <c r="R52">
        <v>64.221000000000004</v>
      </c>
      <c r="S52">
        <v>136.006</v>
      </c>
      <c r="T52">
        <v>25.39</v>
      </c>
      <c r="U52">
        <v>40.012</v>
      </c>
      <c r="V52">
        <v>13.920999999999999</v>
      </c>
      <c r="W52">
        <v>27.1</v>
      </c>
      <c r="X52">
        <v>36.131999999999998</v>
      </c>
      <c r="Y52">
        <v>90.421000000000006</v>
      </c>
      <c r="Z52">
        <v>37.738</v>
      </c>
      <c r="AA52">
        <v>51.423000000000002</v>
      </c>
      <c r="AB52">
        <v>66.366</v>
      </c>
      <c r="AC52">
        <v>48.843000000000004</v>
      </c>
      <c r="AD52">
        <v>42.811999999999998</v>
      </c>
      <c r="AE52">
        <v>100.77800000000001</v>
      </c>
      <c r="AF52">
        <v>21.568000000000001</v>
      </c>
      <c r="AG52">
        <v>21.8</v>
      </c>
      <c r="AH52">
        <v>48.033000000000001</v>
      </c>
      <c r="AI52" s="11">
        <v>77.977000000000004</v>
      </c>
      <c r="AJ52" s="11">
        <v>48.813000000000002</v>
      </c>
      <c r="AK52" s="11">
        <v>103.351</v>
      </c>
      <c r="AL52" s="11">
        <v>140.70699999999999</v>
      </c>
      <c r="AM52" s="11">
        <v>107.767</v>
      </c>
      <c r="AN52" s="11"/>
      <c r="AO52" s="11"/>
      <c r="AP52" s="11"/>
      <c r="AQ52" s="11"/>
      <c r="AR52" s="11"/>
      <c r="AS52" s="11"/>
      <c r="AT52" s="11"/>
      <c r="AU52" s="11"/>
      <c r="AV52" s="11"/>
      <c r="AW52" s="11"/>
      <c r="AX52" s="11"/>
      <c r="AY52" s="11"/>
    </row>
    <row r="53" spans="1:1005" ht="14.5" x14ac:dyDescent="0.35">
      <c r="A53" s="97">
        <v>44774</v>
      </c>
      <c r="B53" s="11">
        <v>44.863</v>
      </c>
      <c r="C53" s="98"/>
      <c r="D53" s="99">
        <v>38.630000000000003</v>
      </c>
      <c r="E53">
        <v>36.588999999999999</v>
      </c>
      <c r="F53">
        <v>46.433</v>
      </c>
      <c r="G53">
        <v>46.655999999999999</v>
      </c>
      <c r="H53">
        <v>34.313000000000002</v>
      </c>
      <c r="I53">
        <v>29.219000000000001</v>
      </c>
      <c r="J53">
        <v>31.739000000000001</v>
      </c>
      <c r="K53">
        <v>31.021000000000001</v>
      </c>
      <c r="L53">
        <v>38.448999999999998</v>
      </c>
      <c r="M53">
        <v>41.084000000000003</v>
      </c>
      <c r="N53">
        <v>21.315000000000001</v>
      </c>
      <c r="O53">
        <v>57.905000000000001</v>
      </c>
      <c r="P53">
        <v>21.047000000000001</v>
      </c>
      <c r="Q53">
        <v>68.417000000000002</v>
      </c>
      <c r="R53">
        <v>27.916</v>
      </c>
      <c r="S53">
        <v>92.302000000000007</v>
      </c>
      <c r="T53">
        <v>20.978999999999999</v>
      </c>
      <c r="U53">
        <v>34.286999999999999</v>
      </c>
      <c r="V53">
        <v>10.029999999999999</v>
      </c>
      <c r="W53">
        <v>18.513000000000002</v>
      </c>
      <c r="X53">
        <v>20.440000000000001</v>
      </c>
      <c r="Y53">
        <v>41.591999999999999</v>
      </c>
      <c r="Z53">
        <v>28.62</v>
      </c>
      <c r="AA53">
        <v>41.048000000000002</v>
      </c>
      <c r="AB53">
        <v>31.11</v>
      </c>
      <c r="AC53">
        <v>22.521999999999998</v>
      </c>
      <c r="AD53">
        <v>32.241</v>
      </c>
      <c r="AE53">
        <v>32.343000000000004</v>
      </c>
      <c r="AF53">
        <v>15.613</v>
      </c>
      <c r="AG53">
        <v>24.178999999999998</v>
      </c>
      <c r="AH53">
        <v>26.465</v>
      </c>
      <c r="AI53" s="11">
        <v>29.484000000000002</v>
      </c>
      <c r="AJ53" s="11">
        <v>24.385000000000002</v>
      </c>
      <c r="AK53" s="11">
        <v>76.084000000000003</v>
      </c>
      <c r="AL53" s="11">
        <v>44.863</v>
      </c>
      <c r="AM53" s="11">
        <v>64.209999999999994</v>
      </c>
      <c r="AN53" s="11"/>
      <c r="AO53" s="11"/>
      <c r="AP53" s="11"/>
      <c r="AQ53" s="11"/>
      <c r="AR53" s="11"/>
      <c r="AS53" s="11"/>
      <c r="AT53" s="11"/>
      <c r="AU53" s="11"/>
      <c r="AV53" s="11"/>
      <c r="AW53" s="11"/>
      <c r="AX53" s="11"/>
      <c r="AY53" s="11"/>
    </row>
    <row r="54" spans="1:1005" ht="14.5" x14ac:dyDescent="0.35">
      <c r="A54" s="97">
        <v>44805</v>
      </c>
      <c r="B54" s="11">
        <v>24.858000000000001</v>
      </c>
      <c r="C54" s="98"/>
      <c r="D54" s="99">
        <v>32.4</v>
      </c>
      <c r="E54">
        <v>45.597000000000001</v>
      </c>
      <c r="F54">
        <v>49.45</v>
      </c>
      <c r="G54">
        <v>31.536000000000001</v>
      </c>
      <c r="H54">
        <v>25.818999999999999</v>
      </c>
      <c r="I54">
        <v>18.190000000000001</v>
      </c>
      <c r="J54">
        <v>20.588999999999999</v>
      </c>
      <c r="K54">
        <v>42.606999999999999</v>
      </c>
      <c r="L54">
        <v>25.096</v>
      </c>
      <c r="M54">
        <v>37.781999999999996</v>
      </c>
      <c r="N54">
        <v>29.5</v>
      </c>
      <c r="O54">
        <v>31.844999999999999</v>
      </c>
      <c r="P54">
        <v>19.227</v>
      </c>
      <c r="Q54">
        <v>59.054000000000002</v>
      </c>
      <c r="R54">
        <v>22.084</v>
      </c>
      <c r="S54">
        <v>60.356999999999999</v>
      </c>
      <c r="T54">
        <v>19.029</v>
      </c>
      <c r="U54">
        <v>18.524000000000001</v>
      </c>
      <c r="V54">
        <v>20.443999999999999</v>
      </c>
      <c r="W54">
        <v>27.425000000000001</v>
      </c>
      <c r="X54">
        <v>30.989000000000001</v>
      </c>
      <c r="Y54">
        <v>22.382000000000001</v>
      </c>
      <c r="Z54">
        <v>23.812999999999999</v>
      </c>
      <c r="AA54">
        <v>37.539000000000001</v>
      </c>
      <c r="AB54">
        <v>33.831000000000003</v>
      </c>
      <c r="AC54">
        <v>16.696000000000002</v>
      </c>
      <c r="AD54">
        <v>16.774000000000001</v>
      </c>
      <c r="AE54">
        <v>22.183</v>
      </c>
      <c r="AF54">
        <v>12.173</v>
      </c>
      <c r="AG54">
        <v>37.558</v>
      </c>
      <c r="AH54">
        <v>32.247</v>
      </c>
      <c r="AI54" s="11">
        <v>18.695</v>
      </c>
      <c r="AJ54" s="11">
        <v>14.01</v>
      </c>
      <c r="AK54" s="11">
        <v>68.478999999999999</v>
      </c>
      <c r="AL54" s="11">
        <v>24.858000000000001</v>
      </c>
      <c r="AM54" s="11">
        <v>36.286999999999999</v>
      </c>
      <c r="AN54" s="11"/>
      <c r="AO54" s="11"/>
      <c r="AP54" s="11"/>
      <c r="AQ54" s="11"/>
      <c r="AR54" s="11"/>
      <c r="AS54" s="11"/>
      <c r="AT54" s="11"/>
      <c r="AU54" s="11"/>
      <c r="AV54" s="11"/>
      <c r="AW54" s="11"/>
      <c r="AX54" s="11"/>
      <c r="AY54" s="11"/>
    </row>
    <row r="55" spans="1:1005" ht="14.5" x14ac:dyDescent="0.35">
      <c r="A55" s="97">
        <v>44835</v>
      </c>
      <c r="B55" s="11">
        <v>24.847000000000001</v>
      </c>
      <c r="C55" s="98"/>
      <c r="D55" s="99">
        <v>22.67</v>
      </c>
      <c r="E55">
        <v>46.484999999999999</v>
      </c>
      <c r="F55">
        <v>50.695999999999998</v>
      </c>
      <c r="G55">
        <v>20.681000000000001</v>
      </c>
      <c r="H55">
        <v>24.027999999999999</v>
      </c>
      <c r="I55">
        <v>20.547999999999998</v>
      </c>
      <c r="J55">
        <v>27.954000000000001</v>
      </c>
      <c r="K55">
        <v>20.613</v>
      </c>
      <c r="L55">
        <v>17.094999999999999</v>
      </c>
      <c r="M55">
        <v>23.445</v>
      </c>
      <c r="N55">
        <v>21.847999999999999</v>
      </c>
      <c r="O55">
        <v>28.58</v>
      </c>
      <c r="P55">
        <v>26.814</v>
      </c>
      <c r="Q55">
        <v>49.31</v>
      </c>
      <c r="R55">
        <v>20.77</v>
      </c>
      <c r="S55">
        <v>25.327999999999999</v>
      </c>
      <c r="T55">
        <v>19.975000000000001</v>
      </c>
      <c r="U55">
        <v>15.701000000000001</v>
      </c>
      <c r="V55">
        <v>16.608000000000001</v>
      </c>
      <c r="W55">
        <v>15.731</v>
      </c>
      <c r="X55">
        <v>28.684000000000001</v>
      </c>
      <c r="Y55">
        <v>33.503999999999998</v>
      </c>
      <c r="Z55">
        <v>69.45</v>
      </c>
      <c r="AA55">
        <v>40.692999999999998</v>
      </c>
      <c r="AB55">
        <v>21.28</v>
      </c>
      <c r="AC55">
        <v>16.329000000000001</v>
      </c>
      <c r="AD55">
        <v>19.815000000000001</v>
      </c>
      <c r="AE55">
        <v>27.081</v>
      </c>
      <c r="AF55">
        <v>11.308</v>
      </c>
      <c r="AG55">
        <v>27.951000000000001</v>
      </c>
      <c r="AH55">
        <v>41.725999999999999</v>
      </c>
      <c r="AI55" s="11">
        <v>13.682</v>
      </c>
      <c r="AJ55" s="11">
        <v>23.664000000000001</v>
      </c>
      <c r="AK55" s="11">
        <v>34.341000000000001</v>
      </c>
      <c r="AL55" s="11">
        <v>24.847000000000001</v>
      </c>
      <c r="AM55" s="11">
        <v>30.129000000000001</v>
      </c>
      <c r="AN55" s="11"/>
      <c r="AO55" s="11"/>
      <c r="AP55" s="11"/>
      <c r="AQ55" s="11"/>
      <c r="AR55" s="11"/>
      <c r="AS55" s="11"/>
      <c r="AT55" s="11"/>
      <c r="AU55" s="11"/>
      <c r="AV55" s="11"/>
      <c r="AW55" s="11"/>
      <c r="AX55" s="11"/>
      <c r="AY55" s="11"/>
    </row>
    <row r="56" spans="1:1005" ht="14.5" x14ac:dyDescent="0.35">
      <c r="A56" s="97">
        <v>44866</v>
      </c>
      <c r="B56" s="11">
        <v>17.257999999999999</v>
      </c>
      <c r="C56" s="98"/>
      <c r="D56" s="99">
        <v>16.38</v>
      </c>
      <c r="E56">
        <v>26.056000000000001</v>
      </c>
      <c r="F56">
        <v>33.878999999999998</v>
      </c>
      <c r="G56">
        <v>24.035</v>
      </c>
      <c r="H56">
        <v>15.779</v>
      </c>
      <c r="I56">
        <v>14.009</v>
      </c>
      <c r="J56">
        <v>20.138999999999999</v>
      </c>
      <c r="K56">
        <v>16.395</v>
      </c>
      <c r="L56">
        <v>14.571</v>
      </c>
      <c r="M56">
        <v>18.277999999999999</v>
      </c>
      <c r="N56">
        <v>18.404</v>
      </c>
      <c r="O56">
        <v>19.036000000000001</v>
      </c>
      <c r="P56">
        <v>18.297999999999998</v>
      </c>
      <c r="Q56">
        <v>25.145</v>
      </c>
      <c r="R56">
        <v>22.117000000000001</v>
      </c>
      <c r="S56">
        <v>17.265999999999998</v>
      </c>
      <c r="T56">
        <v>16.451000000000001</v>
      </c>
      <c r="U56">
        <v>14.170999999999999</v>
      </c>
      <c r="V56">
        <v>10.907</v>
      </c>
      <c r="W56">
        <v>10.731</v>
      </c>
      <c r="X56">
        <v>21.437000000000001</v>
      </c>
      <c r="Y56">
        <v>20.657</v>
      </c>
      <c r="Z56">
        <v>25.695</v>
      </c>
      <c r="AA56">
        <v>20.001999999999999</v>
      </c>
      <c r="AB56">
        <v>17.300999999999998</v>
      </c>
      <c r="AC56">
        <v>14.202</v>
      </c>
      <c r="AD56">
        <v>15.071999999999999</v>
      </c>
      <c r="AE56">
        <v>19.843</v>
      </c>
      <c r="AF56">
        <v>10.048999999999999</v>
      </c>
      <c r="AG56">
        <v>14.926</v>
      </c>
      <c r="AH56">
        <v>22.085000000000001</v>
      </c>
      <c r="AI56" s="11">
        <v>11.991</v>
      </c>
      <c r="AJ56" s="11">
        <v>13.324</v>
      </c>
      <c r="AK56" s="11">
        <v>21.452999999999999</v>
      </c>
      <c r="AL56" s="11">
        <v>17.257999999999999</v>
      </c>
      <c r="AM56" s="11">
        <v>22.303000000000001</v>
      </c>
      <c r="AN56" s="11"/>
      <c r="AO56" s="11"/>
      <c r="AP56" s="11"/>
      <c r="AQ56" s="11"/>
      <c r="AR56" s="11"/>
      <c r="AS56" s="11"/>
      <c r="AT56" s="11"/>
      <c r="AU56" s="11"/>
      <c r="AV56" s="11"/>
      <c r="AW56" s="11"/>
      <c r="AX56" s="11"/>
      <c r="AY56" s="11"/>
    </row>
    <row r="57" spans="1:1005" ht="14.5" x14ac:dyDescent="0.35">
      <c r="A57" s="97">
        <v>44896</v>
      </c>
      <c r="B57" s="11">
        <v>15.923999999999999</v>
      </c>
      <c r="C57" s="98"/>
      <c r="D57" s="99">
        <v>15.25</v>
      </c>
      <c r="E57">
        <v>20.065999999999999</v>
      </c>
      <c r="F57">
        <v>22.48</v>
      </c>
      <c r="G57">
        <v>17.905999999999999</v>
      </c>
      <c r="H57">
        <v>13.135</v>
      </c>
      <c r="I57">
        <v>12.032</v>
      </c>
      <c r="J57">
        <v>14.032</v>
      </c>
      <c r="K57">
        <v>14.311999999999999</v>
      </c>
      <c r="L57">
        <v>13.252000000000001</v>
      </c>
      <c r="M57">
        <v>16.687999999999999</v>
      </c>
      <c r="N57">
        <v>15.558</v>
      </c>
      <c r="O57">
        <v>17.466999999999999</v>
      </c>
      <c r="P57">
        <v>15.664</v>
      </c>
      <c r="Q57">
        <v>18.664999999999999</v>
      </c>
      <c r="R57">
        <v>19.544</v>
      </c>
      <c r="S57">
        <v>15.432</v>
      </c>
      <c r="T57">
        <v>13.208</v>
      </c>
      <c r="U57">
        <v>12.945</v>
      </c>
      <c r="V57">
        <v>9.4920000000000009</v>
      </c>
      <c r="W57">
        <v>10.128</v>
      </c>
      <c r="X57">
        <v>15.541</v>
      </c>
      <c r="Y57">
        <v>16.516999999999999</v>
      </c>
      <c r="Z57">
        <v>15.395</v>
      </c>
      <c r="AA57">
        <v>16.096</v>
      </c>
      <c r="AB57">
        <v>15.542999999999999</v>
      </c>
      <c r="AC57">
        <v>12.384</v>
      </c>
      <c r="AD57">
        <v>12.69</v>
      </c>
      <c r="AE57">
        <v>15.978999999999999</v>
      </c>
      <c r="AF57">
        <v>9.5869999999999997</v>
      </c>
      <c r="AG57">
        <v>11.304</v>
      </c>
      <c r="AH57">
        <v>14.428000000000001</v>
      </c>
      <c r="AI57" s="11">
        <v>12.198</v>
      </c>
      <c r="AJ57" s="11">
        <v>10.108000000000001</v>
      </c>
      <c r="AK57" s="11">
        <v>17.477</v>
      </c>
      <c r="AL57" s="11">
        <v>15.923999999999999</v>
      </c>
      <c r="AM57" s="11">
        <v>18.963000000000001</v>
      </c>
      <c r="AN57" s="11"/>
      <c r="AO57" s="11"/>
      <c r="AP57" s="11"/>
      <c r="AQ57" s="11"/>
      <c r="AR57" s="11"/>
      <c r="AS57" s="11"/>
      <c r="AT57" s="11"/>
      <c r="AU57" s="11"/>
      <c r="AV57" s="11"/>
      <c r="AW57" s="11"/>
      <c r="AX57" s="11"/>
      <c r="AY57" s="11"/>
    </row>
    <row r="58" spans="1:1005" ht="14.5" x14ac:dyDescent="0.35">
      <c r="A58" s="97">
        <v>44927</v>
      </c>
      <c r="B58" s="11">
        <v>14.819000000000001</v>
      </c>
      <c r="C58" s="98"/>
      <c r="D58" s="99">
        <v>13.58</v>
      </c>
      <c r="E58">
        <v>17.257999999999999</v>
      </c>
      <c r="F58">
        <v>17.158999999999999</v>
      </c>
      <c r="G58">
        <v>15.090999999999999</v>
      </c>
      <c r="H58">
        <v>11.44</v>
      </c>
      <c r="I58">
        <v>10.821</v>
      </c>
      <c r="J58">
        <v>11.125</v>
      </c>
      <c r="K58">
        <v>12.260999999999999</v>
      </c>
      <c r="L58">
        <v>11.974</v>
      </c>
      <c r="M58">
        <v>15.215999999999999</v>
      </c>
      <c r="N58">
        <v>13.411</v>
      </c>
      <c r="O58">
        <v>15.506</v>
      </c>
      <c r="P58">
        <v>12.752000000000001</v>
      </c>
      <c r="Q58">
        <v>16.178000000000001</v>
      </c>
      <c r="R58">
        <v>14.875999999999999</v>
      </c>
      <c r="S58">
        <v>14.016</v>
      </c>
      <c r="T58">
        <v>11.629</v>
      </c>
      <c r="U58">
        <v>11.863</v>
      </c>
      <c r="V58">
        <v>8.7050000000000001</v>
      </c>
      <c r="W58">
        <v>8.9570000000000007</v>
      </c>
      <c r="X58">
        <v>16.045999999999999</v>
      </c>
      <c r="Y58">
        <v>15.015000000000001</v>
      </c>
      <c r="Z58">
        <v>12.473000000000001</v>
      </c>
      <c r="AA58">
        <v>13.474</v>
      </c>
      <c r="AB58">
        <v>13.786</v>
      </c>
      <c r="AC58">
        <v>11.239000000000001</v>
      </c>
      <c r="AD58">
        <v>11.61</v>
      </c>
      <c r="AE58">
        <v>14.462</v>
      </c>
      <c r="AF58">
        <v>8.8510000000000009</v>
      </c>
      <c r="AG58">
        <v>9.4120000000000008</v>
      </c>
      <c r="AH58">
        <v>12.282</v>
      </c>
      <c r="AI58" s="11">
        <v>11.45</v>
      </c>
      <c r="AJ58" s="11">
        <v>8.7859999999999996</v>
      </c>
      <c r="AK58" s="11">
        <v>14.62</v>
      </c>
      <c r="AL58" s="11">
        <v>14.819000000000001</v>
      </c>
      <c r="AM58" s="11">
        <v>17.384</v>
      </c>
      <c r="AN58" s="11"/>
      <c r="AO58" s="11"/>
      <c r="AP58" s="11"/>
      <c r="AQ58" s="11"/>
      <c r="AR58" s="11"/>
      <c r="AS58" s="11"/>
      <c r="AT58" s="11"/>
      <c r="AU58" s="11"/>
      <c r="AV58" s="11"/>
      <c r="AW58" s="11"/>
      <c r="AX58" s="11"/>
      <c r="AY58" s="11"/>
    </row>
    <row r="59" spans="1:1005" ht="14.5" x14ac:dyDescent="0.35">
      <c r="A59" s="97">
        <v>44958</v>
      </c>
      <c r="B59" s="11">
        <v>12.145</v>
      </c>
      <c r="C59" s="98"/>
      <c r="D59" s="99">
        <v>12.38</v>
      </c>
      <c r="E59">
        <v>16.649999999999999</v>
      </c>
      <c r="F59">
        <v>21.202999999999999</v>
      </c>
      <c r="G59">
        <v>12.422000000000001</v>
      </c>
      <c r="H59">
        <v>9.4510000000000005</v>
      </c>
      <c r="I59">
        <v>9.0060000000000002</v>
      </c>
      <c r="J59">
        <v>9.81</v>
      </c>
      <c r="K59">
        <v>10.375</v>
      </c>
      <c r="L59">
        <v>9.9770000000000003</v>
      </c>
      <c r="M59">
        <v>12.839</v>
      </c>
      <c r="N59">
        <v>13.692</v>
      </c>
      <c r="O59">
        <v>16.181999999999999</v>
      </c>
      <c r="P59">
        <v>10.117000000000001</v>
      </c>
      <c r="Q59">
        <v>13.388</v>
      </c>
      <c r="R59">
        <v>13.5</v>
      </c>
      <c r="S59">
        <v>12.375</v>
      </c>
      <c r="T59">
        <v>9.4169999999999998</v>
      </c>
      <c r="U59">
        <v>9.9689999999999994</v>
      </c>
      <c r="V59">
        <v>8.14</v>
      </c>
      <c r="W59">
        <v>7.3460000000000001</v>
      </c>
      <c r="X59">
        <v>13.433999999999999</v>
      </c>
      <c r="Y59">
        <v>12.8</v>
      </c>
      <c r="Z59">
        <v>12.196</v>
      </c>
      <c r="AA59">
        <v>10.430999999999999</v>
      </c>
      <c r="AB59">
        <v>12.542</v>
      </c>
      <c r="AC59">
        <v>9.3729999999999993</v>
      </c>
      <c r="AD59">
        <v>9.2789999999999999</v>
      </c>
      <c r="AE59">
        <v>11.553000000000001</v>
      </c>
      <c r="AF59">
        <v>7.4130000000000003</v>
      </c>
      <c r="AG59">
        <v>9.4209999999999994</v>
      </c>
      <c r="AH59">
        <v>14.473000000000001</v>
      </c>
      <c r="AI59" s="11">
        <v>9.6809999999999992</v>
      </c>
      <c r="AJ59" s="11">
        <v>7.282</v>
      </c>
      <c r="AK59" s="11">
        <v>12.003</v>
      </c>
      <c r="AL59" s="11">
        <v>12.145</v>
      </c>
      <c r="AM59" s="11">
        <v>13.532999999999999</v>
      </c>
      <c r="AN59" s="11"/>
      <c r="AO59" s="11"/>
      <c r="AP59" s="11"/>
      <c r="AQ59" s="11"/>
      <c r="AR59" s="11"/>
      <c r="AS59" s="11"/>
      <c r="AT59" s="11"/>
      <c r="AU59" s="11"/>
      <c r="AV59" s="11"/>
      <c r="AW59" s="11"/>
      <c r="AX59" s="11"/>
      <c r="AY59" s="11"/>
    </row>
    <row r="60" spans="1:1005" ht="14.5" x14ac:dyDescent="0.35">
      <c r="A60" s="97">
        <v>44986</v>
      </c>
      <c r="B60" s="11">
        <v>15.895</v>
      </c>
      <c r="C60" s="98"/>
      <c r="D60" s="99">
        <v>22.1</v>
      </c>
      <c r="E60">
        <v>36.482999999999997</v>
      </c>
      <c r="F60">
        <v>32.470999999999997</v>
      </c>
      <c r="G60">
        <v>18.209</v>
      </c>
      <c r="H60">
        <v>21.084</v>
      </c>
      <c r="I60">
        <v>14.606999999999999</v>
      </c>
      <c r="J60">
        <v>11.425000000000001</v>
      </c>
      <c r="K60">
        <v>16.978999999999999</v>
      </c>
      <c r="L60">
        <v>17.460999999999999</v>
      </c>
      <c r="M60">
        <v>22.6</v>
      </c>
      <c r="N60">
        <v>36.372999999999998</v>
      </c>
      <c r="O60">
        <v>20.663</v>
      </c>
      <c r="P60">
        <v>33.42</v>
      </c>
      <c r="Q60">
        <v>23.032</v>
      </c>
      <c r="R60">
        <v>19.466000000000001</v>
      </c>
      <c r="S60">
        <v>16.829999999999998</v>
      </c>
      <c r="T60">
        <v>15.427</v>
      </c>
      <c r="U60">
        <v>12.548</v>
      </c>
      <c r="V60">
        <v>13.032999999999999</v>
      </c>
      <c r="W60">
        <v>20.728999999999999</v>
      </c>
      <c r="X60">
        <v>26.513000000000002</v>
      </c>
      <c r="Y60">
        <v>17.234000000000002</v>
      </c>
      <c r="Z60">
        <v>37.942999999999998</v>
      </c>
      <c r="AA60">
        <v>13.481999999999999</v>
      </c>
      <c r="AB60">
        <v>23.123000000000001</v>
      </c>
      <c r="AC60">
        <v>9.9960000000000004</v>
      </c>
      <c r="AD60">
        <v>15.906000000000001</v>
      </c>
      <c r="AE60">
        <v>23.486000000000001</v>
      </c>
      <c r="AF60">
        <v>11.077</v>
      </c>
      <c r="AG60">
        <v>14.012</v>
      </c>
      <c r="AH60">
        <v>23.091999999999999</v>
      </c>
      <c r="AI60" s="11">
        <v>12.151999999999999</v>
      </c>
      <c r="AJ60" s="11">
        <v>9.4090000000000007</v>
      </c>
      <c r="AK60" s="11">
        <v>16.106000000000002</v>
      </c>
      <c r="AL60" s="11">
        <v>15.895</v>
      </c>
      <c r="AM60" s="11">
        <v>26.358000000000001</v>
      </c>
      <c r="AN60" s="11"/>
      <c r="AO60" s="11"/>
      <c r="AP60" s="11"/>
      <c r="AQ60" s="11"/>
      <c r="AR60" s="11"/>
      <c r="AS60" s="11"/>
      <c r="AT60" s="11"/>
      <c r="AU60" s="11"/>
      <c r="AV60" s="11"/>
      <c r="AW60" s="11"/>
      <c r="AX60" s="11"/>
      <c r="AY60" s="11"/>
    </row>
    <row r="61" spans="1:1005" ht="14.5" x14ac:dyDescent="0.35">
      <c r="A61" s="97">
        <v>45017</v>
      </c>
      <c r="B61" s="11">
        <v>35.537999999999997</v>
      </c>
      <c r="C61" s="98"/>
      <c r="D61" s="99">
        <v>52.61</v>
      </c>
      <c r="E61">
        <v>95.594999999999999</v>
      </c>
      <c r="F61">
        <v>103.041</v>
      </c>
      <c r="G61">
        <v>34.582000000000001</v>
      </c>
      <c r="H61">
        <v>73.899000000000001</v>
      </c>
      <c r="I61">
        <v>34.375</v>
      </c>
      <c r="J61">
        <v>32.188000000000002</v>
      </c>
      <c r="K61">
        <v>65.405000000000001</v>
      </c>
      <c r="L61">
        <v>65.677000000000007</v>
      </c>
      <c r="M61">
        <v>49.076999999999998</v>
      </c>
      <c r="N61">
        <v>51.847000000000001</v>
      </c>
      <c r="O61">
        <v>40.308999999999997</v>
      </c>
      <c r="P61">
        <v>71.521000000000001</v>
      </c>
      <c r="Q61">
        <v>49.058</v>
      </c>
      <c r="R61">
        <v>31.597999999999999</v>
      </c>
      <c r="S61">
        <v>54.822000000000003</v>
      </c>
      <c r="T61">
        <v>53.613</v>
      </c>
      <c r="U61">
        <v>23.16</v>
      </c>
      <c r="V61">
        <v>22.709</v>
      </c>
      <c r="W61">
        <v>68.379000000000005</v>
      </c>
      <c r="X61">
        <v>93.346999999999994</v>
      </c>
      <c r="Y61">
        <v>48.216999999999999</v>
      </c>
      <c r="Z61">
        <v>61.777999999999999</v>
      </c>
      <c r="AA61">
        <v>43.863999999999997</v>
      </c>
      <c r="AB61">
        <v>37.451000000000001</v>
      </c>
      <c r="AC61">
        <v>32.194000000000003</v>
      </c>
      <c r="AD61">
        <v>34.688000000000002</v>
      </c>
      <c r="AE61">
        <v>55.945999999999998</v>
      </c>
      <c r="AF61">
        <v>24.626999999999999</v>
      </c>
      <c r="AG61">
        <v>38.125999999999998</v>
      </c>
      <c r="AH61">
        <v>31.706</v>
      </c>
      <c r="AI61" s="11">
        <v>26.509</v>
      </c>
      <c r="AJ61" s="11">
        <v>22.158999999999999</v>
      </c>
      <c r="AK61" s="11">
        <v>31.899000000000001</v>
      </c>
      <c r="AL61" s="11">
        <v>35.537999999999997</v>
      </c>
      <c r="AM61" s="11">
        <v>100.08499999999999</v>
      </c>
      <c r="AN61" s="11"/>
      <c r="AO61" s="11"/>
      <c r="AP61" s="11"/>
      <c r="AQ61" s="11"/>
      <c r="AR61" s="11"/>
      <c r="AS61" s="11"/>
      <c r="AT61" s="11"/>
      <c r="AU61" s="11"/>
      <c r="AV61" s="11"/>
      <c r="AW61" s="11"/>
      <c r="AX61" s="11"/>
      <c r="AY61" s="11"/>
    </row>
    <row r="62" spans="1:1005" ht="14.5" x14ac:dyDescent="0.35">
      <c r="A62" s="97">
        <v>45047</v>
      </c>
      <c r="B62" s="11">
        <v>218.90799999999999</v>
      </c>
      <c r="C62" s="98"/>
      <c r="D62" s="99">
        <v>146.12</v>
      </c>
      <c r="E62">
        <v>187.83600000000001</v>
      </c>
      <c r="F62">
        <v>207.99100000000001</v>
      </c>
      <c r="G62">
        <v>91.344999999999999</v>
      </c>
      <c r="H62">
        <v>125.065</v>
      </c>
      <c r="I62">
        <v>88.463999999999999</v>
      </c>
      <c r="J62">
        <v>99.634</v>
      </c>
      <c r="K62">
        <v>144.16200000000001</v>
      </c>
      <c r="L62">
        <v>226.91800000000001</v>
      </c>
      <c r="M62">
        <v>158.483</v>
      </c>
      <c r="N62">
        <v>141.554</v>
      </c>
      <c r="O62">
        <v>150.39400000000001</v>
      </c>
      <c r="P62">
        <v>205.74799999999999</v>
      </c>
      <c r="Q62">
        <v>150.49700000000001</v>
      </c>
      <c r="R62">
        <v>151.006</v>
      </c>
      <c r="S62">
        <v>128.833</v>
      </c>
      <c r="T62">
        <v>198.661</v>
      </c>
      <c r="U62">
        <v>47.912999999999997</v>
      </c>
      <c r="V62">
        <v>83.948999999999998</v>
      </c>
      <c r="W62">
        <v>156.65199999999999</v>
      </c>
      <c r="X62">
        <v>226.68799999999999</v>
      </c>
      <c r="Y62">
        <v>120.215</v>
      </c>
      <c r="Z62">
        <v>157.04499999999999</v>
      </c>
      <c r="AA62">
        <v>174.38800000000001</v>
      </c>
      <c r="AB62">
        <v>191.64699999999999</v>
      </c>
      <c r="AC62">
        <v>79.661000000000001</v>
      </c>
      <c r="AD62">
        <v>124.011</v>
      </c>
      <c r="AE62">
        <v>100.086</v>
      </c>
      <c r="AF62">
        <v>50.281999999999996</v>
      </c>
      <c r="AG62">
        <v>121.101</v>
      </c>
      <c r="AH62">
        <v>97.268000000000001</v>
      </c>
      <c r="AI62" s="11">
        <v>71.198999999999998</v>
      </c>
      <c r="AJ62" s="11">
        <v>130.92099999999999</v>
      </c>
      <c r="AK62" s="11">
        <v>141.001</v>
      </c>
      <c r="AL62" s="11">
        <v>218.90799999999999</v>
      </c>
      <c r="AM62" s="11">
        <v>230.23599999999999</v>
      </c>
      <c r="AN62" s="11"/>
      <c r="AO62" s="11"/>
      <c r="AP62" s="11"/>
      <c r="AQ62" s="11"/>
      <c r="AR62" s="11"/>
      <c r="AS62" s="11"/>
      <c r="AT62" s="11"/>
      <c r="AU62" s="11"/>
      <c r="AV62" s="11"/>
      <c r="AW62" s="11"/>
      <c r="AX62" s="11"/>
      <c r="AY62" s="11"/>
    </row>
    <row r="63" spans="1:1005" ht="14.5" x14ac:dyDescent="0.35">
      <c r="A63" s="97">
        <v>45078</v>
      </c>
      <c r="B63" s="11">
        <v>236.876</v>
      </c>
      <c r="C63" s="98"/>
      <c r="D63" s="99">
        <v>151.61000000000001</v>
      </c>
      <c r="E63">
        <v>244.16</v>
      </c>
      <c r="F63">
        <v>189.46</v>
      </c>
      <c r="G63">
        <v>143.09299999999999</v>
      </c>
      <c r="H63">
        <v>92.546999999999997</v>
      </c>
      <c r="I63">
        <v>109.851</v>
      </c>
      <c r="J63">
        <v>174.874</v>
      </c>
      <c r="K63">
        <v>114.845</v>
      </c>
      <c r="L63">
        <v>232.71</v>
      </c>
      <c r="M63">
        <v>132.13399999999999</v>
      </c>
      <c r="N63">
        <v>257.983</v>
      </c>
      <c r="O63">
        <v>98.426000000000002</v>
      </c>
      <c r="P63">
        <v>261.98500000000001</v>
      </c>
      <c r="Q63">
        <v>127.404</v>
      </c>
      <c r="R63">
        <v>207.792</v>
      </c>
      <c r="S63">
        <v>75.225999999999999</v>
      </c>
      <c r="T63">
        <v>121.751</v>
      </c>
      <c r="U63">
        <v>31.559000000000001</v>
      </c>
      <c r="V63">
        <v>86.716999999999999</v>
      </c>
      <c r="W63">
        <v>96.882999999999996</v>
      </c>
      <c r="X63">
        <v>228.126</v>
      </c>
      <c r="Y63">
        <v>83.084000000000003</v>
      </c>
      <c r="Z63">
        <v>131.55199999999999</v>
      </c>
      <c r="AA63">
        <v>227.453</v>
      </c>
      <c r="AB63">
        <v>126.846</v>
      </c>
      <c r="AC63">
        <v>123.27200000000001</v>
      </c>
      <c r="AD63">
        <v>236.38300000000001</v>
      </c>
      <c r="AE63">
        <v>54.322000000000003</v>
      </c>
      <c r="AF63">
        <v>47.194000000000003</v>
      </c>
      <c r="AG63">
        <v>163.953</v>
      </c>
      <c r="AH63">
        <v>206.649</v>
      </c>
      <c r="AI63" s="11">
        <v>95.266999999999996</v>
      </c>
      <c r="AJ63" s="11">
        <v>191.89099999999999</v>
      </c>
      <c r="AK63" s="11">
        <v>245.803</v>
      </c>
      <c r="AL63" s="11">
        <v>236.876</v>
      </c>
      <c r="AM63" s="11">
        <v>256.79399999999998</v>
      </c>
      <c r="AN63" s="11"/>
      <c r="AO63" s="11"/>
      <c r="AP63" s="11"/>
      <c r="AQ63" s="11"/>
      <c r="AR63" s="11"/>
      <c r="AS63" s="11"/>
      <c r="AT63" s="11"/>
      <c r="AU63" s="11"/>
      <c r="AV63" s="11"/>
      <c r="AW63" s="11"/>
      <c r="AX63" s="11"/>
      <c r="AY63" s="11"/>
    </row>
    <row r="64" spans="1:1005" ht="14.5" x14ac:dyDescent="0.35">
      <c r="A64" s="97">
        <v>45108</v>
      </c>
      <c r="B64" s="11">
        <v>107.767</v>
      </c>
      <c r="C64" s="98"/>
      <c r="D64" s="99">
        <v>67.39</v>
      </c>
      <c r="E64">
        <v>141.654</v>
      </c>
      <c r="F64">
        <v>76.489999999999995</v>
      </c>
      <c r="G64">
        <v>54.451000000000001</v>
      </c>
      <c r="H64">
        <v>39.177999999999997</v>
      </c>
      <c r="I64">
        <v>50.43</v>
      </c>
      <c r="J64">
        <v>92.938999999999993</v>
      </c>
      <c r="K64">
        <v>54.408000000000001</v>
      </c>
      <c r="L64">
        <v>85.551000000000002</v>
      </c>
      <c r="M64">
        <v>40.100999999999999</v>
      </c>
      <c r="N64">
        <v>182.34800000000001</v>
      </c>
      <c r="O64">
        <v>38.088000000000001</v>
      </c>
      <c r="P64">
        <v>78.665000000000006</v>
      </c>
      <c r="Q64">
        <v>64.221000000000004</v>
      </c>
      <c r="R64">
        <v>136.006</v>
      </c>
      <c r="S64">
        <v>25.39</v>
      </c>
      <c r="T64">
        <v>40.012</v>
      </c>
      <c r="U64">
        <v>13.920999999999999</v>
      </c>
      <c r="V64">
        <v>27.1</v>
      </c>
      <c r="W64">
        <v>36.131999999999998</v>
      </c>
      <c r="X64">
        <v>90.421000000000006</v>
      </c>
      <c r="Y64">
        <v>37.738</v>
      </c>
      <c r="Z64">
        <v>51.423000000000002</v>
      </c>
      <c r="AA64">
        <v>66.366</v>
      </c>
      <c r="AB64">
        <v>48.843000000000004</v>
      </c>
      <c r="AC64">
        <v>42.811999999999998</v>
      </c>
      <c r="AD64">
        <v>100.77800000000001</v>
      </c>
      <c r="AE64">
        <v>21.568000000000001</v>
      </c>
      <c r="AF64">
        <v>21.8</v>
      </c>
      <c r="AG64">
        <v>48.033000000000001</v>
      </c>
      <c r="AH64">
        <v>77.977000000000004</v>
      </c>
      <c r="AI64" s="11">
        <v>48.813000000000002</v>
      </c>
      <c r="AJ64" s="11">
        <v>103.351</v>
      </c>
      <c r="AK64" s="11">
        <v>140.70699999999999</v>
      </c>
      <c r="AL64" s="11">
        <v>107.767</v>
      </c>
      <c r="AM64" s="11">
        <v>107.767</v>
      </c>
      <c r="AN64" s="11"/>
      <c r="AO64" s="11"/>
      <c r="AP64" s="11"/>
      <c r="AQ64" s="11"/>
      <c r="AR64" s="11"/>
      <c r="AS64" s="11"/>
      <c r="AT64" s="11"/>
      <c r="AU64" s="11"/>
      <c r="AV64" s="11"/>
      <c r="AW64" s="11"/>
      <c r="AX64" s="11"/>
      <c r="AY64" s="11"/>
      <c r="ALQ64" t="e">
        <v>#N/A</v>
      </c>
    </row>
    <row r="65" spans="1:1005" ht="14.5" x14ac:dyDescent="0.35">
      <c r="A65" s="97">
        <v>45139</v>
      </c>
      <c r="B65" s="11">
        <v>64.209999999999994</v>
      </c>
      <c r="C65" s="98"/>
      <c r="D65" s="99">
        <v>38.630000000000003</v>
      </c>
      <c r="E65">
        <v>46.433</v>
      </c>
      <c r="F65">
        <v>46.655999999999999</v>
      </c>
      <c r="G65">
        <v>34.313000000000002</v>
      </c>
      <c r="H65">
        <v>29.219000000000001</v>
      </c>
      <c r="I65">
        <v>31.739000000000001</v>
      </c>
      <c r="J65">
        <v>31.021000000000001</v>
      </c>
      <c r="K65">
        <v>38.448999999999998</v>
      </c>
      <c r="L65">
        <v>41.084000000000003</v>
      </c>
      <c r="M65">
        <v>21.315000000000001</v>
      </c>
      <c r="N65">
        <v>57.905000000000001</v>
      </c>
      <c r="O65">
        <v>21.047000000000001</v>
      </c>
      <c r="P65">
        <v>68.417000000000002</v>
      </c>
      <c r="Q65">
        <v>27.916</v>
      </c>
      <c r="R65">
        <v>92.302000000000007</v>
      </c>
      <c r="S65">
        <v>20.978999999999999</v>
      </c>
      <c r="T65">
        <v>34.286999999999999</v>
      </c>
      <c r="U65">
        <v>10.029999999999999</v>
      </c>
      <c r="V65">
        <v>18.513000000000002</v>
      </c>
      <c r="W65">
        <v>20.440000000000001</v>
      </c>
      <c r="X65">
        <v>41.591999999999999</v>
      </c>
      <c r="Y65">
        <v>28.62</v>
      </c>
      <c r="Z65">
        <v>41.048000000000002</v>
      </c>
      <c r="AA65">
        <v>31.11</v>
      </c>
      <c r="AB65">
        <v>22.521999999999998</v>
      </c>
      <c r="AC65">
        <v>32.241</v>
      </c>
      <c r="AD65">
        <v>32.343000000000004</v>
      </c>
      <c r="AE65">
        <v>15.613</v>
      </c>
      <c r="AF65">
        <v>24.178999999999998</v>
      </c>
      <c r="AG65">
        <v>26.465</v>
      </c>
      <c r="AH65">
        <v>29.484000000000002</v>
      </c>
      <c r="AI65" s="11">
        <v>24.385000000000002</v>
      </c>
      <c r="AJ65" s="11">
        <v>76.084000000000003</v>
      </c>
      <c r="AK65" s="11">
        <v>44.863</v>
      </c>
      <c r="AL65" s="11">
        <v>64.209999999999994</v>
      </c>
      <c r="AM65" s="11">
        <v>64.209999999999994</v>
      </c>
      <c r="AN65" s="11"/>
      <c r="AO65" s="11"/>
      <c r="AP65" s="11"/>
      <c r="AQ65" s="11"/>
      <c r="AR65" s="11"/>
      <c r="AS65" s="11"/>
      <c r="AT65" s="11"/>
      <c r="AU65" s="11"/>
      <c r="AV65" s="11"/>
      <c r="AW65" s="11"/>
      <c r="AX65" s="11"/>
      <c r="AY65" s="11"/>
      <c r="ALQ65" t="e">
        <v>#N/A</v>
      </c>
    </row>
    <row r="66" spans="1:1005" ht="14.5" x14ac:dyDescent="0.35">
      <c r="A66" s="97">
        <v>45170</v>
      </c>
      <c r="B66" s="11">
        <v>36.286999999999999</v>
      </c>
      <c r="C66" s="98"/>
      <c r="D66" s="99">
        <v>32.4</v>
      </c>
      <c r="E66">
        <v>49.45</v>
      </c>
      <c r="F66">
        <v>31.536000000000001</v>
      </c>
      <c r="G66">
        <v>25.818999999999999</v>
      </c>
      <c r="H66">
        <v>18.190000000000001</v>
      </c>
      <c r="I66">
        <v>20.588999999999999</v>
      </c>
      <c r="J66">
        <v>42.606999999999999</v>
      </c>
      <c r="K66">
        <v>25.096</v>
      </c>
      <c r="L66">
        <v>37.781999999999996</v>
      </c>
      <c r="M66">
        <v>29.5</v>
      </c>
      <c r="N66">
        <v>31.844999999999999</v>
      </c>
      <c r="O66">
        <v>19.227</v>
      </c>
      <c r="P66">
        <v>59.054000000000002</v>
      </c>
      <c r="Q66">
        <v>22.084</v>
      </c>
      <c r="R66">
        <v>60.356999999999999</v>
      </c>
      <c r="S66">
        <v>19.029</v>
      </c>
      <c r="T66">
        <v>18.524000000000001</v>
      </c>
      <c r="U66">
        <v>20.443999999999999</v>
      </c>
      <c r="V66">
        <v>27.425000000000001</v>
      </c>
      <c r="W66">
        <v>30.989000000000001</v>
      </c>
      <c r="X66">
        <v>22.382000000000001</v>
      </c>
      <c r="Y66">
        <v>23.812999999999999</v>
      </c>
      <c r="Z66">
        <v>37.539000000000001</v>
      </c>
      <c r="AA66">
        <v>33.831000000000003</v>
      </c>
      <c r="AB66">
        <v>16.696000000000002</v>
      </c>
      <c r="AC66">
        <v>16.774000000000001</v>
      </c>
      <c r="AD66">
        <v>22.183</v>
      </c>
      <c r="AE66">
        <v>12.173</v>
      </c>
      <c r="AF66">
        <v>37.558</v>
      </c>
      <c r="AG66">
        <v>32.247</v>
      </c>
      <c r="AH66">
        <v>18.695</v>
      </c>
      <c r="AI66" s="11">
        <v>14.01</v>
      </c>
      <c r="AJ66" s="11">
        <v>68.478999999999999</v>
      </c>
      <c r="AK66" s="11">
        <v>24.858000000000001</v>
      </c>
      <c r="AL66" s="11">
        <v>36.286999999999999</v>
      </c>
      <c r="AM66" s="11">
        <v>36.286999999999999</v>
      </c>
      <c r="AN66" s="11"/>
      <c r="AO66" s="11"/>
      <c r="AP66" s="11"/>
      <c r="AQ66" s="11"/>
      <c r="AR66" s="11"/>
      <c r="AS66" s="11"/>
      <c r="AT66" s="11"/>
      <c r="AU66" s="11"/>
      <c r="AV66" s="11"/>
      <c r="AW66" s="11"/>
      <c r="AX66" s="11"/>
      <c r="AY66" s="11"/>
      <c r="ALQ66" t="e">
        <v>#N/A</v>
      </c>
    </row>
    <row r="67" spans="1:1005" ht="14.5" x14ac:dyDescent="0.35">
      <c r="A67" s="97"/>
      <c r="B67" s="98"/>
      <c r="C67" s="98"/>
      <c r="D67" s="99"/>
      <c r="AI67" s="11"/>
      <c r="AJ67" s="11"/>
      <c r="AK67" s="11"/>
      <c r="AL67" s="11"/>
      <c r="AM67" s="11"/>
      <c r="AN67" s="11"/>
      <c r="AO67" s="11"/>
      <c r="AP67" s="11"/>
      <c r="AQ67" s="11"/>
      <c r="AR67" s="11"/>
      <c r="AS67" s="11"/>
      <c r="AT67" s="11"/>
      <c r="AU67" s="11"/>
      <c r="AV67" s="11"/>
      <c r="AW67" s="11"/>
      <c r="AX67" s="11"/>
      <c r="AY67" s="11"/>
      <c r="ALQ67" t="e">
        <v>#N/A</v>
      </c>
    </row>
    <row r="68" spans="1:1005" ht="14.5" x14ac:dyDescent="0.35">
      <c r="A68" s="97"/>
      <c r="B68" s="98"/>
      <c r="C68" s="98"/>
      <c r="D68" s="99"/>
      <c r="AI68" s="11"/>
      <c r="AJ68" s="11"/>
      <c r="AK68" s="11"/>
      <c r="AL68" s="11"/>
      <c r="AM68" s="11"/>
      <c r="AN68" s="11"/>
      <c r="AO68" s="11"/>
      <c r="AP68" s="11"/>
      <c r="AQ68" s="11"/>
      <c r="AR68" s="11"/>
      <c r="AS68" s="11"/>
      <c r="AT68" s="11"/>
      <c r="AU68" s="11"/>
      <c r="AV68" s="11"/>
      <c r="AW68" s="11"/>
      <c r="AX68" s="11"/>
      <c r="AY68" s="11"/>
      <c r="ALQ68" t="e">
        <v>#N/A</v>
      </c>
    </row>
    <row r="69" spans="1:1005" ht="14.5" x14ac:dyDescent="0.35">
      <c r="A69" s="97"/>
      <c r="B69" s="98"/>
      <c r="C69" s="98"/>
      <c r="D69" s="99"/>
      <c r="AI69" s="11"/>
      <c r="AJ69" s="11"/>
      <c r="AK69" s="11"/>
      <c r="AL69" s="11"/>
      <c r="AM69" s="11"/>
      <c r="AN69" s="11"/>
      <c r="AO69" s="11"/>
      <c r="AP69" s="11"/>
      <c r="AQ69" s="11"/>
      <c r="AR69" s="11"/>
      <c r="AS69" s="11"/>
      <c r="AT69" s="11"/>
      <c r="AU69" s="11"/>
      <c r="AV69" s="11"/>
      <c r="AW69" s="11"/>
      <c r="AX69" s="11"/>
      <c r="AY69" s="11"/>
      <c r="ALQ69" t="e">
        <v>#N/A</v>
      </c>
    </row>
    <row r="70" spans="1:1005" ht="14.5" x14ac:dyDescent="0.35">
      <c r="A70" s="97"/>
      <c r="B70" s="98"/>
      <c r="C70" s="98"/>
      <c r="D70" s="99"/>
      <c r="AI70" s="11"/>
      <c r="AJ70" s="11"/>
      <c r="AK70" s="11"/>
      <c r="AL70" s="11"/>
      <c r="AM70" s="11"/>
      <c r="AN70" s="11"/>
      <c r="AO70" s="11"/>
      <c r="AP70" s="11"/>
      <c r="AQ70" s="11"/>
      <c r="AR70" s="11"/>
      <c r="AS70" s="11"/>
      <c r="AT70" s="11"/>
      <c r="AU70" s="11"/>
      <c r="AV70" s="11"/>
      <c r="AW70" s="11"/>
      <c r="AX70" s="11"/>
      <c r="AY70" s="11"/>
      <c r="ALQ70" t="e">
        <v>#N/A</v>
      </c>
    </row>
    <row r="71" spans="1:1005" ht="14.5" x14ac:dyDescent="0.35">
      <c r="A71" s="97"/>
      <c r="B71" s="98"/>
      <c r="C71" s="98"/>
      <c r="D71" s="99"/>
      <c r="AI71" s="11"/>
      <c r="AJ71" s="11"/>
      <c r="AK71" s="11"/>
      <c r="AL71" s="11"/>
      <c r="AM71" s="11"/>
      <c r="AN71" s="11"/>
      <c r="AO71" s="11"/>
      <c r="AP71" s="11"/>
      <c r="AQ71" s="11"/>
      <c r="AR71" s="11"/>
      <c r="AS71" s="11"/>
      <c r="AT71" s="11"/>
      <c r="AU71" s="11"/>
      <c r="AV71" s="11"/>
      <c r="AW71" s="11"/>
      <c r="AX71" s="11"/>
      <c r="AY71" s="11"/>
      <c r="ALQ71" t="e">
        <v>#N/A</v>
      </c>
    </row>
    <row r="72" spans="1:1005" ht="14.5" x14ac:dyDescent="0.35">
      <c r="A72" s="97"/>
      <c r="B72" s="98"/>
      <c r="C72" s="98"/>
      <c r="D72" s="99"/>
      <c r="AI72" s="11"/>
      <c r="AJ72" s="11"/>
      <c r="AK72" s="11"/>
      <c r="AL72" s="11"/>
      <c r="AM72" s="11"/>
      <c r="AN72" s="11"/>
      <c r="AO72" s="11"/>
      <c r="AP72" s="11"/>
      <c r="AQ72" s="11"/>
      <c r="AR72" s="11"/>
      <c r="AS72" s="11"/>
      <c r="AT72" s="11"/>
      <c r="AU72" s="11"/>
      <c r="AV72" s="11"/>
      <c r="AW72" s="11"/>
      <c r="AX72" s="11"/>
      <c r="AY72" s="11"/>
      <c r="ALQ72" t="e">
        <v>#N/A</v>
      </c>
    </row>
    <row r="73" spans="1:1005" ht="14.5" x14ac:dyDescent="0.35">
      <c r="A73" s="97"/>
      <c r="AI73" s="11"/>
      <c r="AJ73" s="11"/>
      <c r="AK73" s="11"/>
      <c r="AL73" s="11"/>
      <c r="AM73" s="11"/>
      <c r="AN73" s="11"/>
      <c r="AO73" s="11"/>
      <c r="AP73" s="11"/>
      <c r="AQ73" s="11"/>
      <c r="AR73" s="11"/>
      <c r="AS73" s="11"/>
      <c r="AT73" s="11"/>
      <c r="AU73" s="11"/>
      <c r="AV73" s="11"/>
      <c r="AW73" s="11"/>
      <c r="AX73" s="11"/>
      <c r="AY73" s="11"/>
    </row>
    <row r="74" spans="1:1005" ht="14.5" x14ac:dyDescent="0.35">
      <c r="A74" s="97"/>
      <c r="AI74" s="11"/>
      <c r="AJ74" s="11"/>
      <c r="AK74" s="11"/>
      <c r="AL74" s="11"/>
      <c r="AM74" s="11"/>
      <c r="AN74" s="11"/>
      <c r="AO74" s="11"/>
      <c r="AP74" s="11"/>
      <c r="AQ74" s="11"/>
      <c r="AR74" s="11"/>
      <c r="AS74" s="11"/>
      <c r="AT74" s="11"/>
      <c r="AU74" s="11"/>
      <c r="AV74" s="11"/>
      <c r="AW74" s="11"/>
      <c r="AX74" s="11"/>
      <c r="AY74" s="11"/>
    </row>
    <row r="75" spans="1:1005" ht="14.5" x14ac:dyDescent="0.35">
      <c r="A75" s="97"/>
      <c r="AI75" s="11"/>
      <c r="AJ75" s="11"/>
      <c r="AK75" s="11"/>
      <c r="AL75" s="11"/>
      <c r="AM75" s="11"/>
      <c r="AN75" s="11"/>
      <c r="AO75" s="11"/>
      <c r="AP75" s="11"/>
      <c r="AQ75" s="11"/>
      <c r="AR75" s="11"/>
      <c r="AS75" s="11"/>
      <c r="AT75" s="11"/>
      <c r="AU75" s="11"/>
      <c r="AV75" s="11"/>
      <c r="AW75" s="11"/>
      <c r="AX75" s="11"/>
      <c r="AY75" s="11"/>
    </row>
    <row r="76" spans="1:1005" ht="14.5" x14ac:dyDescent="0.35">
      <c r="A76" s="97"/>
      <c r="AI76" s="11"/>
      <c r="AJ76" s="11"/>
      <c r="AK76" s="11"/>
      <c r="AL76" s="11"/>
      <c r="AM76" s="11"/>
      <c r="AN76" s="11"/>
      <c r="AO76" s="11"/>
      <c r="AP76" s="11"/>
      <c r="AQ76" s="11"/>
      <c r="AR76" s="11"/>
      <c r="AS76" s="11"/>
      <c r="AT76" s="11"/>
      <c r="AU76" s="11"/>
      <c r="AV76" s="11"/>
      <c r="AW76" s="11"/>
      <c r="AX76" s="11"/>
      <c r="AY76" s="11"/>
    </row>
    <row r="77" spans="1:1005" ht="14.5" x14ac:dyDescent="0.35">
      <c r="A77" s="97"/>
      <c r="AI77" s="11"/>
      <c r="AJ77" s="11"/>
      <c r="AK77" s="11"/>
      <c r="AL77" s="11"/>
      <c r="AM77" s="11"/>
      <c r="AN77" s="11"/>
      <c r="AO77" s="11"/>
      <c r="AP77" s="11"/>
      <c r="AQ77" s="11"/>
      <c r="AR77" s="11"/>
      <c r="AS77" s="11"/>
      <c r="AT77" s="11"/>
      <c r="AU77" s="11"/>
      <c r="AV77" s="11"/>
      <c r="AW77" s="11"/>
      <c r="AX77" s="11"/>
      <c r="AY77" s="11"/>
    </row>
    <row r="78" spans="1:1005" ht="14.5" x14ac:dyDescent="0.35">
      <c r="A78" s="97"/>
      <c r="AI78" s="11"/>
      <c r="AJ78" s="11"/>
      <c r="AK78" s="11"/>
      <c r="AL78" s="11"/>
      <c r="AM78" s="11"/>
      <c r="AN78" s="11"/>
      <c r="AO78" s="11"/>
      <c r="AP78" s="11"/>
      <c r="AQ78" s="11"/>
      <c r="AR78" s="11"/>
      <c r="AS78" s="11"/>
      <c r="AT78" s="11"/>
      <c r="AU78" s="11"/>
      <c r="AV78" s="11"/>
      <c r="AW78" s="11"/>
      <c r="AX78" s="11"/>
      <c r="AY78" s="11"/>
    </row>
    <row r="79" spans="1:1005" ht="14.5" x14ac:dyDescent="0.35">
      <c r="A79" s="97"/>
      <c r="AI79" s="11"/>
      <c r="AJ79" s="11"/>
      <c r="AK79" s="11"/>
      <c r="AL79" s="11"/>
      <c r="AM79" s="11"/>
      <c r="AN79" s="11"/>
      <c r="AO79" s="11"/>
      <c r="AP79" s="11"/>
      <c r="AQ79" s="11"/>
      <c r="AR79" s="11"/>
      <c r="AS79" s="11"/>
      <c r="AT79" s="11"/>
      <c r="AU79" s="11"/>
      <c r="AV79" s="11"/>
      <c r="AW79" s="11"/>
      <c r="AX79" s="11"/>
      <c r="AY79" s="11"/>
    </row>
    <row r="80" spans="1:1005" ht="14.5" x14ac:dyDescent="0.35">
      <c r="A80" s="97"/>
      <c r="AI80" s="11"/>
      <c r="AJ80" s="11"/>
      <c r="AK80" s="11"/>
      <c r="AL80" s="11"/>
      <c r="AM80" s="11"/>
      <c r="AN80" s="11"/>
      <c r="AO80" s="11"/>
      <c r="AP80" s="11"/>
      <c r="AQ80" s="11"/>
      <c r="AR80" s="11"/>
      <c r="AS80" s="11"/>
      <c r="AT80" s="11"/>
      <c r="AU80" s="11"/>
      <c r="AV80" s="11"/>
      <c r="AW80" s="11"/>
      <c r="AX80" s="11"/>
      <c r="AY80" s="11"/>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tabSelected="1" workbookViewId="0">
      <selection activeCell="S24" sqref="S24"/>
    </sheetView>
  </sheetViews>
  <sheetFormatPr defaultColWidth="18.7265625" defaultRowHeight="12.75" customHeight="1" x14ac:dyDescent="0.35"/>
  <cols>
    <col min="1" max="1" width="9.1796875" style="8" customWidth="1"/>
    <col min="2" max="54" width="9.1796875" customWidth="1"/>
  </cols>
  <sheetData>
    <row r="1" spans="1:54" s="8" customFormat="1" ht="14.5" x14ac:dyDescent="0.35">
      <c r="A1" s="100"/>
      <c r="B1" s="140" t="s">
        <v>57</v>
      </c>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01"/>
      <c r="AJ1" s="101"/>
      <c r="AK1" s="101"/>
      <c r="AL1" s="101"/>
      <c r="AM1" s="101"/>
    </row>
    <row r="2" spans="1:54" s="8" customFormat="1" ht="14.5" x14ac:dyDescent="0.35">
      <c r="A2" s="100"/>
      <c r="B2" s="101" t="s">
        <v>0</v>
      </c>
      <c r="C2" s="101" t="s">
        <v>1</v>
      </c>
      <c r="D2" s="101" t="s">
        <v>2</v>
      </c>
      <c r="E2" s="101">
        <v>1981</v>
      </c>
      <c r="F2" s="101">
        <v>1982</v>
      </c>
      <c r="G2" s="101">
        <v>1983</v>
      </c>
      <c r="H2" s="101">
        <v>1984</v>
      </c>
      <c r="I2" s="101">
        <v>1985</v>
      </c>
      <c r="J2" s="101">
        <v>1986</v>
      </c>
      <c r="K2" s="101">
        <v>1987</v>
      </c>
      <c r="L2" s="101">
        <v>1988</v>
      </c>
      <c r="M2" s="101">
        <v>1989</v>
      </c>
      <c r="N2" s="101">
        <v>1990</v>
      </c>
      <c r="O2" s="101">
        <v>1991</v>
      </c>
      <c r="P2" s="101">
        <v>1992</v>
      </c>
      <c r="Q2" s="101">
        <v>1993</v>
      </c>
      <c r="R2" s="101">
        <v>1994</v>
      </c>
      <c r="S2" s="101">
        <v>1995</v>
      </c>
      <c r="T2" s="101">
        <v>1996</v>
      </c>
      <c r="U2" s="101">
        <v>1997</v>
      </c>
      <c r="V2" s="101">
        <v>1998</v>
      </c>
      <c r="W2" s="101">
        <v>1999</v>
      </c>
      <c r="X2" s="101">
        <v>2000</v>
      </c>
      <c r="Y2" s="101">
        <v>2001</v>
      </c>
      <c r="Z2" s="101">
        <v>2002</v>
      </c>
      <c r="AA2" s="101">
        <v>2003</v>
      </c>
      <c r="AB2" s="101">
        <v>2004</v>
      </c>
      <c r="AC2" s="101">
        <v>2005</v>
      </c>
      <c r="AD2" s="101">
        <v>2006</v>
      </c>
      <c r="AE2" s="101">
        <v>2007</v>
      </c>
      <c r="AF2" s="101">
        <v>2008</v>
      </c>
      <c r="AG2" s="101">
        <v>2009</v>
      </c>
      <c r="AH2" s="101">
        <v>2010</v>
      </c>
      <c r="AI2" s="101">
        <v>2011</v>
      </c>
      <c r="AJ2" s="101">
        <v>2012</v>
      </c>
      <c r="AK2" s="101">
        <v>2013</v>
      </c>
      <c r="AL2" s="101">
        <v>2014</v>
      </c>
      <c r="AM2" s="101">
        <v>2015</v>
      </c>
      <c r="AN2" s="8">
        <v>2016</v>
      </c>
      <c r="AO2" s="8">
        <v>2017</v>
      </c>
      <c r="AP2" s="8">
        <v>2018</v>
      </c>
      <c r="AQ2" s="8">
        <v>2019</v>
      </c>
      <c r="AR2" s="8">
        <v>2020</v>
      </c>
      <c r="AS2" s="8">
        <v>2021</v>
      </c>
      <c r="AT2" s="8">
        <v>2022</v>
      </c>
      <c r="AU2" s="8">
        <v>2023</v>
      </c>
      <c r="AV2" s="8">
        <v>2024</v>
      </c>
      <c r="AW2" s="8">
        <v>2025</v>
      </c>
      <c r="AX2" s="8">
        <v>2026</v>
      </c>
      <c r="AY2" s="8">
        <v>2027</v>
      </c>
      <c r="AZ2" s="8">
        <v>2028</v>
      </c>
      <c r="BA2" s="8">
        <v>2029</v>
      </c>
      <c r="BB2" s="8">
        <v>2030</v>
      </c>
    </row>
    <row r="3" spans="1:54" s="8" customFormat="1" ht="14.5" x14ac:dyDescent="0.35">
      <c r="A3" s="102" t="str">
        <f>$A$1&amp;A2</f>
        <v/>
      </c>
      <c r="B3" s="103" t="s">
        <v>3</v>
      </c>
      <c r="C3" s="103" t="s">
        <v>4</v>
      </c>
      <c r="D3" s="103" t="s">
        <v>5</v>
      </c>
      <c r="E3" s="103" t="s">
        <v>6</v>
      </c>
      <c r="F3" s="103" t="s">
        <v>7</v>
      </c>
      <c r="G3" s="103" t="s">
        <v>8</v>
      </c>
      <c r="H3" s="103" t="s">
        <v>9</v>
      </c>
      <c r="I3" s="103" t="s">
        <v>10</v>
      </c>
      <c r="J3" s="103" t="s">
        <v>11</v>
      </c>
      <c r="K3" s="103" t="s">
        <v>12</v>
      </c>
      <c r="L3" s="103" t="s">
        <v>13</v>
      </c>
      <c r="M3" s="103" t="s">
        <v>14</v>
      </c>
      <c r="N3" s="103" t="s">
        <v>15</v>
      </c>
      <c r="O3" s="103" t="s">
        <v>16</v>
      </c>
      <c r="P3" s="103" t="s">
        <v>17</v>
      </c>
      <c r="Q3" s="103" t="s">
        <v>18</v>
      </c>
      <c r="R3" s="103" t="s">
        <v>19</v>
      </c>
      <c r="S3" s="103" t="s">
        <v>20</v>
      </c>
      <c r="T3" s="103" t="s">
        <v>21</v>
      </c>
      <c r="U3" s="103" t="s">
        <v>22</v>
      </c>
      <c r="V3" s="103" t="s">
        <v>23</v>
      </c>
      <c r="W3" s="103" t="s">
        <v>24</v>
      </c>
      <c r="X3" s="103" t="s">
        <v>25</v>
      </c>
      <c r="Y3" s="103" t="s">
        <v>26</v>
      </c>
      <c r="Z3" s="103" t="s">
        <v>27</v>
      </c>
      <c r="AA3" s="103" t="s">
        <v>28</v>
      </c>
      <c r="AB3" s="103" t="s">
        <v>29</v>
      </c>
      <c r="AC3" s="103" t="s">
        <v>30</v>
      </c>
      <c r="AD3" s="103" t="s">
        <v>31</v>
      </c>
      <c r="AE3" s="103" t="s">
        <v>32</v>
      </c>
      <c r="AF3" s="103" t="s">
        <v>33</v>
      </c>
      <c r="AG3" s="103" t="s">
        <v>34</v>
      </c>
      <c r="AH3" s="103" t="s">
        <v>35</v>
      </c>
      <c r="AI3" s="103" t="s">
        <v>36</v>
      </c>
      <c r="AJ3" s="103" t="s">
        <v>37</v>
      </c>
      <c r="AK3" s="103" t="s">
        <v>38</v>
      </c>
      <c r="AL3" s="103" t="s">
        <v>39</v>
      </c>
      <c r="AM3" s="103" t="s">
        <v>40</v>
      </c>
      <c r="AN3" s="8" t="s">
        <v>41</v>
      </c>
      <c r="AO3" s="8" t="s">
        <v>42</v>
      </c>
      <c r="AP3" s="8" t="s">
        <v>43</v>
      </c>
      <c r="AQ3" s="8" t="s">
        <v>44</v>
      </c>
      <c r="AR3" s="8" t="s">
        <v>45</v>
      </c>
      <c r="AS3" s="8" t="s">
        <v>46</v>
      </c>
      <c r="AT3" s="8" t="s">
        <v>47</v>
      </c>
      <c r="AU3" s="8" t="s">
        <v>48</v>
      </c>
      <c r="AV3" s="8" t="s">
        <v>49</v>
      </c>
      <c r="AW3" s="8" t="s">
        <v>50</v>
      </c>
      <c r="AX3" s="8" t="s">
        <v>51</v>
      </c>
      <c r="AY3" s="8" t="s">
        <v>52</v>
      </c>
      <c r="AZ3" s="8" t="s">
        <v>53</v>
      </c>
      <c r="BA3" s="8" t="s">
        <v>54</v>
      </c>
      <c r="BB3" s="8" t="s">
        <v>55</v>
      </c>
    </row>
    <row r="4" spans="1:54" ht="14.5" x14ac:dyDescent="0.35">
      <c r="A4" s="104">
        <v>43282</v>
      </c>
      <c r="B4" s="11">
        <v>9.9239999999999995</v>
      </c>
      <c r="C4" s="98"/>
      <c r="D4" s="98">
        <v>10</v>
      </c>
      <c r="E4" s="16">
        <v>10.317</v>
      </c>
      <c r="F4" s="16">
        <v>9.3000000000000007</v>
      </c>
      <c r="G4" s="16">
        <v>11.266999999999999</v>
      </c>
      <c r="H4" s="16">
        <v>10.308999999999999</v>
      </c>
      <c r="I4" s="16">
        <v>9.9779999999999998</v>
      </c>
      <c r="J4" s="16">
        <v>10.829000000000001</v>
      </c>
      <c r="K4" s="16">
        <v>10.15</v>
      </c>
      <c r="L4" s="16">
        <v>9.8000000000000007</v>
      </c>
      <c r="M4" s="16">
        <v>9.5739999999999998</v>
      </c>
      <c r="N4" s="16">
        <v>10</v>
      </c>
      <c r="O4" s="16">
        <v>10.291</v>
      </c>
      <c r="P4" s="16">
        <v>11.746</v>
      </c>
      <c r="Q4" s="16">
        <v>10.093999999999999</v>
      </c>
      <c r="R4" s="16">
        <v>9.8539999999999992</v>
      </c>
      <c r="S4" s="16">
        <v>10.092000000000001</v>
      </c>
      <c r="T4" s="16">
        <v>9.7989999999999995</v>
      </c>
      <c r="U4" s="16">
        <v>9.8439999999999994</v>
      </c>
      <c r="V4" s="16">
        <v>9.5359999999999996</v>
      </c>
      <c r="W4" s="16">
        <v>10.048</v>
      </c>
      <c r="X4" s="16">
        <v>9.7439999999999998</v>
      </c>
      <c r="Y4" s="16">
        <v>10.336</v>
      </c>
      <c r="Z4" s="16">
        <v>10.336</v>
      </c>
      <c r="AA4" s="16">
        <v>9.4510000000000005</v>
      </c>
      <c r="AB4" s="16">
        <v>9.9260000000000002</v>
      </c>
      <c r="AC4" s="16">
        <v>9.7799999999999994</v>
      </c>
      <c r="AD4" s="16">
        <v>9.7509999999999994</v>
      </c>
      <c r="AE4" s="16">
        <v>9.5980000000000008</v>
      </c>
      <c r="AF4" s="16">
        <v>9.7769999999999992</v>
      </c>
      <c r="AG4" s="16">
        <v>9.8119999999999994</v>
      </c>
      <c r="AH4" s="16">
        <v>10.053000000000001</v>
      </c>
      <c r="AI4" s="11">
        <v>11.257</v>
      </c>
      <c r="AJ4" s="11">
        <v>10.538</v>
      </c>
      <c r="AK4" s="11">
        <v>10.637</v>
      </c>
      <c r="AL4" s="11">
        <v>9.9239999999999995</v>
      </c>
      <c r="AM4" s="11">
        <v>10.256</v>
      </c>
      <c r="AN4" s="11"/>
      <c r="AO4" s="11"/>
      <c r="AP4" s="11"/>
      <c r="AQ4" s="11"/>
      <c r="AR4" s="11"/>
      <c r="AS4" s="11"/>
      <c r="AT4" s="11"/>
      <c r="AU4" s="11"/>
      <c r="AV4" s="11"/>
      <c r="AW4" s="11"/>
      <c r="AX4" s="11"/>
      <c r="AY4" s="11"/>
    </row>
    <row r="5" spans="1:54" ht="14.5" x14ac:dyDescent="0.35">
      <c r="A5" s="104">
        <v>43313</v>
      </c>
      <c r="B5" s="11">
        <v>20.093</v>
      </c>
      <c r="C5" s="98"/>
      <c r="D5" s="98">
        <v>17</v>
      </c>
      <c r="E5" s="16">
        <v>17.198</v>
      </c>
      <c r="F5" s="16">
        <v>21.004000000000001</v>
      </c>
      <c r="G5" s="16">
        <v>18.542999999999999</v>
      </c>
      <c r="H5" s="16">
        <v>22.521999999999998</v>
      </c>
      <c r="I5" s="16">
        <v>16.335999999999999</v>
      </c>
      <c r="J5" s="16">
        <v>16.722999999999999</v>
      </c>
      <c r="K5" s="16">
        <v>18.312999999999999</v>
      </c>
      <c r="L5" s="16">
        <v>16.622</v>
      </c>
      <c r="M5" s="16">
        <v>17.521000000000001</v>
      </c>
      <c r="N5" s="16">
        <v>17</v>
      </c>
      <c r="O5" s="16">
        <v>16.288</v>
      </c>
      <c r="P5" s="16">
        <v>20.052</v>
      </c>
      <c r="Q5" s="16">
        <v>16.338999999999999</v>
      </c>
      <c r="R5" s="16">
        <v>15.836</v>
      </c>
      <c r="S5" s="16">
        <v>16.376000000000001</v>
      </c>
      <c r="T5" s="16">
        <v>15.698</v>
      </c>
      <c r="U5" s="16">
        <v>22.219000000000001</v>
      </c>
      <c r="V5" s="16">
        <v>16.215</v>
      </c>
      <c r="W5" s="16">
        <v>21.408000000000001</v>
      </c>
      <c r="X5" s="16">
        <v>16.405000000000001</v>
      </c>
      <c r="Y5" s="16">
        <v>17.068000000000001</v>
      </c>
      <c r="Z5" s="16">
        <v>16.247</v>
      </c>
      <c r="AA5" s="16">
        <v>16.280999999999999</v>
      </c>
      <c r="AB5" s="16">
        <v>16.614999999999998</v>
      </c>
      <c r="AC5" s="16">
        <v>17.465</v>
      </c>
      <c r="AD5" s="16">
        <v>22.045999999999999</v>
      </c>
      <c r="AE5" s="16">
        <v>17.494</v>
      </c>
      <c r="AF5" s="16">
        <v>16.867000000000001</v>
      </c>
      <c r="AG5" s="16">
        <v>16.215</v>
      </c>
      <c r="AH5" s="16">
        <v>20.614000000000001</v>
      </c>
      <c r="AI5" s="11">
        <v>16.501999999999999</v>
      </c>
      <c r="AJ5" s="11">
        <v>17.117999999999999</v>
      </c>
      <c r="AK5" s="11">
        <v>21.096</v>
      </c>
      <c r="AL5" s="11">
        <v>20.093</v>
      </c>
      <c r="AM5" s="11">
        <v>15.957000000000001</v>
      </c>
      <c r="AN5" s="11"/>
      <c r="AO5" s="11"/>
      <c r="AP5" s="11"/>
      <c r="AQ5" s="11"/>
      <c r="AR5" s="11"/>
      <c r="AS5" s="11"/>
      <c r="AT5" s="11"/>
      <c r="AU5" s="11"/>
      <c r="AV5" s="11"/>
      <c r="AW5" s="11"/>
      <c r="AX5" s="11"/>
      <c r="AY5" s="11"/>
    </row>
    <row r="6" spans="1:54" ht="14.5" x14ac:dyDescent="0.35">
      <c r="A6" s="104">
        <v>43344</v>
      </c>
      <c r="B6" s="11">
        <v>35.777000000000001</v>
      </c>
      <c r="C6" s="98"/>
      <c r="D6" s="98">
        <v>33</v>
      </c>
      <c r="E6" s="16">
        <v>32.381</v>
      </c>
      <c r="F6" s="16">
        <v>46.308</v>
      </c>
      <c r="G6" s="16">
        <v>31.553999999999998</v>
      </c>
      <c r="H6" s="16">
        <v>36.936999999999998</v>
      </c>
      <c r="I6" s="16">
        <v>37.798000000000002</v>
      </c>
      <c r="J6" s="16">
        <v>41.814999999999998</v>
      </c>
      <c r="K6" s="16">
        <v>33.686</v>
      </c>
      <c r="L6" s="16">
        <v>42.293999999999997</v>
      </c>
      <c r="M6" s="16">
        <v>31.266999999999999</v>
      </c>
      <c r="N6" s="16">
        <v>30.58</v>
      </c>
      <c r="O6" s="16">
        <v>35.527000000000001</v>
      </c>
      <c r="P6" s="16">
        <v>33.517000000000003</v>
      </c>
      <c r="Q6" s="16">
        <v>32.720999999999997</v>
      </c>
      <c r="R6" s="16">
        <v>32.673000000000002</v>
      </c>
      <c r="S6" s="16">
        <v>31.8</v>
      </c>
      <c r="T6" s="16">
        <v>33</v>
      </c>
      <c r="U6" s="16">
        <v>40.445</v>
      </c>
      <c r="V6" s="16">
        <v>30.957000000000001</v>
      </c>
      <c r="W6" s="16">
        <v>37.526000000000003</v>
      </c>
      <c r="X6" s="16">
        <v>32.750999999999998</v>
      </c>
      <c r="Y6" s="16">
        <v>31.390999999999998</v>
      </c>
      <c r="Z6" s="16">
        <v>34.630000000000003</v>
      </c>
      <c r="AA6" s="16">
        <v>40.445999999999998</v>
      </c>
      <c r="AB6" s="16">
        <v>42.127000000000002</v>
      </c>
      <c r="AC6" s="16">
        <v>31.027000000000001</v>
      </c>
      <c r="AD6" s="16">
        <v>37.732999999999997</v>
      </c>
      <c r="AE6" s="16">
        <v>44.348999999999997</v>
      </c>
      <c r="AF6" s="16">
        <v>32.387999999999998</v>
      </c>
      <c r="AG6" s="16">
        <v>31.003</v>
      </c>
      <c r="AH6" s="16">
        <v>31.635000000000002</v>
      </c>
      <c r="AI6" s="11">
        <v>32.4</v>
      </c>
      <c r="AJ6" s="11">
        <v>31.347000000000001</v>
      </c>
      <c r="AK6" s="11">
        <v>48.442</v>
      </c>
      <c r="AL6" s="11">
        <v>35.777000000000001</v>
      </c>
      <c r="AM6" s="11">
        <v>31.117000000000001</v>
      </c>
      <c r="AN6" s="11"/>
      <c r="AO6" s="11"/>
      <c r="AP6" s="11"/>
      <c r="AQ6" s="11"/>
      <c r="AR6" s="11"/>
      <c r="AS6" s="11"/>
      <c r="AT6" s="11"/>
      <c r="AU6" s="11"/>
      <c r="AV6" s="11"/>
      <c r="AW6" s="11"/>
      <c r="AX6" s="11"/>
      <c r="AY6" s="11"/>
    </row>
    <row r="7" spans="1:54" ht="14.5" x14ac:dyDescent="0.35">
      <c r="A7" s="104">
        <v>43374</v>
      </c>
      <c r="B7" s="11">
        <v>59.186</v>
      </c>
      <c r="C7" s="98"/>
      <c r="D7" s="98">
        <v>50</v>
      </c>
      <c r="E7" s="16">
        <v>60.412999999999997</v>
      </c>
      <c r="F7" s="16">
        <v>57.82</v>
      </c>
      <c r="G7" s="16">
        <v>45.35</v>
      </c>
      <c r="H7" s="16">
        <v>59.828000000000003</v>
      </c>
      <c r="I7" s="16">
        <v>82.316000000000003</v>
      </c>
      <c r="J7" s="16">
        <v>75.022999999999996</v>
      </c>
      <c r="K7" s="16">
        <v>44.822000000000003</v>
      </c>
      <c r="L7" s="16">
        <v>50.118000000000002</v>
      </c>
      <c r="M7" s="16">
        <v>45.968000000000004</v>
      </c>
      <c r="N7" s="16">
        <v>50</v>
      </c>
      <c r="O7" s="16">
        <v>46.057000000000002</v>
      </c>
      <c r="P7" s="16">
        <v>44.902999999999999</v>
      </c>
      <c r="Q7" s="16">
        <v>51.53</v>
      </c>
      <c r="R7" s="16">
        <v>47.281999999999996</v>
      </c>
      <c r="S7" s="16">
        <v>51.198</v>
      </c>
      <c r="T7" s="16">
        <v>52.68</v>
      </c>
      <c r="U7" s="16">
        <v>66.888999999999996</v>
      </c>
      <c r="V7" s="16">
        <v>45.591999999999999</v>
      </c>
      <c r="W7" s="16">
        <v>46.88</v>
      </c>
      <c r="X7" s="16">
        <v>46.686999999999998</v>
      </c>
      <c r="Y7" s="16">
        <v>44.707999999999998</v>
      </c>
      <c r="Z7" s="16">
        <v>53.841000000000001</v>
      </c>
      <c r="AA7" s="16">
        <v>48.582000000000001</v>
      </c>
      <c r="AB7" s="16">
        <v>58.767000000000003</v>
      </c>
      <c r="AC7" s="16">
        <v>55.854999999999997</v>
      </c>
      <c r="AD7" s="16">
        <v>89.558000000000007</v>
      </c>
      <c r="AE7" s="16">
        <v>67.063999999999993</v>
      </c>
      <c r="AF7" s="16">
        <v>45.859000000000002</v>
      </c>
      <c r="AG7" s="16">
        <v>45.441000000000003</v>
      </c>
      <c r="AH7" s="16">
        <v>46.654000000000003</v>
      </c>
      <c r="AI7" s="11">
        <v>48.167000000000002</v>
      </c>
      <c r="AJ7" s="11">
        <v>44.637</v>
      </c>
      <c r="AK7" s="11">
        <v>71.552999999999997</v>
      </c>
      <c r="AL7" s="11">
        <v>59.186</v>
      </c>
      <c r="AM7" s="11">
        <v>45.408000000000001</v>
      </c>
      <c r="AN7" s="11"/>
      <c r="AO7" s="11"/>
      <c r="AP7" s="11"/>
      <c r="AQ7" s="11"/>
      <c r="AR7" s="11"/>
      <c r="AS7" s="11"/>
      <c r="AT7" s="11"/>
      <c r="AU7" s="11"/>
      <c r="AV7" s="11"/>
      <c r="AW7" s="11"/>
      <c r="AX7" s="11"/>
      <c r="AY7" s="11"/>
    </row>
    <row r="8" spans="1:54" ht="14.5" x14ac:dyDescent="0.35">
      <c r="A8" s="104">
        <v>43405</v>
      </c>
      <c r="B8" s="11">
        <v>40</v>
      </c>
      <c r="C8" s="98"/>
      <c r="D8" s="98">
        <v>40</v>
      </c>
      <c r="E8" s="16">
        <v>44.908000000000001</v>
      </c>
      <c r="F8" s="16">
        <v>46.575000000000003</v>
      </c>
      <c r="G8" s="16">
        <v>38.387999999999998</v>
      </c>
      <c r="H8" s="16">
        <v>43.863</v>
      </c>
      <c r="I8" s="16">
        <v>51.207000000000001</v>
      </c>
      <c r="J8" s="16">
        <v>55.994</v>
      </c>
      <c r="K8" s="16">
        <v>41.014000000000003</v>
      </c>
      <c r="L8" s="16">
        <v>36.909999999999997</v>
      </c>
      <c r="M8" s="16">
        <v>35.47</v>
      </c>
      <c r="N8" s="16">
        <v>41.113</v>
      </c>
      <c r="O8" s="16">
        <v>38.591999999999999</v>
      </c>
      <c r="P8" s="16">
        <v>41.156999999999996</v>
      </c>
      <c r="Q8" s="16">
        <v>38.158000000000001</v>
      </c>
      <c r="R8" s="16">
        <v>36.914000000000001</v>
      </c>
      <c r="S8" s="16">
        <v>36.415999999999997</v>
      </c>
      <c r="T8" s="16">
        <v>43.481999999999999</v>
      </c>
      <c r="U8" s="16">
        <v>44.341000000000001</v>
      </c>
      <c r="V8" s="16">
        <v>39.81</v>
      </c>
      <c r="W8" s="16">
        <v>35.015999999999998</v>
      </c>
      <c r="X8" s="16">
        <v>36.417999999999999</v>
      </c>
      <c r="Y8" s="16">
        <v>36.148000000000003</v>
      </c>
      <c r="Z8" s="16">
        <v>40.872</v>
      </c>
      <c r="AA8" s="16">
        <v>35.981000000000002</v>
      </c>
      <c r="AB8" s="16">
        <v>48.69</v>
      </c>
      <c r="AC8" s="16">
        <v>41.975999999999999</v>
      </c>
      <c r="AD8" s="16">
        <v>57.262</v>
      </c>
      <c r="AE8" s="16">
        <v>46.366</v>
      </c>
      <c r="AF8" s="16">
        <v>35.375</v>
      </c>
      <c r="AG8" s="16">
        <v>36.393000000000001</v>
      </c>
      <c r="AH8" s="16">
        <v>40.511000000000003</v>
      </c>
      <c r="AI8" s="11">
        <v>37.872999999999998</v>
      </c>
      <c r="AJ8" s="11">
        <v>34.295999999999999</v>
      </c>
      <c r="AK8" s="11">
        <v>45.78</v>
      </c>
      <c r="AL8" s="11">
        <v>40</v>
      </c>
      <c r="AM8" s="11">
        <v>39.777999999999999</v>
      </c>
      <c r="AN8" s="11"/>
      <c r="AO8" s="11"/>
      <c r="AP8" s="11"/>
      <c r="AQ8" s="11"/>
      <c r="AR8" s="11"/>
      <c r="AS8" s="11"/>
      <c r="AT8" s="11"/>
      <c r="AU8" s="11"/>
      <c r="AV8" s="11"/>
      <c r="AW8" s="11"/>
      <c r="AX8" s="11"/>
      <c r="AY8" s="11"/>
    </row>
    <row r="9" spans="1:54" ht="14.5" x14ac:dyDescent="0.35">
      <c r="A9" s="104">
        <v>43435</v>
      </c>
      <c r="B9" s="11">
        <v>29.04</v>
      </c>
      <c r="C9" s="98"/>
      <c r="D9" s="98">
        <v>30</v>
      </c>
      <c r="E9" s="16">
        <v>32.398000000000003</v>
      </c>
      <c r="F9" s="16">
        <v>32.585999999999999</v>
      </c>
      <c r="G9" s="16">
        <v>30.521999999999998</v>
      </c>
      <c r="H9" s="16">
        <v>30.67</v>
      </c>
      <c r="I9" s="16">
        <v>35.625999999999998</v>
      </c>
      <c r="J9" s="16">
        <v>38.139000000000003</v>
      </c>
      <c r="K9" s="16">
        <v>30.956</v>
      </c>
      <c r="L9" s="16">
        <v>28.954999999999998</v>
      </c>
      <c r="M9" s="16">
        <v>27.297999999999998</v>
      </c>
      <c r="N9" s="16">
        <v>29.917999999999999</v>
      </c>
      <c r="O9" s="16">
        <v>29.818000000000001</v>
      </c>
      <c r="P9" s="16">
        <v>30</v>
      </c>
      <c r="Q9" s="16">
        <v>28.326000000000001</v>
      </c>
      <c r="R9" s="16">
        <v>28.08</v>
      </c>
      <c r="S9" s="16">
        <v>28.66</v>
      </c>
      <c r="T9" s="16">
        <v>36.637999999999998</v>
      </c>
      <c r="U9" s="16">
        <v>32.509</v>
      </c>
      <c r="V9" s="16">
        <v>32.287999999999997</v>
      </c>
      <c r="W9" s="16">
        <v>27.486000000000001</v>
      </c>
      <c r="X9" s="16">
        <v>27.72</v>
      </c>
      <c r="Y9" s="16">
        <v>27.501000000000001</v>
      </c>
      <c r="Z9" s="16">
        <v>30.501000000000001</v>
      </c>
      <c r="AA9" s="16">
        <v>29.026</v>
      </c>
      <c r="AB9" s="16">
        <v>32.877000000000002</v>
      </c>
      <c r="AC9" s="16">
        <v>29.623999999999999</v>
      </c>
      <c r="AD9" s="16">
        <v>35.941000000000003</v>
      </c>
      <c r="AE9" s="16">
        <v>33.164999999999999</v>
      </c>
      <c r="AF9" s="16">
        <v>27.663</v>
      </c>
      <c r="AG9" s="16">
        <v>27.773</v>
      </c>
      <c r="AH9" s="16">
        <v>37.491</v>
      </c>
      <c r="AI9" s="11">
        <v>28.914000000000001</v>
      </c>
      <c r="AJ9" s="11">
        <v>27.195</v>
      </c>
      <c r="AK9" s="11">
        <v>32.716000000000001</v>
      </c>
      <c r="AL9" s="11">
        <v>29.04</v>
      </c>
      <c r="AM9" s="11">
        <v>31.56</v>
      </c>
      <c r="AN9" s="11"/>
      <c r="AO9" s="11"/>
      <c r="AP9" s="11"/>
      <c r="AQ9" s="11"/>
      <c r="AR9" s="11"/>
      <c r="AS9" s="11"/>
      <c r="AT9" s="11"/>
      <c r="AU9" s="11"/>
      <c r="AV9" s="11"/>
      <c r="AW9" s="11"/>
      <c r="AX9" s="11"/>
      <c r="AY9" s="11"/>
    </row>
    <row r="10" spans="1:54" ht="14.5" x14ac:dyDescent="0.35">
      <c r="A10" s="104">
        <v>43466</v>
      </c>
      <c r="B10" s="11">
        <v>24.239000000000001</v>
      </c>
      <c r="C10" s="98"/>
      <c r="D10" s="98">
        <v>25</v>
      </c>
      <c r="E10" s="16">
        <v>26.67</v>
      </c>
      <c r="F10" s="16">
        <v>27.289000000000001</v>
      </c>
      <c r="G10" s="16">
        <v>25.242999999999999</v>
      </c>
      <c r="H10" s="16">
        <v>25.675999999999998</v>
      </c>
      <c r="I10" s="16">
        <v>29.02</v>
      </c>
      <c r="J10" s="16">
        <v>29.658999999999999</v>
      </c>
      <c r="K10" s="16">
        <v>25</v>
      </c>
      <c r="L10" s="16">
        <v>24.338000000000001</v>
      </c>
      <c r="M10" s="16">
        <v>22.975999999999999</v>
      </c>
      <c r="N10" s="16">
        <v>24.231999999999999</v>
      </c>
      <c r="O10" s="16">
        <v>24.466000000000001</v>
      </c>
      <c r="P10" s="16">
        <v>25.710999999999999</v>
      </c>
      <c r="Q10" s="16">
        <v>23.969000000000001</v>
      </c>
      <c r="R10" s="16">
        <v>23.88</v>
      </c>
      <c r="S10" s="16">
        <v>23.92</v>
      </c>
      <c r="T10" s="16">
        <v>28.170999999999999</v>
      </c>
      <c r="U10" s="16">
        <v>27.356000000000002</v>
      </c>
      <c r="V10" s="16">
        <v>26.495999999999999</v>
      </c>
      <c r="W10" s="16">
        <v>24.202000000000002</v>
      </c>
      <c r="X10" s="16">
        <v>23.584</v>
      </c>
      <c r="Y10" s="16">
        <v>23.045000000000002</v>
      </c>
      <c r="Z10" s="16">
        <v>24.771999999999998</v>
      </c>
      <c r="AA10" s="16">
        <v>24.428999999999998</v>
      </c>
      <c r="AB10" s="16">
        <v>39.564999999999998</v>
      </c>
      <c r="AC10" s="16">
        <v>25.361999999999998</v>
      </c>
      <c r="AD10" s="16">
        <v>29.667999999999999</v>
      </c>
      <c r="AE10" s="16">
        <v>26.954999999999998</v>
      </c>
      <c r="AF10" s="16">
        <v>23.937000000000001</v>
      </c>
      <c r="AG10" s="16">
        <v>23.126999999999999</v>
      </c>
      <c r="AH10" s="16">
        <v>32.195999999999998</v>
      </c>
      <c r="AI10" s="11">
        <v>24.759</v>
      </c>
      <c r="AJ10" s="11">
        <v>23.109000000000002</v>
      </c>
      <c r="AK10" s="11">
        <v>27.271000000000001</v>
      </c>
      <c r="AL10" s="11">
        <v>24.239000000000001</v>
      </c>
      <c r="AM10" s="11">
        <v>28.088999999999999</v>
      </c>
      <c r="AN10" s="11"/>
      <c r="AO10" s="11"/>
      <c r="AP10" s="11"/>
      <c r="AQ10" s="11"/>
      <c r="AR10" s="11"/>
      <c r="AS10" s="11"/>
      <c r="AT10" s="11"/>
      <c r="AU10" s="11"/>
      <c r="AV10" s="11"/>
      <c r="AW10" s="11"/>
      <c r="AX10" s="11"/>
      <c r="AY10" s="11"/>
    </row>
    <row r="11" spans="1:54" ht="14.5" x14ac:dyDescent="0.35">
      <c r="A11" s="104">
        <v>43497</v>
      </c>
      <c r="B11" s="11">
        <v>26.268000000000001</v>
      </c>
      <c r="C11" s="98"/>
      <c r="D11" s="98">
        <v>25</v>
      </c>
      <c r="E11" s="16">
        <v>24.47</v>
      </c>
      <c r="F11" s="16">
        <v>26.207999999999998</v>
      </c>
      <c r="G11" s="16">
        <v>21.834</v>
      </c>
      <c r="H11" s="16">
        <v>23.195</v>
      </c>
      <c r="I11" s="16">
        <v>41.756</v>
      </c>
      <c r="J11" s="16">
        <v>34.088000000000001</v>
      </c>
      <c r="K11" s="16">
        <v>22.099</v>
      </c>
      <c r="L11" s="16">
        <v>22.463000000000001</v>
      </c>
      <c r="M11" s="16">
        <v>20.53</v>
      </c>
      <c r="N11" s="16">
        <v>22.556999999999999</v>
      </c>
      <c r="O11" s="16">
        <v>22.306999999999999</v>
      </c>
      <c r="P11" s="16">
        <v>28.213999999999999</v>
      </c>
      <c r="Q11" s="16">
        <v>21.347000000000001</v>
      </c>
      <c r="R11" s="16">
        <v>29.452999999999999</v>
      </c>
      <c r="S11" s="16">
        <v>30.847000000000001</v>
      </c>
      <c r="T11" s="16">
        <v>25.92</v>
      </c>
      <c r="U11" s="16">
        <v>26.478000000000002</v>
      </c>
      <c r="V11" s="16">
        <v>27.945</v>
      </c>
      <c r="W11" s="16">
        <v>28.123000000000001</v>
      </c>
      <c r="X11" s="16">
        <v>23.009</v>
      </c>
      <c r="Y11" s="16">
        <v>20.460999999999999</v>
      </c>
      <c r="Z11" s="16">
        <v>24.550999999999998</v>
      </c>
      <c r="AA11" s="16">
        <v>22.032</v>
      </c>
      <c r="AB11" s="16">
        <v>35.704000000000001</v>
      </c>
      <c r="AC11" s="16">
        <v>22.484999999999999</v>
      </c>
      <c r="AD11" s="16">
        <v>33.055</v>
      </c>
      <c r="AE11" s="16">
        <v>25.047000000000001</v>
      </c>
      <c r="AF11" s="16">
        <v>25.838000000000001</v>
      </c>
      <c r="AG11" s="16">
        <v>20.315999999999999</v>
      </c>
      <c r="AH11" s="16">
        <v>26.146999999999998</v>
      </c>
      <c r="AI11" s="11">
        <v>22.7</v>
      </c>
      <c r="AJ11" s="11">
        <v>21.385999999999999</v>
      </c>
      <c r="AK11" s="11">
        <v>29.184999999999999</v>
      </c>
      <c r="AL11" s="11">
        <v>26.268000000000001</v>
      </c>
      <c r="AM11" s="11">
        <v>25</v>
      </c>
      <c r="AN11" s="11"/>
      <c r="AO11" s="11"/>
      <c r="AP11" s="11"/>
      <c r="AQ11" s="11"/>
      <c r="AR11" s="11"/>
      <c r="AS11" s="11"/>
      <c r="AT11" s="11"/>
      <c r="AU11" s="11"/>
      <c r="AV11" s="11"/>
      <c r="AW11" s="11"/>
      <c r="AX11" s="11"/>
      <c r="AY11" s="11"/>
    </row>
    <row r="12" spans="1:54" ht="14.5" x14ac:dyDescent="0.35">
      <c r="A12" s="104">
        <v>43525</v>
      </c>
      <c r="B12" s="11">
        <v>38.817</v>
      </c>
      <c r="C12" s="98"/>
      <c r="D12" s="98">
        <v>41</v>
      </c>
      <c r="E12" s="16">
        <v>49.698</v>
      </c>
      <c r="F12" s="16">
        <v>57.377000000000002</v>
      </c>
      <c r="G12" s="16">
        <v>30.937999999999999</v>
      </c>
      <c r="H12" s="16">
        <v>48.478999999999999</v>
      </c>
      <c r="I12" s="16">
        <v>98.343000000000004</v>
      </c>
      <c r="J12" s="16">
        <v>50.097000000000001</v>
      </c>
      <c r="K12" s="16">
        <v>35.773000000000003</v>
      </c>
      <c r="L12" s="16">
        <v>58.289000000000001</v>
      </c>
      <c r="M12" s="16">
        <v>33.439</v>
      </c>
      <c r="N12" s="16">
        <v>38.408000000000001</v>
      </c>
      <c r="O12" s="16">
        <v>49.399000000000001</v>
      </c>
      <c r="P12" s="16">
        <v>63.597000000000001</v>
      </c>
      <c r="Q12" s="16">
        <v>42.832999999999998</v>
      </c>
      <c r="R12" s="16">
        <v>70.771000000000001</v>
      </c>
      <c r="S12" s="16">
        <v>41.813000000000002</v>
      </c>
      <c r="T12" s="16">
        <v>56.331000000000003</v>
      </c>
      <c r="U12" s="16">
        <v>40.883000000000003</v>
      </c>
      <c r="V12" s="16">
        <v>37.878</v>
      </c>
      <c r="W12" s="16">
        <v>36.332000000000001</v>
      </c>
      <c r="X12" s="16">
        <v>35.956000000000003</v>
      </c>
      <c r="Y12" s="16">
        <v>27.262</v>
      </c>
      <c r="Z12" s="16">
        <v>37.378999999999998</v>
      </c>
      <c r="AA12" s="16">
        <v>58.314</v>
      </c>
      <c r="AB12" s="16">
        <v>49.959000000000003</v>
      </c>
      <c r="AC12" s="16">
        <v>34.307000000000002</v>
      </c>
      <c r="AD12" s="16">
        <v>96.659000000000006</v>
      </c>
      <c r="AE12" s="16">
        <v>34.186999999999998</v>
      </c>
      <c r="AF12" s="16">
        <v>50.262</v>
      </c>
      <c r="AG12" s="16">
        <v>26.414999999999999</v>
      </c>
      <c r="AH12" s="16">
        <v>45.841000000000001</v>
      </c>
      <c r="AI12" s="11">
        <v>41</v>
      </c>
      <c r="AJ12" s="11">
        <v>34.372999999999998</v>
      </c>
      <c r="AK12" s="11">
        <v>40.695999999999998</v>
      </c>
      <c r="AL12" s="11">
        <v>38.817</v>
      </c>
      <c r="AM12" s="11">
        <v>31.997</v>
      </c>
      <c r="AN12" s="11"/>
      <c r="AO12" s="11"/>
      <c r="AP12" s="11"/>
      <c r="AQ12" s="11"/>
      <c r="AR12" s="11"/>
      <c r="AS12" s="11"/>
      <c r="AT12" s="11"/>
      <c r="AU12" s="11"/>
      <c r="AV12" s="11"/>
      <c r="AW12" s="11"/>
      <c r="AX12" s="11"/>
      <c r="AY12" s="11"/>
    </row>
    <row r="13" spans="1:54" ht="14.5" x14ac:dyDescent="0.35">
      <c r="A13" s="104">
        <v>43556</v>
      </c>
      <c r="B13" s="11">
        <v>65.623999999999995</v>
      </c>
      <c r="C13" s="98"/>
      <c r="D13" s="98">
        <v>90</v>
      </c>
      <c r="E13" s="16">
        <v>82.507000000000005</v>
      </c>
      <c r="F13" s="16">
        <v>106.631</v>
      </c>
      <c r="G13" s="16">
        <v>90</v>
      </c>
      <c r="H13" s="16">
        <v>205.58699999999999</v>
      </c>
      <c r="I13" s="16">
        <v>228.26300000000001</v>
      </c>
      <c r="J13" s="16">
        <v>133.59200000000001</v>
      </c>
      <c r="K13" s="16">
        <v>74.195999999999998</v>
      </c>
      <c r="L13" s="16">
        <v>128.01300000000001</v>
      </c>
      <c r="M13" s="16">
        <v>70.132999999999996</v>
      </c>
      <c r="N13" s="16">
        <v>76.459999999999994</v>
      </c>
      <c r="O13" s="16">
        <v>139.715</v>
      </c>
      <c r="P13" s="16">
        <v>204.59200000000001</v>
      </c>
      <c r="Q13" s="16">
        <v>98.061000000000007</v>
      </c>
      <c r="R13" s="16">
        <v>107.74299999999999</v>
      </c>
      <c r="S13" s="16">
        <v>81.59</v>
      </c>
      <c r="T13" s="16">
        <v>138.67400000000001</v>
      </c>
      <c r="U13" s="16">
        <v>108.251</v>
      </c>
      <c r="V13" s="16">
        <v>60.584000000000003</v>
      </c>
      <c r="W13" s="16">
        <v>70.852000000000004</v>
      </c>
      <c r="X13" s="16">
        <v>74.423000000000002</v>
      </c>
      <c r="Y13" s="16">
        <v>67.259</v>
      </c>
      <c r="Z13" s="16">
        <v>75.085999999999999</v>
      </c>
      <c r="AA13" s="16">
        <v>146.899</v>
      </c>
      <c r="AB13" s="16">
        <v>198.36199999999999</v>
      </c>
      <c r="AC13" s="16">
        <v>134.18600000000001</v>
      </c>
      <c r="AD13" s="16">
        <v>156.399</v>
      </c>
      <c r="AE13" s="16">
        <v>82.391000000000005</v>
      </c>
      <c r="AF13" s="16">
        <v>99.522999999999996</v>
      </c>
      <c r="AG13" s="16">
        <v>81.039000000000001</v>
      </c>
      <c r="AH13" s="16">
        <v>115.527</v>
      </c>
      <c r="AI13" s="11">
        <v>87.68</v>
      </c>
      <c r="AJ13" s="11">
        <v>63.493000000000002</v>
      </c>
      <c r="AK13" s="11">
        <v>89.98</v>
      </c>
      <c r="AL13" s="11">
        <v>65.623999999999995</v>
      </c>
      <c r="AM13" s="11">
        <v>77.709999999999994</v>
      </c>
      <c r="AN13" s="11"/>
      <c r="AO13" s="11"/>
      <c r="AP13" s="11"/>
      <c r="AQ13" s="11"/>
      <c r="AR13" s="11"/>
      <c r="AS13" s="11"/>
      <c r="AT13" s="11"/>
      <c r="AU13" s="11"/>
      <c r="AV13" s="11"/>
      <c r="AW13" s="11"/>
      <c r="AX13" s="11"/>
      <c r="AY13" s="11"/>
    </row>
    <row r="14" spans="1:54" ht="14.5" x14ac:dyDescent="0.35">
      <c r="A14" s="104">
        <v>43586</v>
      </c>
      <c r="B14" s="11">
        <v>134.24100000000001</v>
      </c>
      <c r="C14" s="98"/>
      <c r="D14" s="98">
        <v>205</v>
      </c>
      <c r="E14" s="16">
        <v>207.65799999999999</v>
      </c>
      <c r="F14" s="16">
        <v>344.77</v>
      </c>
      <c r="G14" s="16">
        <v>425.13600000000002</v>
      </c>
      <c r="H14" s="16">
        <v>433.303</v>
      </c>
      <c r="I14" s="16">
        <v>337.45499999999998</v>
      </c>
      <c r="J14" s="16">
        <v>256.64400000000001</v>
      </c>
      <c r="K14" s="16">
        <v>134.84899999999999</v>
      </c>
      <c r="L14" s="16">
        <v>140.84100000000001</v>
      </c>
      <c r="M14" s="16">
        <v>85.504999999999995</v>
      </c>
      <c r="N14" s="16">
        <v>151.68600000000001</v>
      </c>
      <c r="O14" s="16">
        <v>211.65899999999999</v>
      </c>
      <c r="P14" s="16">
        <v>560.49800000000005</v>
      </c>
      <c r="Q14" s="16">
        <v>181.32900000000001</v>
      </c>
      <c r="R14" s="16">
        <v>368.58</v>
      </c>
      <c r="S14" s="16">
        <v>193.864</v>
      </c>
      <c r="T14" s="16">
        <v>408.97699999999998</v>
      </c>
      <c r="U14" s="16">
        <v>284.13799999999998</v>
      </c>
      <c r="V14" s="16">
        <v>166.94200000000001</v>
      </c>
      <c r="W14" s="16">
        <v>141.06299999999999</v>
      </c>
      <c r="X14" s="16">
        <v>192.923</v>
      </c>
      <c r="Y14" s="16">
        <v>61.784999999999997</v>
      </c>
      <c r="Z14" s="16">
        <v>187.28700000000001</v>
      </c>
      <c r="AA14" s="16">
        <v>204.602</v>
      </c>
      <c r="AB14" s="16">
        <v>442.82600000000002</v>
      </c>
      <c r="AC14" s="16">
        <v>205</v>
      </c>
      <c r="AD14" s="16">
        <v>212.32</v>
      </c>
      <c r="AE14" s="16">
        <v>348.28300000000002</v>
      </c>
      <c r="AF14" s="16">
        <v>272.85899999999998</v>
      </c>
      <c r="AG14" s="16">
        <v>168.11699999999999</v>
      </c>
      <c r="AH14" s="16">
        <v>269.96699999999998</v>
      </c>
      <c r="AI14" s="11">
        <v>91.924999999999997</v>
      </c>
      <c r="AJ14" s="11">
        <v>126.48099999999999</v>
      </c>
      <c r="AK14" s="11">
        <v>221.16900000000001</v>
      </c>
      <c r="AL14" s="11">
        <v>134.24100000000001</v>
      </c>
      <c r="AM14" s="11">
        <v>96.724000000000004</v>
      </c>
      <c r="AN14" s="11"/>
      <c r="AO14" s="11"/>
      <c r="AP14" s="11"/>
      <c r="AQ14" s="11"/>
      <c r="AR14" s="11"/>
      <c r="AS14" s="11"/>
      <c r="AT14" s="11"/>
      <c r="AU14" s="11"/>
      <c r="AV14" s="11"/>
      <c r="AW14" s="11"/>
      <c r="AX14" s="11"/>
      <c r="AY14" s="11"/>
    </row>
    <row r="15" spans="1:54" ht="14.5" x14ac:dyDescent="0.35">
      <c r="A15" s="104">
        <v>43617</v>
      </c>
      <c r="B15" s="11">
        <v>129.4</v>
      </c>
      <c r="C15" s="98"/>
      <c r="D15" s="98">
        <v>140</v>
      </c>
      <c r="E15" s="16">
        <v>192.74100000000001</v>
      </c>
      <c r="F15" s="16">
        <v>460.99099999999999</v>
      </c>
      <c r="G15" s="16">
        <v>463.71600000000001</v>
      </c>
      <c r="H15" s="16">
        <v>275.25400000000002</v>
      </c>
      <c r="I15" s="16">
        <v>230.62100000000001</v>
      </c>
      <c r="J15" s="16">
        <v>131.91800000000001</v>
      </c>
      <c r="K15" s="16">
        <v>113.149</v>
      </c>
      <c r="L15" s="16">
        <v>74.382000000000005</v>
      </c>
      <c r="M15" s="16">
        <v>63.365000000000002</v>
      </c>
      <c r="N15" s="16">
        <v>156.37</v>
      </c>
      <c r="O15" s="16">
        <v>113.419</v>
      </c>
      <c r="P15" s="16">
        <v>415.00799999999998</v>
      </c>
      <c r="Q15" s="16">
        <v>111.10599999999999</v>
      </c>
      <c r="R15" s="16">
        <v>458.541</v>
      </c>
      <c r="S15" s="16">
        <v>109.81</v>
      </c>
      <c r="T15" s="16">
        <v>348.65800000000002</v>
      </c>
      <c r="U15" s="16">
        <v>197.11799999999999</v>
      </c>
      <c r="V15" s="16">
        <v>187.339</v>
      </c>
      <c r="W15" s="16">
        <v>68.635000000000005</v>
      </c>
      <c r="X15" s="16">
        <v>98.460999999999999</v>
      </c>
      <c r="Y15" s="16">
        <v>25.091999999999999</v>
      </c>
      <c r="Z15" s="16">
        <v>167.97300000000001</v>
      </c>
      <c r="AA15" s="16">
        <v>78.578000000000003</v>
      </c>
      <c r="AB15" s="16">
        <v>282.464</v>
      </c>
      <c r="AC15" s="16">
        <v>103.32899999999999</v>
      </c>
      <c r="AD15" s="16">
        <v>107.447</v>
      </c>
      <c r="AE15" s="16">
        <v>370.11500000000001</v>
      </c>
      <c r="AF15" s="16">
        <v>140</v>
      </c>
      <c r="AG15" s="16">
        <v>178.22800000000001</v>
      </c>
      <c r="AH15" s="16">
        <v>342.19200000000001</v>
      </c>
      <c r="AI15" s="11">
        <v>19.878</v>
      </c>
      <c r="AJ15" s="11">
        <v>73.628</v>
      </c>
      <c r="AK15" s="11">
        <v>184.57300000000001</v>
      </c>
      <c r="AL15" s="11">
        <v>129.4</v>
      </c>
      <c r="AM15" s="11">
        <v>58.753</v>
      </c>
      <c r="AN15" s="11"/>
      <c r="AO15" s="11"/>
      <c r="AP15" s="11"/>
      <c r="AQ15" s="11"/>
      <c r="AR15" s="11"/>
      <c r="AS15" s="11"/>
      <c r="AT15" s="11"/>
      <c r="AU15" s="11"/>
      <c r="AV15" s="11"/>
      <c r="AW15" s="11"/>
      <c r="AX15" s="11"/>
      <c r="AY15" s="11"/>
    </row>
    <row r="16" spans="1:54" ht="14.5" x14ac:dyDescent="0.35">
      <c r="A16" s="104">
        <v>43647</v>
      </c>
      <c r="B16" s="11">
        <v>34.692</v>
      </c>
      <c r="C16" s="98"/>
      <c r="D16" s="98">
        <v>39</v>
      </c>
      <c r="E16" s="16">
        <v>97.406999999999996</v>
      </c>
      <c r="F16" s="16">
        <v>193.267</v>
      </c>
      <c r="G16" s="16">
        <v>157.036</v>
      </c>
      <c r="H16" s="16">
        <v>75.099999999999994</v>
      </c>
      <c r="I16" s="16">
        <v>82.799000000000007</v>
      </c>
      <c r="J16" s="16">
        <v>45.853000000000002</v>
      </c>
      <c r="K16" s="16">
        <v>34.569000000000003</v>
      </c>
      <c r="L16" s="16">
        <v>23.638999999999999</v>
      </c>
      <c r="M16" s="16">
        <v>20.201000000000001</v>
      </c>
      <c r="N16" s="16">
        <v>59.908000000000001</v>
      </c>
      <c r="O16" s="16">
        <v>40.912999999999997</v>
      </c>
      <c r="P16" s="16">
        <v>139.899</v>
      </c>
      <c r="Q16" s="16">
        <v>24.7</v>
      </c>
      <c r="R16" s="16">
        <v>271.62299999999999</v>
      </c>
      <c r="S16" s="16">
        <v>32.292999999999999</v>
      </c>
      <c r="T16" s="16">
        <v>98.147000000000006</v>
      </c>
      <c r="U16" s="16">
        <v>68.501999999999995</v>
      </c>
      <c r="V16" s="16">
        <v>88.135999999999996</v>
      </c>
      <c r="W16" s="16">
        <v>15.567</v>
      </c>
      <c r="X16" s="16">
        <v>21.361000000000001</v>
      </c>
      <c r="Y16" s="16">
        <v>10.499000000000001</v>
      </c>
      <c r="Z16" s="16">
        <v>30.648</v>
      </c>
      <c r="AA16" s="16">
        <v>23.358000000000001</v>
      </c>
      <c r="AB16" s="16">
        <v>87.024000000000001</v>
      </c>
      <c r="AC16" s="16">
        <v>25.38</v>
      </c>
      <c r="AD16" s="16">
        <v>31.986000000000001</v>
      </c>
      <c r="AE16" s="16">
        <v>118.965</v>
      </c>
      <c r="AF16" s="16">
        <v>61.628999999999998</v>
      </c>
      <c r="AG16" s="16">
        <v>39</v>
      </c>
      <c r="AH16" s="16">
        <v>126.393</v>
      </c>
      <c r="AI16" s="11">
        <v>13.003</v>
      </c>
      <c r="AJ16" s="11">
        <v>20.812999999999999</v>
      </c>
      <c r="AK16" s="11">
        <v>37.588999999999999</v>
      </c>
      <c r="AL16" s="11">
        <v>34.692</v>
      </c>
      <c r="AM16" s="11">
        <v>19.103999999999999</v>
      </c>
      <c r="AN16" s="11"/>
      <c r="AO16" s="11"/>
      <c r="AP16" s="11"/>
      <c r="AQ16" s="11"/>
      <c r="AR16" s="11"/>
      <c r="AS16" s="11"/>
      <c r="AT16" s="11"/>
      <c r="AU16" s="11"/>
      <c r="AV16" s="11"/>
      <c r="AW16" s="11"/>
      <c r="AX16" s="11"/>
      <c r="AY16" s="11"/>
    </row>
    <row r="17" spans="1:51" ht="14.5" x14ac:dyDescent="0.35">
      <c r="A17" s="104">
        <v>43678</v>
      </c>
      <c r="B17" s="11">
        <v>23.364999999999998</v>
      </c>
      <c r="C17" s="98"/>
      <c r="D17" s="98">
        <v>33</v>
      </c>
      <c r="E17" s="16">
        <v>49.634</v>
      </c>
      <c r="F17" s="16">
        <v>74.241</v>
      </c>
      <c r="G17" s="16">
        <v>78.12</v>
      </c>
      <c r="H17" s="16">
        <v>42.139000000000003</v>
      </c>
      <c r="I17" s="16">
        <v>38.023000000000003</v>
      </c>
      <c r="J17" s="16">
        <v>37.523000000000003</v>
      </c>
      <c r="K17" s="16">
        <v>25.771000000000001</v>
      </c>
      <c r="L17" s="16">
        <v>25.11</v>
      </c>
      <c r="M17" s="16">
        <v>22.404</v>
      </c>
      <c r="N17" s="16">
        <v>30.131</v>
      </c>
      <c r="O17" s="16">
        <v>36.808</v>
      </c>
      <c r="P17" s="16">
        <v>57.542999999999999</v>
      </c>
      <c r="Q17" s="16">
        <v>22.824000000000002</v>
      </c>
      <c r="R17" s="16">
        <v>79.442999999999998</v>
      </c>
      <c r="S17" s="16">
        <v>23.832999999999998</v>
      </c>
      <c r="T17" s="16">
        <v>63.427999999999997</v>
      </c>
      <c r="U17" s="16">
        <v>35.49</v>
      </c>
      <c r="V17" s="16">
        <v>49.442999999999998</v>
      </c>
      <c r="W17" s="16">
        <v>21.516999999999999</v>
      </c>
      <c r="X17" s="16">
        <v>27.009</v>
      </c>
      <c r="Y17" s="16">
        <v>16.721</v>
      </c>
      <c r="Z17" s="16">
        <v>23.545999999999999</v>
      </c>
      <c r="AA17" s="16">
        <v>25.908999999999999</v>
      </c>
      <c r="AB17" s="16">
        <v>47.435000000000002</v>
      </c>
      <c r="AC17" s="16">
        <v>33</v>
      </c>
      <c r="AD17" s="16">
        <v>31.065999999999999</v>
      </c>
      <c r="AE17" s="16">
        <v>52.03</v>
      </c>
      <c r="AF17" s="16">
        <v>30.571999999999999</v>
      </c>
      <c r="AG17" s="16">
        <v>37.244</v>
      </c>
      <c r="AH17" s="16">
        <v>44.081000000000003</v>
      </c>
      <c r="AI17" s="11">
        <v>20.2</v>
      </c>
      <c r="AJ17" s="11">
        <v>28.097000000000001</v>
      </c>
      <c r="AK17" s="11">
        <v>36.590000000000003</v>
      </c>
      <c r="AL17" s="11">
        <v>23.364999999999998</v>
      </c>
      <c r="AM17" s="11">
        <v>22.398</v>
      </c>
      <c r="AN17" s="11"/>
      <c r="AO17" s="11"/>
      <c r="AP17" s="11"/>
      <c r="AQ17" s="11"/>
      <c r="AR17" s="11"/>
      <c r="AS17" s="11"/>
      <c r="AT17" s="11"/>
      <c r="AU17" s="11"/>
      <c r="AV17" s="11"/>
      <c r="AW17" s="11"/>
      <c r="AX17" s="11"/>
      <c r="AY17" s="11"/>
    </row>
    <row r="18" spans="1:51" ht="14.5" x14ac:dyDescent="0.35">
      <c r="A18" s="104">
        <v>43709</v>
      </c>
      <c r="B18" s="11">
        <v>30.861000000000001</v>
      </c>
      <c r="C18" s="98"/>
      <c r="D18" s="98">
        <v>42</v>
      </c>
      <c r="E18" s="16">
        <v>59.427</v>
      </c>
      <c r="F18" s="16">
        <v>49.347999999999999</v>
      </c>
      <c r="G18" s="16">
        <v>59.466000000000001</v>
      </c>
      <c r="H18" s="16">
        <v>53.206000000000003</v>
      </c>
      <c r="I18" s="16">
        <v>55.448999999999998</v>
      </c>
      <c r="J18" s="16">
        <v>41.048999999999999</v>
      </c>
      <c r="K18" s="16">
        <v>45.679000000000002</v>
      </c>
      <c r="L18" s="16">
        <v>32.942999999999998</v>
      </c>
      <c r="M18" s="16">
        <v>29.173999999999999</v>
      </c>
      <c r="N18" s="16">
        <v>40.284999999999997</v>
      </c>
      <c r="O18" s="16">
        <v>39.932000000000002</v>
      </c>
      <c r="P18" s="16">
        <v>55.694000000000003</v>
      </c>
      <c r="Q18" s="16">
        <v>34.607999999999997</v>
      </c>
      <c r="R18" s="16">
        <v>52.5</v>
      </c>
      <c r="S18" s="16">
        <v>35.183</v>
      </c>
      <c r="T18" s="16">
        <v>60.213999999999999</v>
      </c>
      <c r="U18" s="16">
        <v>38.350999999999999</v>
      </c>
      <c r="V18" s="16">
        <v>44.404000000000003</v>
      </c>
      <c r="W18" s="16">
        <v>32.545000000000002</v>
      </c>
      <c r="X18" s="16">
        <v>33.46</v>
      </c>
      <c r="Y18" s="16">
        <v>29.44</v>
      </c>
      <c r="Z18" s="16">
        <v>44.51</v>
      </c>
      <c r="AA18" s="16">
        <v>46.14</v>
      </c>
      <c r="AB18" s="16">
        <v>45.222000000000001</v>
      </c>
      <c r="AC18" s="16">
        <v>39.781999999999996</v>
      </c>
      <c r="AD18" s="16">
        <v>49.982999999999997</v>
      </c>
      <c r="AE18" s="16">
        <v>45.963999999999999</v>
      </c>
      <c r="AF18" s="16">
        <v>35.819000000000003</v>
      </c>
      <c r="AG18" s="16">
        <v>35.829000000000001</v>
      </c>
      <c r="AH18" s="16">
        <v>43.265999999999998</v>
      </c>
      <c r="AI18" s="11">
        <v>28.831</v>
      </c>
      <c r="AJ18" s="11">
        <v>48.024999999999999</v>
      </c>
      <c r="AK18" s="11">
        <v>42</v>
      </c>
      <c r="AL18" s="11">
        <v>30.861000000000001</v>
      </c>
      <c r="AM18" s="11">
        <v>30.524999999999999</v>
      </c>
      <c r="AN18" s="11"/>
      <c r="AO18" s="11"/>
      <c r="AP18" s="11"/>
      <c r="AQ18" s="11"/>
      <c r="AR18" s="11"/>
      <c r="AS18" s="11"/>
      <c r="AT18" s="11"/>
      <c r="AU18" s="11"/>
      <c r="AV18" s="11"/>
      <c r="AW18" s="11"/>
      <c r="AX18" s="11"/>
      <c r="AY18" s="11"/>
    </row>
    <row r="19" spans="1:51" ht="14.5" x14ac:dyDescent="0.35">
      <c r="A19" s="104">
        <v>43739</v>
      </c>
      <c r="B19" s="11">
        <v>51.171999999999997</v>
      </c>
      <c r="C19" s="98"/>
      <c r="D19" s="98">
        <v>58.22</v>
      </c>
      <c r="E19" s="16">
        <v>74.691999999999993</v>
      </c>
      <c r="F19" s="16">
        <v>70.551000000000002</v>
      </c>
      <c r="G19" s="16">
        <v>95.620999999999995</v>
      </c>
      <c r="H19" s="16">
        <v>121.083</v>
      </c>
      <c r="I19" s="16">
        <v>109.684</v>
      </c>
      <c r="J19" s="16">
        <v>59.116</v>
      </c>
      <c r="K19" s="16">
        <v>60.863</v>
      </c>
      <c r="L19" s="16">
        <v>54.966000000000001</v>
      </c>
      <c r="M19" s="16">
        <v>55.29</v>
      </c>
      <c r="N19" s="16">
        <v>56.817999999999998</v>
      </c>
      <c r="O19" s="16">
        <v>57.969000000000001</v>
      </c>
      <c r="P19" s="16">
        <v>87.367000000000004</v>
      </c>
      <c r="Q19" s="16">
        <v>56.994999999999997</v>
      </c>
      <c r="R19" s="16">
        <v>83.745000000000005</v>
      </c>
      <c r="S19" s="16">
        <v>64.141000000000005</v>
      </c>
      <c r="T19" s="16">
        <v>104.664</v>
      </c>
      <c r="U19" s="16">
        <v>61.372999999999998</v>
      </c>
      <c r="V19" s="16">
        <v>58.713000000000001</v>
      </c>
      <c r="W19" s="16">
        <v>53.222999999999999</v>
      </c>
      <c r="X19" s="16">
        <v>53.451999999999998</v>
      </c>
      <c r="Y19" s="16">
        <v>54.585999999999999</v>
      </c>
      <c r="Z19" s="16">
        <v>58.851999999999997</v>
      </c>
      <c r="AA19" s="16">
        <v>74.353999999999999</v>
      </c>
      <c r="AB19" s="16">
        <v>84.498999999999995</v>
      </c>
      <c r="AC19" s="16">
        <v>109.033</v>
      </c>
      <c r="AD19" s="16">
        <v>85.397999999999996</v>
      </c>
      <c r="AE19" s="16">
        <v>67.253</v>
      </c>
      <c r="AF19" s="16">
        <v>58.067999999999998</v>
      </c>
      <c r="AG19" s="16">
        <v>58.104999999999997</v>
      </c>
      <c r="AH19" s="16">
        <v>67.927999999999997</v>
      </c>
      <c r="AI19" s="11">
        <v>47.930999999999997</v>
      </c>
      <c r="AJ19" s="11">
        <v>82.370999999999995</v>
      </c>
      <c r="AK19" s="11">
        <v>75.881</v>
      </c>
      <c r="AL19" s="11">
        <v>51.171999999999997</v>
      </c>
      <c r="AM19" s="11">
        <v>66.935000000000002</v>
      </c>
      <c r="AN19" s="11"/>
      <c r="AO19" s="11"/>
      <c r="AP19" s="11"/>
      <c r="AQ19" s="11"/>
      <c r="AR19" s="11"/>
      <c r="AS19" s="11"/>
      <c r="AT19" s="11"/>
      <c r="AU19" s="11"/>
      <c r="AV19" s="11"/>
      <c r="AW19" s="11"/>
      <c r="AX19" s="11"/>
      <c r="AY19" s="11"/>
    </row>
    <row r="20" spans="1:51" ht="14.5" x14ac:dyDescent="0.35">
      <c r="A20" s="104">
        <v>43770</v>
      </c>
      <c r="B20" s="11">
        <v>46.19</v>
      </c>
      <c r="C20" s="98"/>
      <c r="D20" s="98">
        <v>46.86</v>
      </c>
      <c r="E20" s="16">
        <v>60.213000000000001</v>
      </c>
      <c r="F20" s="16">
        <v>61.994999999999997</v>
      </c>
      <c r="G20" s="16">
        <v>73.147000000000006</v>
      </c>
      <c r="H20" s="16">
        <v>75.671999999999997</v>
      </c>
      <c r="I20" s="16">
        <v>78.444000000000003</v>
      </c>
      <c r="J20" s="16">
        <v>55.707999999999998</v>
      </c>
      <c r="K20" s="16">
        <v>45.447000000000003</v>
      </c>
      <c r="L20" s="16">
        <v>43.912999999999997</v>
      </c>
      <c r="M20" s="16">
        <v>46.274999999999999</v>
      </c>
      <c r="N20" s="16">
        <v>48.859000000000002</v>
      </c>
      <c r="O20" s="16">
        <v>54.048000000000002</v>
      </c>
      <c r="P20" s="16">
        <v>67.057000000000002</v>
      </c>
      <c r="Q20" s="16">
        <v>45.927</v>
      </c>
      <c r="R20" s="16">
        <v>61.427</v>
      </c>
      <c r="S20" s="16">
        <v>53.097000000000001</v>
      </c>
      <c r="T20" s="16">
        <v>70.239999999999995</v>
      </c>
      <c r="U20" s="16">
        <v>54.927</v>
      </c>
      <c r="V20" s="16">
        <v>45.478999999999999</v>
      </c>
      <c r="W20" s="16">
        <v>42.566000000000003</v>
      </c>
      <c r="X20" s="16">
        <v>44.447000000000003</v>
      </c>
      <c r="Y20" s="16">
        <v>42.158999999999999</v>
      </c>
      <c r="Z20" s="16">
        <v>44.982999999999997</v>
      </c>
      <c r="AA20" s="16">
        <v>62.524000000000001</v>
      </c>
      <c r="AB20" s="16">
        <v>65.024000000000001</v>
      </c>
      <c r="AC20" s="16">
        <v>69.608000000000004</v>
      </c>
      <c r="AD20" s="16">
        <v>59.387</v>
      </c>
      <c r="AE20" s="16">
        <v>54.488</v>
      </c>
      <c r="AF20" s="16">
        <v>48.725999999999999</v>
      </c>
      <c r="AG20" s="16">
        <v>51.643000000000001</v>
      </c>
      <c r="AH20" s="16">
        <v>55.015000000000001</v>
      </c>
      <c r="AI20" s="11">
        <v>37.460999999999999</v>
      </c>
      <c r="AJ20" s="11">
        <v>53.585999999999999</v>
      </c>
      <c r="AK20" s="11">
        <v>51.536999999999999</v>
      </c>
      <c r="AL20" s="11">
        <v>46.19</v>
      </c>
      <c r="AM20" s="11">
        <v>52.085000000000001</v>
      </c>
      <c r="AN20" s="11"/>
      <c r="AO20" s="11"/>
      <c r="AP20" s="11"/>
      <c r="AQ20" s="11"/>
      <c r="AR20" s="11"/>
      <c r="AS20" s="11"/>
      <c r="AT20" s="11"/>
      <c r="AU20" s="11"/>
      <c r="AV20" s="11"/>
      <c r="AW20" s="11"/>
      <c r="AX20" s="11"/>
      <c r="AY20" s="11"/>
    </row>
    <row r="21" spans="1:51" ht="14.5" x14ac:dyDescent="0.35">
      <c r="A21" s="104">
        <v>43800</v>
      </c>
      <c r="B21" s="11">
        <v>38.042000000000002</v>
      </c>
      <c r="C21" s="98"/>
      <c r="D21" s="98">
        <v>43.02</v>
      </c>
      <c r="E21" s="16">
        <v>44.430999999999997</v>
      </c>
      <c r="F21" s="16">
        <v>52.53</v>
      </c>
      <c r="G21" s="16">
        <v>55.408000000000001</v>
      </c>
      <c r="H21" s="16">
        <v>55.594999999999999</v>
      </c>
      <c r="I21" s="16">
        <v>54.848999999999997</v>
      </c>
      <c r="J21" s="16">
        <v>44.609000000000002</v>
      </c>
      <c r="K21" s="16">
        <v>37.521999999999998</v>
      </c>
      <c r="L21" s="16">
        <v>35.783000000000001</v>
      </c>
      <c r="M21" s="16">
        <v>34.722000000000001</v>
      </c>
      <c r="N21" s="16">
        <v>39.979999999999997</v>
      </c>
      <c r="O21" s="16">
        <v>42.496000000000002</v>
      </c>
      <c r="P21" s="16">
        <v>55.206000000000003</v>
      </c>
      <c r="Q21" s="16">
        <v>36.875</v>
      </c>
      <c r="R21" s="16">
        <v>51.786999999999999</v>
      </c>
      <c r="S21" s="16">
        <v>47.11</v>
      </c>
      <c r="T21" s="16">
        <v>53.646999999999998</v>
      </c>
      <c r="U21" s="16">
        <v>47.176000000000002</v>
      </c>
      <c r="V21" s="16">
        <v>37.927</v>
      </c>
      <c r="W21" s="16">
        <v>34.015999999999998</v>
      </c>
      <c r="X21" s="16">
        <v>35.795999999999999</v>
      </c>
      <c r="Y21" s="16">
        <v>32.468000000000004</v>
      </c>
      <c r="Z21" s="16">
        <v>38.24</v>
      </c>
      <c r="AA21" s="16">
        <v>44.15</v>
      </c>
      <c r="AB21" s="16">
        <v>50.093000000000004</v>
      </c>
      <c r="AC21" s="16">
        <v>45.625</v>
      </c>
      <c r="AD21" s="16">
        <v>44.16</v>
      </c>
      <c r="AE21" s="16">
        <v>46.02</v>
      </c>
      <c r="AF21" s="16">
        <v>39.284999999999997</v>
      </c>
      <c r="AG21" s="16">
        <v>49.223999999999997</v>
      </c>
      <c r="AH21" s="16">
        <v>45.21</v>
      </c>
      <c r="AI21" s="11">
        <v>30.882000000000001</v>
      </c>
      <c r="AJ21" s="11">
        <v>39.725999999999999</v>
      </c>
      <c r="AK21" s="11">
        <v>39.640999999999998</v>
      </c>
      <c r="AL21" s="11">
        <v>38.042000000000002</v>
      </c>
      <c r="AM21" s="11">
        <v>38.299999999999997</v>
      </c>
      <c r="AN21" s="11"/>
      <c r="AO21" s="11"/>
      <c r="AP21" s="11"/>
      <c r="AQ21" s="11"/>
      <c r="AR21" s="11"/>
      <c r="AS21" s="11"/>
      <c r="AT21" s="11"/>
      <c r="AU21" s="11"/>
      <c r="AV21" s="11"/>
      <c r="AW21" s="11"/>
      <c r="AX21" s="11"/>
      <c r="AY21" s="11"/>
    </row>
    <row r="22" spans="1:51" ht="14.5" x14ac:dyDescent="0.35">
      <c r="A22" s="104">
        <v>43831</v>
      </c>
      <c r="B22" s="11">
        <v>33.866</v>
      </c>
      <c r="C22" s="98"/>
      <c r="D22" s="98">
        <v>36.299999999999997</v>
      </c>
      <c r="E22" s="16">
        <v>37.792000000000002</v>
      </c>
      <c r="F22" s="16">
        <v>44.835000000000001</v>
      </c>
      <c r="G22" s="16">
        <v>47.831000000000003</v>
      </c>
      <c r="H22" s="16">
        <v>46.503999999999998</v>
      </c>
      <c r="I22" s="16">
        <v>43.935000000000002</v>
      </c>
      <c r="J22" s="16">
        <v>36.939</v>
      </c>
      <c r="K22" s="16">
        <v>31.954999999999998</v>
      </c>
      <c r="L22" s="16">
        <v>30.614999999999998</v>
      </c>
      <c r="M22" s="16">
        <v>28.245000000000001</v>
      </c>
      <c r="N22" s="16">
        <v>33.496000000000002</v>
      </c>
      <c r="O22" s="16">
        <v>36.837000000000003</v>
      </c>
      <c r="P22" s="16">
        <v>48.32</v>
      </c>
      <c r="Q22" s="16">
        <v>31.783999999999999</v>
      </c>
      <c r="R22" s="16">
        <v>44.537999999999997</v>
      </c>
      <c r="S22" s="16">
        <v>36.889000000000003</v>
      </c>
      <c r="T22" s="16">
        <v>45.853000000000002</v>
      </c>
      <c r="U22" s="16">
        <v>39.305</v>
      </c>
      <c r="V22" s="16">
        <v>33.761000000000003</v>
      </c>
      <c r="W22" s="16">
        <v>29.189</v>
      </c>
      <c r="X22" s="16">
        <v>30.454999999999998</v>
      </c>
      <c r="Y22" s="16">
        <v>26.314</v>
      </c>
      <c r="Z22" s="16">
        <v>32.710999999999999</v>
      </c>
      <c r="AA22" s="16">
        <v>50.76</v>
      </c>
      <c r="AB22" s="16">
        <v>43.972999999999999</v>
      </c>
      <c r="AC22" s="16">
        <v>38.024000000000001</v>
      </c>
      <c r="AD22" s="16">
        <v>36.430999999999997</v>
      </c>
      <c r="AE22" s="16">
        <v>40.539000000000001</v>
      </c>
      <c r="AF22" s="16">
        <v>33.369999999999997</v>
      </c>
      <c r="AG22" s="16">
        <v>42.417000000000002</v>
      </c>
      <c r="AH22" s="16">
        <v>39.509</v>
      </c>
      <c r="AI22" s="11">
        <v>26.347000000000001</v>
      </c>
      <c r="AJ22" s="11">
        <v>33.518999999999998</v>
      </c>
      <c r="AK22" s="11">
        <v>33.655000000000001</v>
      </c>
      <c r="AL22" s="11">
        <v>33.866</v>
      </c>
      <c r="AM22" s="11">
        <v>31.309000000000001</v>
      </c>
      <c r="AN22" s="11"/>
      <c r="AO22" s="11"/>
      <c r="AP22" s="11"/>
      <c r="AQ22" s="11"/>
      <c r="AR22" s="11"/>
      <c r="AS22" s="11"/>
      <c r="AT22" s="11"/>
      <c r="AU22" s="11"/>
      <c r="AV22" s="11"/>
      <c r="AW22" s="11"/>
      <c r="AX22" s="11"/>
      <c r="AY22" s="11"/>
    </row>
    <row r="23" spans="1:51" ht="14.5" x14ac:dyDescent="0.35">
      <c r="A23" s="104">
        <v>43862</v>
      </c>
      <c r="B23" s="11">
        <v>29.68</v>
      </c>
      <c r="C23" s="98"/>
      <c r="D23" s="98">
        <v>32.25</v>
      </c>
      <c r="E23" s="16">
        <v>35.143999999999998</v>
      </c>
      <c r="F23" s="16">
        <v>38.012</v>
      </c>
      <c r="G23" s="16">
        <v>41.716000000000001</v>
      </c>
      <c r="H23" s="16">
        <v>61.639000000000003</v>
      </c>
      <c r="I23" s="16">
        <v>47.521999999999998</v>
      </c>
      <c r="J23" s="16">
        <v>31.812999999999999</v>
      </c>
      <c r="K23" s="16">
        <v>28.503</v>
      </c>
      <c r="L23" s="16">
        <v>26.704000000000001</v>
      </c>
      <c r="M23" s="16">
        <v>25.663</v>
      </c>
      <c r="N23" s="16">
        <v>29.667999999999999</v>
      </c>
      <c r="O23" s="16">
        <v>37.609000000000002</v>
      </c>
      <c r="P23" s="16">
        <v>41.77</v>
      </c>
      <c r="Q23" s="16">
        <v>36.901000000000003</v>
      </c>
      <c r="R23" s="16">
        <v>50.686</v>
      </c>
      <c r="S23" s="16">
        <v>32.718000000000004</v>
      </c>
      <c r="T23" s="16">
        <v>42.036999999999999</v>
      </c>
      <c r="U23" s="16">
        <v>38.951000000000001</v>
      </c>
      <c r="V23" s="16">
        <v>36.631</v>
      </c>
      <c r="W23" s="16">
        <v>27.462</v>
      </c>
      <c r="X23" s="16">
        <v>26.341000000000001</v>
      </c>
      <c r="Y23" s="16">
        <v>25.574000000000002</v>
      </c>
      <c r="Z23" s="16">
        <v>28.83</v>
      </c>
      <c r="AA23" s="16">
        <v>44.779000000000003</v>
      </c>
      <c r="AB23" s="16">
        <v>38.212000000000003</v>
      </c>
      <c r="AC23" s="16">
        <v>40.671999999999997</v>
      </c>
      <c r="AD23" s="16">
        <v>32.749000000000002</v>
      </c>
      <c r="AE23" s="16">
        <v>40.494999999999997</v>
      </c>
      <c r="AF23" s="16">
        <v>28.521000000000001</v>
      </c>
      <c r="AG23" s="16">
        <v>34.045000000000002</v>
      </c>
      <c r="AH23" s="16">
        <v>34.902000000000001</v>
      </c>
      <c r="AI23" s="11">
        <v>23.771000000000001</v>
      </c>
      <c r="AJ23" s="11">
        <v>34.813000000000002</v>
      </c>
      <c r="AK23" s="11">
        <v>34.472999999999999</v>
      </c>
      <c r="AL23" s="11">
        <v>29.68</v>
      </c>
      <c r="AM23" s="11">
        <v>27.82</v>
      </c>
      <c r="AN23" s="11"/>
      <c r="AO23" s="11"/>
      <c r="AP23" s="11"/>
      <c r="AQ23" s="11"/>
      <c r="AR23" s="11"/>
      <c r="AS23" s="11"/>
      <c r="AT23" s="11"/>
      <c r="AU23" s="11"/>
      <c r="AV23" s="11"/>
      <c r="AW23" s="11"/>
      <c r="AX23" s="11"/>
      <c r="AY23" s="11"/>
    </row>
    <row r="24" spans="1:51" ht="14.5" x14ac:dyDescent="0.35">
      <c r="A24" s="104">
        <v>43891</v>
      </c>
      <c r="B24" s="11">
        <v>34.936</v>
      </c>
      <c r="C24" s="98"/>
      <c r="D24" s="98">
        <v>52.65</v>
      </c>
      <c r="E24" s="16">
        <v>68.418999999999997</v>
      </c>
      <c r="F24" s="16">
        <v>46.838999999999999</v>
      </c>
      <c r="G24" s="16">
        <v>73.093999999999994</v>
      </c>
      <c r="H24" s="16">
        <v>129.99700000000001</v>
      </c>
      <c r="I24" s="16">
        <v>62.28</v>
      </c>
      <c r="J24" s="16">
        <v>45.7</v>
      </c>
      <c r="K24" s="16">
        <v>64.778000000000006</v>
      </c>
      <c r="L24" s="16">
        <v>40.293999999999997</v>
      </c>
      <c r="M24" s="16">
        <v>40.049999999999997</v>
      </c>
      <c r="N24" s="16">
        <v>59.307000000000002</v>
      </c>
      <c r="O24" s="16">
        <v>74.402000000000001</v>
      </c>
      <c r="P24" s="16">
        <v>68.257000000000005</v>
      </c>
      <c r="Q24" s="16">
        <v>79.134</v>
      </c>
      <c r="R24" s="16">
        <v>59.631999999999998</v>
      </c>
      <c r="S24" s="16">
        <v>64.644000000000005</v>
      </c>
      <c r="T24" s="16">
        <v>60.651000000000003</v>
      </c>
      <c r="U24" s="16">
        <v>50.457000000000001</v>
      </c>
      <c r="V24" s="16">
        <v>43.366</v>
      </c>
      <c r="W24" s="16">
        <v>39.179000000000002</v>
      </c>
      <c r="X24" s="16">
        <v>32.323999999999998</v>
      </c>
      <c r="Y24" s="16">
        <v>36.802</v>
      </c>
      <c r="Z24" s="16">
        <v>69.231999999999999</v>
      </c>
      <c r="AA24" s="16">
        <v>57.026000000000003</v>
      </c>
      <c r="AB24" s="16">
        <v>50.914000000000001</v>
      </c>
      <c r="AC24" s="16">
        <v>113.688</v>
      </c>
      <c r="AD24" s="16">
        <v>40.783999999999999</v>
      </c>
      <c r="AE24" s="16">
        <v>67.783000000000001</v>
      </c>
      <c r="AF24" s="16">
        <v>33.795000000000002</v>
      </c>
      <c r="AG24" s="16">
        <v>53.433999999999997</v>
      </c>
      <c r="AH24" s="16">
        <v>58.106000000000002</v>
      </c>
      <c r="AI24" s="11">
        <v>35.185000000000002</v>
      </c>
      <c r="AJ24" s="11">
        <v>44.156999999999996</v>
      </c>
      <c r="AK24" s="11">
        <v>51.146999999999998</v>
      </c>
      <c r="AL24" s="11">
        <v>34.936</v>
      </c>
      <c r="AM24" s="11">
        <v>51.902999999999999</v>
      </c>
      <c r="AN24" s="11"/>
      <c r="AO24" s="11"/>
      <c r="AP24" s="11"/>
      <c r="AQ24" s="11"/>
      <c r="AR24" s="11"/>
      <c r="AS24" s="11"/>
      <c r="AT24" s="11"/>
      <c r="AU24" s="11"/>
      <c r="AV24" s="11"/>
      <c r="AW24" s="11"/>
      <c r="AX24" s="11"/>
      <c r="AY24" s="11"/>
    </row>
    <row r="25" spans="1:51" ht="14.5" x14ac:dyDescent="0.35">
      <c r="A25" s="104">
        <v>43922</v>
      </c>
      <c r="B25" s="11">
        <v>91.341999999999999</v>
      </c>
      <c r="C25" s="98"/>
      <c r="D25" s="98">
        <v>130.33000000000001</v>
      </c>
      <c r="E25" s="16">
        <v>133.874</v>
      </c>
      <c r="F25" s="16">
        <v>123.048</v>
      </c>
      <c r="G25" s="16">
        <v>275.166</v>
      </c>
      <c r="H25" s="16">
        <v>272.96899999999999</v>
      </c>
      <c r="I25" s="16">
        <v>175.226</v>
      </c>
      <c r="J25" s="16">
        <v>92.143000000000001</v>
      </c>
      <c r="K25" s="16">
        <v>145.988</v>
      </c>
      <c r="L25" s="16">
        <v>82.507000000000005</v>
      </c>
      <c r="M25" s="16">
        <v>80.192999999999998</v>
      </c>
      <c r="N25" s="16">
        <v>165.19800000000001</v>
      </c>
      <c r="O25" s="16">
        <v>229.19800000000001</v>
      </c>
      <c r="P25" s="16">
        <v>149.18299999999999</v>
      </c>
      <c r="Q25" s="16">
        <v>124.702</v>
      </c>
      <c r="R25" s="16">
        <v>125.896</v>
      </c>
      <c r="S25" s="16">
        <v>153.78</v>
      </c>
      <c r="T25" s="16">
        <v>151.39400000000001</v>
      </c>
      <c r="U25" s="16">
        <v>80.555999999999997</v>
      </c>
      <c r="V25" s="16">
        <v>91.361999999999995</v>
      </c>
      <c r="W25" s="16">
        <v>80.322000000000003</v>
      </c>
      <c r="X25" s="16">
        <v>77.805999999999997</v>
      </c>
      <c r="Y25" s="16">
        <v>77.269000000000005</v>
      </c>
      <c r="Z25" s="16">
        <v>174.328</v>
      </c>
      <c r="AA25" s="16">
        <v>223.846</v>
      </c>
      <c r="AB25" s="16">
        <v>184.70699999999999</v>
      </c>
      <c r="AC25" s="16">
        <v>175.345</v>
      </c>
      <c r="AD25" s="16">
        <v>94.138000000000005</v>
      </c>
      <c r="AE25" s="16">
        <v>132.114</v>
      </c>
      <c r="AF25" s="16">
        <v>101.377</v>
      </c>
      <c r="AG25" s="16">
        <v>139.88800000000001</v>
      </c>
      <c r="AH25" s="16">
        <v>122.571</v>
      </c>
      <c r="AI25" s="11">
        <v>64.742999999999995</v>
      </c>
      <c r="AJ25" s="11">
        <v>103.991</v>
      </c>
      <c r="AK25" s="11">
        <v>81.087000000000003</v>
      </c>
      <c r="AL25" s="11">
        <v>91.341999999999999</v>
      </c>
      <c r="AM25" s="11">
        <v>87.364999999999995</v>
      </c>
      <c r="AN25" s="11"/>
      <c r="AO25" s="11"/>
      <c r="AP25" s="11"/>
      <c r="AQ25" s="11"/>
      <c r="AR25" s="11"/>
      <c r="AS25" s="11"/>
      <c r="AT25" s="11"/>
      <c r="AU25" s="11"/>
      <c r="AV25" s="11"/>
      <c r="AW25" s="11"/>
      <c r="AX25" s="11"/>
      <c r="AY25" s="11"/>
    </row>
    <row r="26" spans="1:51" ht="14.5" x14ac:dyDescent="0.35">
      <c r="A26" s="104">
        <v>43952</v>
      </c>
      <c r="B26" s="11">
        <v>106.34</v>
      </c>
      <c r="C26" s="98"/>
      <c r="D26" s="98">
        <v>266.7</v>
      </c>
      <c r="E26" s="16">
        <v>407.96600000000001</v>
      </c>
      <c r="F26" s="16">
        <v>541.92600000000004</v>
      </c>
      <c r="G26" s="16">
        <v>505.31599999999997</v>
      </c>
      <c r="H26" s="16">
        <v>376.178</v>
      </c>
      <c r="I26" s="16">
        <v>288.50099999999998</v>
      </c>
      <c r="J26" s="16">
        <v>162.59800000000001</v>
      </c>
      <c r="K26" s="16">
        <v>156.703</v>
      </c>
      <c r="L26" s="16">
        <v>97.037000000000006</v>
      </c>
      <c r="M26" s="16">
        <v>169.114</v>
      </c>
      <c r="N26" s="16">
        <v>240.33099999999999</v>
      </c>
      <c r="O26" s="16">
        <v>604.15800000000002</v>
      </c>
      <c r="P26" s="16">
        <v>234.43100000000001</v>
      </c>
      <c r="Q26" s="16">
        <v>409.03500000000003</v>
      </c>
      <c r="R26" s="16">
        <v>259.839</v>
      </c>
      <c r="S26" s="16">
        <v>447.43</v>
      </c>
      <c r="T26" s="16">
        <v>344.11099999999999</v>
      </c>
      <c r="U26" s="16">
        <v>209.23</v>
      </c>
      <c r="V26" s="16">
        <v>169.18899999999999</v>
      </c>
      <c r="W26" s="16">
        <v>209.33699999999999</v>
      </c>
      <c r="X26" s="16">
        <v>69.936999999999998</v>
      </c>
      <c r="Y26" s="16">
        <v>196.05699999999999</v>
      </c>
      <c r="Z26" s="16">
        <v>222.53100000000001</v>
      </c>
      <c r="AA26" s="16">
        <v>472.01100000000002</v>
      </c>
      <c r="AB26" s="16">
        <v>240.90199999999999</v>
      </c>
      <c r="AC26" s="16">
        <v>225.34800000000001</v>
      </c>
      <c r="AD26" s="16">
        <v>398.29599999999999</v>
      </c>
      <c r="AE26" s="16">
        <v>329.137</v>
      </c>
      <c r="AF26" s="16">
        <v>201.43700000000001</v>
      </c>
      <c r="AG26" s="16">
        <v>320.43200000000002</v>
      </c>
      <c r="AH26" s="16">
        <v>111.684</v>
      </c>
      <c r="AI26" s="11">
        <v>129.648</v>
      </c>
      <c r="AJ26" s="11">
        <v>244.77199999999999</v>
      </c>
      <c r="AK26" s="11">
        <v>155.50200000000001</v>
      </c>
      <c r="AL26" s="11">
        <v>106.34</v>
      </c>
      <c r="AM26" s="11">
        <v>218.601</v>
      </c>
      <c r="AN26" s="11"/>
      <c r="AO26" s="11"/>
      <c r="AP26" s="11"/>
      <c r="AQ26" s="11"/>
      <c r="AR26" s="11"/>
      <c r="AS26" s="11"/>
      <c r="AT26" s="11"/>
      <c r="AU26" s="11"/>
      <c r="AV26" s="11"/>
      <c r="AW26" s="11"/>
      <c r="AX26" s="11"/>
      <c r="AY26" s="11"/>
    </row>
    <row r="27" spans="1:51" ht="14.5" x14ac:dyDescent="0.35">
      <c r="A27" s="104">
        <v>43983</v>
      </c>
      <c r="B27" s="11">
        <v>63.283000000000001</v>
      </c>
      <c r="C27" s="98"/>
      <c r="D27" s="98">
        <v>180.42</v>
      </c>
      <c r="E27" s="16">
        <v>482.11700000000002</v>
      </c>
      <c r="F27" s="16">
        <v>503.37700000000001</v>
      </c>
      <c r="G27" s="16">
        <v>299.923</v>
      </c>
      <c r="H27" s="16">
        <v>243.67400000000001</v>
      </c>
      <c r="I27" s="16">
        <v>145.53800000000001</v>
      </c>
      <c r="J27" s="16">
        <v>124.84699999999999</v>
      </c>
      <c r="K27" s="16">
        <v>80.787999999999997</v>
      </c>
      <c r="L27" s="16">
        <v>70.332999999999998</v>
      </c>
      <c r="M27" s="16">
        <v>164.614</v>
      </c>
      <c r="N27" s="16">
        <v>120.997</v>
      </c>
      <c r="O27" s="16">
        <v>435.32799999999997</v>
      </c>
      <c r="P27" s="16">
        <v>129.91999999999999</v>
      </c>
      <c r="Q27" s="16">
        <v>483.58300000000003</v>
      </c>
      <c r="R27" s="16">
        <v>132.30199999999999</v>
      </c>
      <c r="S27" s="16">
        <v>366.81099999999998</v>
      </c>
      <c r="T27" s="16">
        <v>213.19800000000001</v>
      </c>
      <c r="U27" s="16">
        <v>209.161</v>
      </c>
      <c r="V27" s="16">
        <v>73.784000000000006</v>
      </c>
      <c r="W27" s="16">
        <v>104.86199999999999</v>
      </c>
      <c r="X27" s="16">
        <v>27.969000000000001</v>
      </c>
      <c r="Y27" s="16">
        <v>159.697</v>
      </c>
      <c r="Z27" s="16">
        <v>81.224000000000004</v>
      </c>
      <c r="AA27" s="16">
        <v>294.00900000000001</v>
      </c>
      <c r="AB27" s="16">
        <v>114.744</v>
      </c>
      <c r="AC27" s="16">
        <v>110.624</v>
      </c>
      <c r="AD27" s="16">
        <v>384.113</v>
      </c>
      <c r="AE27" s="16">
        <v>158.54900000000001</v>
      </c>
      <c r="AF27" s="16">
        <v>191.20699999999999</v>
      </c>
      <c r="AG27" s="16">
        <v>356.983</v>
      </c>
      <c r="AH27" s="16">
        <v>26.178000000000001</v>
      </c>
      <c r="AI27" s="11">
        <v>76.02</v>
      </c>
      <c r="AJ27" s="11">
        <v>184.74100000000001</v>
      </c>
      <c r="AK27" s="11">
        <v>140.03700000000001</v>
      </c>
      <c r="AL27" s="11">
        <v>63.283000000000001</v>
      </c>
      <c r="AM27" s="11">
        <v>200.279</v>
      </c>
      <c r="AN27" s="11"/>
      <c r="AO27" s="11"/>
      <c r="AP27" s="11"/>
      <c r="AQ27" s="11"/>
      <c r="AR27" s="11"/>
      <c r="AS27" s="11"/>
      <c r="AT27" s="11"/>
      <c r="AU27" s="11"/>
      <c r="AV27" s="11"/>
      <c r="AW27" s="11"/>
      <c r="AX27" s="11"/>
      <c r="AY27" s="11"/>
    </row>
    <row r="28" spans="1:51" ht="14.5" x14ac:dyDescent="0.35">
      <c r="A28" s="104">
        <v>44013</v>
      </c>
      <c r="B28" s="11">
        <v>20.673999999999999</v>
      </c>
      <c r="C28" s="98"/>
      <c r="D28" s="98">
        <v>65.19</v>
      </c>
      <c r="E28" s="16">
        <v>193.72800000000001</v>
      </c>
      <c r="F28" s="16">
        <v>162.33500000000001</v>
      </c>
      <c r="G28" s="16">
        <v>84.457999999999998</v>
      </c>
      <c r="H28" s="16">
        <v>87.558999999999997</v>
      </c>
      <c r="I28" s="16">
        <v>50.511000000000003</v>
      </c>
      <c r="J28" s="16">
        <v>37.834000000000003</v>
      </c>
      <c r="K28" s="16">
        <v>25.867000000000001</v>
      </c>
      <c r="L28" s="16">
        <v>22.356999999999999</v>
      </c>
      <c r="M28" s="16">
        <v>60.384999999999998</v>
      </c>
      <c r="N28" s="16">
        <v>44.625</v>
      </c>
      <c r="O28" s="16">
        <v>145.923</v>
      </c>
      <c r="P28" s="16">
        <v>32.622</v>
      </c>
      <c r="Q28" s="16">
        <v>271.21100000000001</v>
      </c>
      <c r="R28" s="16">
        <v>39.476999999999997</v>
      </c>
      <c r="S28" s="16">
        <v>102.968</v>
      </c>
      <c r="T28" s="16">
        <v>74.578999999999994</v>
      </c>
      <c r="U28" s="16">
        <v>92.384</v>
      </c>
      <c r="V28" s="16">
        <v>17.068000000000001</v>
      </c>
      <c r="W28" s="16">
        <v>22.936</v>
      </c>
      <c r="X28" s="16">
        <v>11.755000000000001</v>
      </c>
      <c r="Y28" s="16">
        <v>29.733000000000001</v>
      </c>
      <c r="Z28" s="16">
        <v>25.091000000000001</v>
      </c>
      <c r="AA28" s="16">
        <v>91.393000000000001</v>
      </c>
      <c r="AB28" s="16">
        <v>31.388999999999999</v>
      </c>
      <c r="AC28" s="16">
        <v>33.54</v>
      </c>
      <c r="AD28" s="16">
        <v>118.492</v>
      </c>
      <c r="AE28" s="16">
        <v>70.557000000000002</v>
      </c>
      <c r="AF28" s="16">
        <v>41.755000000000003</v>
      </c>
      <c r="AG28" s="16">
        <v>127.027</v>
      </c>
      <c r="AH28" s="16">
        <v>15.967000000000001</v>
      </c>
      <c r="AI28" s="11">
        <v>21.672999999999998</v>
      </c>
      <c r="AJ28" s="11">
        <v>39.363999999999997</v>
      </c>
      <c r="AK28" s="11">
        <v>36.866</v>
      </c>
      <c r="AL28" s="11">
        <v>20.673999999999999</v>
      </c>
      <c r="AM28" s="11">
        <v>100.65900000000001</v>
      </c>
      <c r="AN28" s="11"/>
      <c r="AO28" s="11"/>
      <c r="AP28" s="11"/>
      <c r="AQ28" s="11"/>
      <c r="AR28" s="11"/>
      <c r="AS28" s="11"/>
      <c r="AT28" s="11"/>
      <c r="AU28" s="11"/>
      <c r="AV28" s="11"/>
      <c r="AW28" s="11"/>
      <c r="AX28" s="11"/>
      <c r="AY28" s="11"/>
    </row>
    <row r="29" spans="1:51" ht="14.5" x14ac:dyDescent="0.35">
      <c r="A29" s="104">
        <v>44044</v>
      </c>
      <c r="B29" s="11">
        <v>23.841999999999999</v>
      </c>
      <c r="C29" s="98"/>
      <c r="D29" s="98">
        <v>43.52</v>
      </c>
      <c r="E29" s="16">
        <v>76.528999999999996</v>
      </c>
      <c r="F29" s="16">
        <v>85.123000000000005</v>
      </c>
      <c r="G29" s="16">
        <v>49.808999999999997</v>
      </c>
      <c r="H29" s="16">
        <v>43.643999999999998</v>
      </c>
      <c r="I29" s="16">
        <v>42.844000000000001</v>
      </c>
      <c r="J29" s="16">
        <v>29.797999999999998</v>
      </c>
      <c r="K29" s="16">
        <v>27.934000000000001</v>
      </c>
      <c r="L29" s="16">
        <v>24.879000000000001</v>
      </c>
      <c r="M29" s="16">
        <v>31.785</v>
      </c>
      <c r="N29" s="16">
        <v>40.527000000000001</v>
      </c>
      <c r="O29" s="16">
        <v>61.744999999999997</v>
      </c>
      <c r="P29" s="16">
        <v>31.038</v>
      </c>
      <c r="Q29" s="16">
        <v>81.308000000000007</v>
      </c>
      <c r="R29" s="16">
        <v>30.827999999999999</v>
      </c>
      <c r="S29" s="16">
        <v>67.680000000000007</v>
      </c>
      <c r="T29" s="16">
        <v>41.85</v>
      </c>
      <c r="U29" s="16">
        <v>53.951999999999998</v>
      </c>
      <c r="V29" s="16">
        <v>24.337</v>
      </c>
      <c r="W29" s="16">
        <v>29.620999999999999</v>
      </c>
      <c r="X29" s="16">
        <v>18.856000000000002</v>
      </c>
      <c r="Y29" s="16">
        <v>24.306000000000001</v>
      </c>
      <c r="Z29" s="16">
        <v>28.391999999999999</v>
      </c>
      <c r="AA29" s="16">
        <v>51.158999999999999</v>
      </c>
      <c r="AB29" s="16">
        <v>40.051000000000002</v>
      </c>
      <c r="AC29" s="16">
        <v>32.920999999999999</v>
      </c>
      <c r="AD29" s="16">
        <v>54.793999999999997</v>
      </c>
      <c r="AE29" s="16">
        <v>37.003</v>
      </c>
      <c r="AF29" s="16">
        <v>41.683999999999997</v>
      </c>
      <c r="AG29" s="16">
        <v>47.14</v>
      </c>
      <c r="AH29" s="16">
        <v>24.646999999999998</v>
      </c>
      <c r="AI29" s="11">
        <v>29.872</v>
      </c>
      <c r="AJ29" s="11">
        <v>38.872999999999998</v>
      </c>
      <c r="AK29" s="11">
        <v>25.922000000000001</v>
      </c>
      <c r="AL29" s="11">
        <v>23.841999999999999</v>
      </c>
      <c r="AM29" s="11">
        <v>52.125</v>
      </c>
      <c r="AN29" s="11"/>
      <c r="AO29" s="11"/>
      <c r="AP29" s="11"/>
      <c r="AQ29" s="11"/>
      <c r="AR29" s="11"/>
      <c r="AS29" s="11"/>
      <c r="AT29" s="11"/>
      <c r="AU29" s="11"/>
      <c r="AV29" s="11"/>
      <c r="AW29" s="11"/>
      <c r="AX29" s="11"/>
      <c r="AY29" s="11"/>
    </row>
    <row r="30" spans="1:51" ht="14.5" x14ac:dyDescent="0.35">
      <c r="A30" s="104">
        <v>44075</v>
      </c>
      <c r="B30" s="11">
        <v>38.813000000000002</v>
      </c>
      <c r="C30" s="98"/>
      <c r="D30" s="98">
        <v>65.16</v>
      </c>
      <c r="E30" s="16">
        <v>63.125</v>
      </c>
      <c r="F30" s="16">
        <v>77.739000000000004</v>
      </c>
      <c r="G30" s="16">
        <v>71.927000000000007</v>
      </c>
      <c r="H30" s="16">
        <v>77.25</v>
      </c>
      <c r="I30" s="16">
        <v>54.536000000000001</v>
      </c>
      <c r="J30" s="16">
        <v>61.112000000000002</v>
      </c>
      <c r="K30" s="16">
        <v>43.103000000000002</v>
      </c>
      <c r="L30" s="16">
        <v>38.247999999999998</v>
      </c>
      <c r="M30" s="16">
        <v>51.274000000000001</v>
      </c>
      <c r="N30" s="16">
        <v>51.851999999999997</v>
      </c>
      <c r="O30" s="16">
        <v>71.498999999999995</v>
      </c>
      <c r="P30" s="16">
        <v>51.354999999999997</v>
      </c>
      <c r="Q30" s="16">
        <v>66.465000000000003</v>
      </c>
      <c r="R30" s="16">
        <v>50.679000000000002</v>
      </c>
      <c r="S30" s="16">
        <v>76.998999999999995</v>
      </c>
      <c r="T30" s="16">
        <v>52.811</v>
      </c>
      <c r="U30" s="16">
        <v>58.38</v>
      </c>
      <c r="V30" s="16">
        <v>43.003999999999998</v>
      </c>
      <c r="W30" s="16">
        <v>43.292000000000002</v>
      </c>
      <c r="X30" s="16">
        <v>38.991999999999997</v>
      </c>
      <c r="Y30" s="16">
        <v>55.746000000000002</v>
      </c>
      <c r="Z30" s="16">
        <v>60.71</v>
      </c>
      <c r="AA30" s="16">
        <v>58.317</v>
      </c>
      <c r="AB30" s="16">
        <v>56.372999999999998</v>
      </c>
      <c r="AC30" s="16">
        <v>65.194000000000003</v>
      </c>
      <c r="AD30" s="16">
        <v>59.149000000000001</v>
      </c>
      <c r="AE30" s="16">
        <v>49.210999999999999</v>
      </c>
      <c r="AF30" s="16">
        <v>47.218000000000004</v>
      </c>
      <c r="AG30" s="16">
        <v>56.133000000000003</v>
      </c>
      <c r="AH30" s="16">
        <v>40.295000000000002</v>
      </c>
      <c r="AI30" s="11">
        <v>60.719000000000001</v>
      </c>
      <c r="AJ30" s="11">
        <v>54.11</v>
      </c>
      <c r="AK30" s="11">
        <v>40.402999999999999</v>
      </c>
      <c r="AL30" s="11">
        <v>38.813000000000002</v>
      </c>
      <c r="AM30" s="11">
        <v>74.968999999999994</v>
      </c>
      <c r="AN30" s="11"/>
      <c r="AO30" s="11"/>
      <c r="AP30" s="11"/>
      <c r="AQ30" s="11"/>
      <c r="AR30" s="11"/>
      <c r="AS30" s="11"/>
      <c r="AT30" s="11"/>
      <c r="AU30" s="11"/>
      <c r="AV30" s="11"/>
      <c r="AW30" s="11"/>
      <c r="AX30" s="11"/>
      <c r="AY30" s="11"/>
    </row>
    <row r="31" spans="1:51" ht="14.5" x14ac:dyDescent="0.35">
      <c r="A31" s="104">
        <v>44105</v>
      </c>
      <c r="B31" s="11">
        <v>68.516999999999996</v>
      </c>
      <c r="C31" s="98"/>
      <c r="D31" s="98">
        <v>58.22</v>
      </c>
      <c r="E31" s="16">
        <v>71.968000000000004</v>
      </c>
      <c r="F31" s="16">
        <v>99.816000000000003</v>
      </c>
      <c r="G31" s="16">
        <v>127.44799999999999</v>
      </c>
      <c r="H31" s="16">
        <v>111.369</v>
      </c>
      <c r="I31" s="16">
        <v>62.368000000000002</v>
      </c>
      <c r="J31" s="16">
        <v>63.412999999999997</v>
      </c>
      <c r="K31" s="16">
        <v>56.665999999999997</v>
      </c>
      <c r="L31" s="16">
        <v>57.94</v>
      </c>
      <c r="M31" s="16">
        <v>57.334000000000003</v>
      </c>
      <c r="N31" s="16">
        <v>59.905999999999999</v>
      </c>
      <c r="O31" s="16">
        <v>89.117000000000004</v>
      </c>
      <c r="P31" s="16">
        <v>64.731999999999999</v>
      </c>
      <c r="Q31" s="16">
        <v>84.504999999999995</v>
      </c>
      <c r="R31" s="16">
        <v>70.450999999999993</v>
      </c>
      <c r="S31" s="16">
        <v>106.33799999999999</v>
      </c>
      <c r="T31" s="16">
        <v>66.265000000000001</v>
      </c>
      <c r="U31" s="16">
        <v>61.350999999999999</v>
      </c>
      <c r="V31" s="16">
        <v>55.688000000000002</v>
      </c>
      <c r="W31" s="16">
        <v>54.658999999999999</v>
      </c>
      <c r="X31" s="16">
        <v>56.793999999999997</v>
      </c>
      <c r="Y31" s="16">
        <v>58.417999999999999</v>
      </c>
      <c r="Z31" s="16">
        <v>76.010999999999996</v>
      </c>
      <c r="AA31" s="16">
        <v>86.234999999999999</v>
      </c>
      <c r="AB31" s="16">
        <v>116.16200000000001</v>
      </c>
      <c r="AC31" s="16">
        <v>86.266999999999996</v>
      </c>
      <c r="AD31" s="16">
        <v>68.84</v>
      </c>
      <c r="AE31" s="16">
        <v>62.168999999999997</v>
      </c>
      <c r="AF31" s="16">
        <v>60.707000000000001</v>
      </c>
      <c r="AG31" s="16">
        <v>69.742999999999995</v>
      </c>
      <c r="AH31" s="16">
        <v>52.25</v>
      </c>
      <c r="AI31" s="11">
        <v>82.930999999999997</v>
      </c>
      <c r="AJ31" s="11">
        <v>76.540000000000006</v>
      </c>
      <c r="AK31" s="11">
        <v>53.307000000000002</v>
      </c>
      <c r="AL31" s="11">
        <v>68.516999999999996</v>
      </c>
      <c r="AM31" s="11">
        <v>75.036000000000001</v>
      </c>
      <c r="AN31" s="11"/>
      <c r="AO31" s="11"/>
      <c r="AP31" s="11"/>
      <c r="AQ31" s="11"/>
      <c r="AR31" s="11"/>
      <c r="AS31" s="11"/>
      <c r="AT31" s="11"/>
      <c r="AU31" s="11"/>
      <c r="AV31" s="11"/>
      <c r="AW31" s="11"/>
      <c r="AX31" s="11"/>
      <c r="AY31" s="11"/>
    </row>
    <row r="32" spans="1:51" ht="14.5" x14ac:dyDescent="0.35">
      <c r="A32" s="104">
        <v>44136</v>
      </c>
      <c r="B32" s="11">
        <v>52.405999999999999</v>
      </c>
      <c r="C32" s="98"/>
      <c r="D32" s="98">
        <v>46.86</v>
      </c>
      <c r="E32" s="16">
        <v>63.305</v>
      </c>
      <c r="F32" s="16">
        <v>76.102999999999994</v>
      </c>
      <c r="G32" s="16">
        <v>79.968999999999994</v>
      </c>
      <c r="H32" s="16">
        <v>80.790999999999997</v>
      </c>
      <c r="I32" s="16">
        <v>58.738</v>
      </c>
      <c r="J32" s="16">
        <v>48.012</v>
      </c>
      <c r="K32" s="16">
        <v>45.271999999999998</v>
      </c>
      <c r="L32" s="16">
        <v>47.718000000000004</v>
      </c>
      <c r="M32" s="16">
        <v>49.283999999999999</v>
      </c>
      <c r="N32" s="16">
        <v>55.94</v>
      </c>
      <c r="O32" s="16">
        <v>68.361999999999995</v>
      </c>
      <c r="P32" s="16">
        <v>52.378999999999998</v>
      </c>
      <c r="Q32" s="16">
        <v>62.000999999999998</v>
      </c>
      <c r="R32" s="16">
        <v>59.085999999999999</v>
      </c>
      <c r="S32" s="16">
        <v>71.370999999999995</v>
      </c>
      <c r="T32" s="16">
        <v>59.128999999999998</v>
      </c>
      <c r="U32" s="16">
        <v>47.85</v>
      </c>
      <c r="V32" s="16">
        <v>44.658000000000001</v>
      </c>
      <c r="W32" s="16">
        <v>45.408000000000001</v>
      </c>
      <c r="X32" s="16">
        <v>43.847999999999999</v>
      </c>
      <c r="Y32" s="16">
        <v>44.728999999999999</v>
      </c>
      <c r="Z32" s="16">
        <v>63.313000000000002</v>
      </c>
      <c r="AA32" s="16">
        <v>66.308000000000007</v>
      </c>
      <c r="AB32" s="16">
        <v>72.936000000000007</v>
      </c>
      <c r="AC32" s="16">
        <v>59.408000000000001</v>
      </c>
      <c r="AD32" s="16">
        <v>55.6</v>
      </c>
      <c r="AE32" s="16">
        <v>52.34</v>
      </c>
      <c r="AF32" s="16">
        <v>53.460999999999999</v>
      </c>
      <c r="AG32" s="16">
        <v>56.332000000000001</v>
      </c>
      <c r="AH32" s="16">
        <v>41.363</v>
      </c>
      <c r="AI32" s="11">
        <v>53.817999999999998</v>
      </c>
      <c r="AJ32" s="11">
        <v>52.103999999999999</v>
      </c>
      <c r="AK32" s="11">
        <v>48.015999999999998</v>
      </c>
      <c r="AL32" s="11">
        <v>52.405999999999999</v>
      </c>
      <c r="AM32" s="11">
        <v>60.356999999999999</v>
      </c>
      <c r="AN32" s="11"/>
      <c r="AO32" s="11"/>
      <c r="AP32" s="11"/>
      <c r="AQ32" s="11"/>
      <c r="AR32" s="11"/>
      <c r="AS32" s="11"/>
      <c r="AT32" s="11"/>
      <c r="AU32" s="11"/>
      <c r="AV32" s="11"/>
      <c r="AW32" s="11"/>
      <c r="AX32" s="11"/>
      <c r="AY32" s="11"/>
    </row>
    <row r="33" spans="1:51" ht="14.5" x14ac:dyDescent="0.35">
      <c r="A33" s="104">
        <v>44166</v>
      </c>
      <c r="B33" s="11">
        <v>38.633000000000003</v>
      </c>
      <c r="C33" s="98"/>
      <c r="D33" s="98">
        <v>43.02</v>
      </c>
      <c r="E33" s="16">
        <v>53.557000000000002</v>
      </c>
      <c r="F33" s="16">
        <v>58.11</v>
      </c>
      <c r="G33" s="16">
        <v>59.484000000000002</v>
      </c>
      <c r="H33" s="16">
        <v>57.122</v>
      </c>
      <c r="I33" s="16">
        <v>47.177999999999997</v>
      </c>
      <c r="J33" s="16">
        <v>39.887999999999998</v>
      </c>
      <c r="K33" s="16">
        <v>37.031999999999996</v>
      </c>
      <c r="L33" s="16">
        <v>36.179000000000002</v>
      </c>
      <c r="M33" s="16">
        <v>40.158999999999999</v>
      </c>
      <c r="N33" s="16">
        <v>43.895000000000003</v>
      </c>
      <c r="O33" s="16">
        <v>56.392000000000003</v>
      </c>
      <c r="P33" s="16">
        <v>43.030999999999999</v>
      </c>
      <c r="Q33" s="16">
        <v>52.351999999999997</v>
      </c>
      <c r="R33" s="16">
        <v>51.941000000000003</v>
      </c>
      <c r="S33" s="16">
        <v>54.66</v>
      </c>
      <c r="T33" s="16">
        <v>50.860999999999997</v>
      </c>
      <c r="U33" s="16">
        <v>40.174999999999997</v>
      </c>
      <c r="V33" s="16">
        <v>35.970999999999997</v>
      </c>
      <c r="W33" s="16">
        <v>36.676000000000002</v>
      </c>
      <c r="X33" s="16">
        <v>33.905000000000001</v>
      </c>
      <c r="Y33" s="16">
        <v>37.963000000000001</v>
      </c>
      <c r="Z33" s="16">
        <v>45.055</v>
      </c>
      <c r="AA33" s="16">
        <v>51.235999999999997</v>
      </c>
      <c r="AB33" s="16">
        <v>49.149000000000001</v>
      </c>
      <c r="AC33" s="16">
        <v>44.97</v>
      </c>
      <c r="AD33" s="16">
        <v>47.113</v>
      </c>
      <c r="AE33" s="16">
        <v>42.634</v>
      </c>
      <c r="AF33" s="16">
        <v>51.613</v>
      </c>
      <c r="AG33" s="16">
        <v>46.399000000000001</v>
      </c>
      <c r="AH33" s="16">
        <v>34.561999999999998</v>
      </c>
      <c r="AI33" s="11">
        <v>39.893999999999998</v>
      </c>
      <c r="AJ33" s="11">
        <v>40.420999999999999</v>
      </c>
      <c r="AK33" s="11">
        <v>39.853000000000002</v>
      </c>
      <c r="AL33" s="11">
        <v>38.633000000000003</v>
      </c>
      <c r="AM33" s="11">
        <v>44.509</v>
      </c>
      <c r="AN33" s="11"/>
      <c r="AO33" s="11"/>
      <c r="AP33" s="11"/>
      <c r="AQ33" s="11"/>
      <c r="AR33" s="11"/>
      <c r="AS33" s="11"/>
      <c r="AT33" s="11"/>
      <c r="AU33" s="11"/>
      <c r="AV33" s="11"/>
      <c r="AW33" s="11"/>
      <c r="AX33" s="11"/>
      <c r="AY33" s="11"/>
    </row>
    <row r="34" spans="1:51" ht="14.5" x14ac:dyDescent="0.35">
      <c r="A34" s="104">
        <v>44197</v>
      </c>
      <c r="B34" s="11">
        <v>31.643000000000001</v>
      </c>
      <c r="C34" s="98"/>
      <c r="D34" s="98">
        <v>36.299999999999997</v>
      </c>
      <c r="E34" s="16">
        <v>45.732999999999997</v>
      </c>
      <c r="F34" s="16">
        <v>50.396999999999998</v>
      </c>
      <c r="G34" s="16">
        <v>49.972000000000001</v>
      </c>
      <c r="H34" s="16">
        <v>46.302999999999997</v>
      </c>
      <c r="I34" s="16">
        <v>39.286000000000001</v>
      </c>
      <c r="J34" s="16">
        <v>34.142000000000003</v>
      </c>
      <c r="K34" s="16">
        <v>31.751999999999999</v>
      </c>
      <c r="L34" s="16">
        <v>29.687000000000001</v>
      </c>
      <c r="M34" s="16">
        <v>33.753999999999998</v>
      </c>
      <c r="N34" s="16">
        <v>38.21</v>
      </c>
      <c r="O34" s="16">
        <v>49.390999999999998</v>
      </c>
      <c r="P34" s="16">
        <v>37.439</v>
      </c>
      <c r="Q34" s="16">
        <v>45.119</v>
      </c>
      <c r="R34" s="16">
        <v>41.176000000000002</v>
      </c>
      <c r="S34" s="16">
        <v>46.764000000000003</v>
      </c>
      <c r="T34" s="16">
        <v>42.792999999999999</v>
      </c>
      <c r="U34" s="16">
        <v>35.950000000000003</v>
      </c>
      <c r="V34" s="16">
        <v>31.026</v>
      </c>
      <c r="W34" s="16">
        <v>31.257999999999999</v>
      </c>
      <c r="X34" s="16">
        <v>27.666</v>
      </c>
      <c r="Y34" s="16">
        <v>32.448</v>
      </c>
      <c r="Z34" s="16">
        <v>52.098999999999997</v>
      </c>
      <c r="AA34" s="16">
        <v>45.014000000000003</v>
      </c>
      <c r="AB34" s="16">
        <v>41.378999999999998</v>
      </c>
      <c r="AC34" s="16">
        <v>37.189</v>
      </c>
      <c r="AD34" s="16">
        <v>41.673000000000002</v>
      </c>
      <c r="AE34" s="16">
        <v>36.408000000000001</v>
      </c>
      <c r="AF34" s="16">
        <v>43.619</v>
      </c>
      <c r="AG34" s="16">
        <v>40.677999999999997</v>
      </c>
      <c r="AH34" s="16">
        <v>29.738</v>
      </c>
      <c r="AI34" s="11">
        <v>33.664000000000001</v>
      </c>
      <c r="AJ34" s="11">
        <v>34.429000000000002</v>
      </c>
      <c r="AK34" s="11">
        <v>35.203000000000003</v>
      </c>
      <c r="AL34" s="11">
        <v>31.643000000000001</v>
      </c>
      <c r="AM34" s="11">
        <v>37.853000000000002</v>
      </c>
      <c r="AN34" s="11"/>
      <c r="AO34" s="11"/>
      <c r="AP34" s="11"/>
      <c r="AQ34" s="11"/>
      <c r="AR34" s="11"/>
      <c r="AS34" s="11"/>
      <c r="AT34" s="11"/>
      <c r="AU34" s="11"/>
      <c r="AV34" s="11"/>
      <c r="AW34" s="11"/>
      <c r="AX34" s="11"/>
      <c r="AY34" s="11"/>
    </row>
    <row r="35" spans="1:51" ht="14.5" x14ac:dyDescent="0.35">
      <c r="A35" s="104">
        <v>44228</v>
      </c>
      <c r="B35" s="11">
        <v>27.298999999999999</v>
      </c>
      <c r="C35" s="98"/>
      <c r="D35" s="98">
        <v>32.25</v>
      </c>
      <c r="E35" s="16">
        <v>37.606999999999999</v>
      </c>
      <c r="F35" s="16">
        <v>42.554000000000002</v>
      </c>
      <c r="G35" s="16">
        <v>61.902999999999999</v>
      </c>
      <c r="H35" s="16">
        <v>48.106999999999999</v>
      </c>
      <c r="I35" s="16">
        <v>32.768000000000001</v>
      </c>
      <c r="J35" s="16">
        <v>29.436</v>
      </c>
      <c r="K35" s="16">
        <v>26.709</v>
      </c>
      <c r="L35" s="16">
        <v>26.091999999999999</v>
      </c>
      <c r="M35" s="16">
        <v>28.94</v>
      </c>
      <c r="N35" s="16">
        <v>37.704000000000001</v>
      </c>
      <c r="O35" s="16">
        <v>41.27</v>
      </c>
      <c r="P35" s="16">
        <v>41.02</v>
      </c>
      <c r="Q35" s="16">
        <v>49.896000000000001</v>
      </c>
      <c r="R35" s="16">
        <v>35.308999999999997</v>
      </c>
      <c r="S35" s="16">
        <v>41.411000000000001</v>
      </c>
      <c r="T35" s="16">
        <v>40.634999999999998</v>
      </c>
      <c r="U35" s="16">
        <v>37.357999999999997</v>
      </c>
      <c r="V35" s="16">
        <v>28.164999999999999</v>
      </c>
      <c r="W35" s="16">
        <v>26.120999999999999</v>
      </c>
      <c r="X35" s="16">
        <v>25.995000000000001</v>
      </c>
      <c r="Y35" s="16">
        <v>27.731000000000002</v>
      </c>
      <c r="Z35" s="16">
        <v>44.045000000000002</v>
      </c>
      <c r="AA35" s="16">
        <v>37.677999999999997</v>
      </c>
      <c r="AB35" s="16">
        <v>42.515999999999998</v>
      </c>
      <c r="AC35" s="16">
        <v>32.433999999999997</v>
      </c>
      <c r="AD35" s="16">
        <v>40.067999999999998</v>
      </c>
      <c r="AE35" s="16">
        <v>30.13</v>
      </c>
      <c r="AF35" s="16">
        <v>34.28</v>
      </c>
      <c r="AG35" s="16">
        <v>34.686</v>
      </c>
      <c r="AH35" s="16">
        <v>25.786999999999999</v>
      </c>
      <c r="AI35" s="11">
        <v>33.473999999999997</v>
      </c>
      <c r="AJ35" s="11">
        <v>34.094999999999999</v>
      </c>
      <c r="AK35" s="11">
        <v>30.064</v>
      </c>
      <c r="AL35" s="11">
        <v>27.298999999999999</v>
      </c>
      <c r="AM35" s="11">
        <v>33.784999999999997</v>
      </c>
      <c r="AN35" s="11"/>
      <c r="AO35" s="11"/>
      <c r="AP35" s="11"/>
      <c r="AQ35" s="11"/>
      <c r="AR35" s="11"/>
      <c r="AS35" s="11"/>
      <c r="AT35" s="11"/>
      <c r="AU35" s="11"/>
      <c r="AV35" s="11"/>
      <c r="AW35" s="11"/>
      <c r="AX35" s="11"/>
      <c r="AY35" s="11"/>
    </row>
    <row r="36" spans="1:51" ht="14.5" x14ac:dyDescent="0.35">
      <c r="A36" s="104">
        <v>44256</v>
      </c>
      <c r="B36" s="11">
        <v>52.131</v>
      </c>
      <c r="D36">
        <v>52.65</v>
      </c>
      <c r="E36">
        <v>47.832000000000001</v>
      </c>
      <c r="F36">
        <v>75.992000000000004</v>
      </c>
      <c r="G36">
        <v>130.239</v>
      </c>
      <c r="H36">
        <v>64.706000000000003</v>
      </c>
      <c r="I36">
        <v>48.073999999999998</v>
      </c>
      <c r="J36">
        <v>67.641000000000005</v>
      </c>
      <c r="K36">
        <v>40.241</v>
      </c>
      <c r="L36">
        <v>41.423999999999999</v>
      </c>
      <c r="M36">
        <v>59.488</v>
      </c>
      <c r="N36">
        <v>75.852999999999994</v>
      </c>
      <c r="O36">
        <v>68.668999999999997</v>
      </c>
      <c r="P36">
        <v>86.745999999999995</v>
      </c>
      <c r="Q36">
        <v>60.420999999999999</v>
      </c>
      <c r="R36">
        <v>69.983999999999995</v>
      </c>
      <c r="S36">
        <v>60.384</v>
      </c>
      <c r="T36">
        <v>54.156999999999996</v>
      </c>
      <c r="U36">
        <v>45.482999999999997</v>
      </c>
      <c r="V36">
        <v>41.06</v>
      </c>
      <c r="W36">
        <v>32.380000000000003</v>
      </c>
      <c r="X36">
        <v>38.253</v>
      </c>
      <c r="Y36">
        <v>68.936999999999998</v>
      </c>
      <c r="Z36">
        <v>58.042000000000002</v>
      </c>
      <c r="AA36">
        <v>50.978000000000002</v>
      </c>
      <c r="AB36">
        <v>118.33199999999999</v>
      </c>
      <c r="AC36">
        <v>41.558</v>
      </c>
      <c r="AD36">
        <v>69.034000000000006</v>
      </c>
      <c r="AE36">
        <v>35.959000000000003</v>
      </c>
      <c r="AF36">
        <v>55.212000000000003</v>
      </c>
      <c r="AG36">
        <v>59.432000000000002</v>
      </c>
      <c r="AH36">
        <v>38.396000000000001</v>
      </c>
      <c r="AI36" s="11">
        <v>44.372</v>
      </c>
      <c r="AJ36" s="11">
        <v>51.926000000000002</v>
      </c>
      <c r="AK36" s="11">
        <v>36.523000000000003</v>
      </c>
      <c r="AL36" s="11">
        <v>52.131</v>
      </c>
      <c r="AM36" s="11">
        <v>68.054000000000002</v>
      </c>
      <c r="AN36" s="11"/>
      <c r="AO36" s="11"/>
      <c r="AP36" s="11"/>
      <c r="AQ36" s="11"/>
      <c r="AR36" s="11"/>
      <c r="AS36" s="11"/>
      <c r="AT36" s="11"/>
      <c r="AU36" s="11"/>
      <c r="AV36" s="11"/>
      <c r="AW36" s="11"/>
      <c r="AX36" s="11"/>
      <c r="AY36" s="11"/>
    </row>
    <row r="37" spans="1:51" ht="14.5" x14ac:dyDescent="0.35">
      <c r="A37" s="104">
        <v>44287</v>
      </c>
      <c r="B37" s="11">
        <v>88.1</v>
      </c>
      <c r="D37">
        <v>130.33000000000001</v>
      </c>
      <c r="E37">
        <v>124.623</v>
      </c>
      <c r="F37">
        <v>280.88</v>
      </c>
      <c r="G37">
        <v>276.93700000000001</v>
      </c>
      <c r="H37">
        <v>178.69</v>
      </c>
      <c r="I37">
        <v>96.067999999999998</v>
      </c>
      <c r="J37">
        <v>150.57400000000001</v>
      </c>
      <c r="K37">
        <v>82.674999999999997</v>
      </c>
      <c r="L37">
        <v>82.549000000000007</v>
      </c>
      <c r="M37">
        <v>165.744</v>
      </c>
      <c r="N37">
        <v>232.35599999999999</v>
      </c>
      <c r="O37">
        <v>146.54499999999999</v>
      </c>
      <c r="P37">
        <v>133.21700000000001</v>
      </c>
      <c r="Q37">
        <v>126.806</v>
      </c>
      <c r="R37">
        <v>162.02199999999999</v>
      </c>
      <c r="S37">
        <v>146.79900000000001</v>
      </c>
      <c r="T37">
        <v>85.037999999999997</v>
      </c>
      <c r="U37">
        <v>95.204999999999998</v>
      </c>
      <c r="V37">
        <v>83.852000000000004</v>
      </c>
      <c r="W37">
        <v>78.049000000000007</v>
      </c>
      <c r="X37">
        <v>79.754999999999995</v>
      </c>
      <c r="Y37">
        <v>173.85599999999999</v>
      </c>
      <c r="Z37">
        <v>225.721</v>
      </c>
      <c r="AA37">
        <v>181.12299999999999</v>
      </c>
      <c r="AB37">
        <v>180.077</v>
      </c>
      <c r="AC37">
        <v>95.549000000000007</v>
      </c>
      <c r="AD37">
        <v>134.12299999999999</v>
      </c>
      <c r="AE37">
        <v>101.95699999999999</v>
      </c>
      <c r="AF37">
        <v>143.75899999999999</v>
      </c>
      <c r="AG37">
        <v>124.095</v>
      </c>
      <c r="AH37">
        <v>69.777000000000001</v>
      </c>
      <c r="AI37" s="11">
        <v>101.762</v>
      </c>
      <c r="AJ37" s="11">
        <v>81.873999999999995</v>
      </c>
      <c r="AK37" s="11">
        <v>94.082999999999998</v>
      </c>
      <c r="AL37" s="11">
        <v>88.1</v>
      </c>
      <c r="AM37" s="11">
        <v>124.82</v>
      </c>
      <c r="AN37" s="11"/>
      <c r="AO37" s="11"/>
      <c r="AP37" s="11"/>
      <c r="AQ37" s="11"/>
      <c r="AR37" s="11"/>
      <c r="AS37" s="11"/>
      <c r="AT37" s="11"/>
      <c r="AU37" s="11"/>
      <c r="AV37" s="11"/>
      <c r="AW37" s="11"/>
      <c r="AX37" s="11"/>
      <c r="AY37" s="11"/>
    </row>
    <row r="38" spans="1:51" ht="14.5" x14ac:dyDescent="0.35">
      <c r="A38" s="104">
        <v>44317</v>
      </c>
      <c r="B38" s="11">
        <v>221.13200000000001</v>
      </c>
      <c r="D38">
        <v>266.7</v>
      </c>
      <c r="E38">
        <v>544.25800000000004</v>
      </c>
      <c r="F38">
        <v>509.47500000000002</v>
      </c>
      <c r="G38">
        <v>377.14</v>
      </c>
      <c r="H38">
        <v>291.40300000000002</v>
      </c>
      <c r="I38">
        <v>166.12899999999999</v>
      </c>
      <c r="J38">
        <v>159.71299999999999</v>
      </c>
      <c r="K38">
        <v>98.397000000000006</v>
      </c>
      <c r="L38">
        <v>172.18600000000001</v>
      </c>
      <c r="M38">
        <v>241.58500000000001</v>
      </c>
      <c r="N38">
        <v>609.88</v>
      </c>
      <c r="O38">
        <v>233.40600000000001</v>
      </c>
      <c r="P38">
        <v>422.29500000000002</v>
      </c>
      <c r="Q38">
        <v>260.67099999999999</v>
      </c>
      <c r="R38">
        <v>459.303</v>
      </c>
      <c r="S38">
        <v>341.476</v>
      </c>
      <c r="T38">
        <v>214.97900000000001</v>
      </c>
      <c r="U38">
        <v>172.084</v>
      </c>
      <c r="V38">
        <v>214.02199999999999</v>
      </c>
      <c r="W38">
        <v>70.463999999999999</v>
      </c>
      <c r="X38">
        <v>199.69399999999999</v>
      </c>
      <c r="Y38">
        <v>222.73099999999999</v>
      </c>
      <c r="Z38">
        <v>475.09100000000001</v>
      </c>
      <c r="AA38">
        <v>243.53700000000001</v>
      </c>
      <c r="AB38">
        <v>230.077</v>
      </c>
      <c r="AC38">
        <v>401.18099999999998</v>
      </c>
      <c r="AD38">
        <v>330.85199999999998</v>
      </c>
      <c r="AE38">
        <v>200.62700000000001</v>
      </c>
      <c r="AF38">
        <v>325.29399999999998</v>
      </c>
      <c r="AG38">
        <v>113.111</v>
      </c>
      <c r="AH38">
        <v>136.09</v>
      </c>
      <c r="AI38" s="11">
        <v>236.12100000000001</v>
      </c>
      <c r="AJ38" s="11">
        <v>156.87799999999999</v>
      </c>
      <c r="AK38" s="11">
        <v>108.095</v>
      </c>
      <c r="AL38" s="11">
        <v>221.13200000000001</v>
      </c>
      <c r="AM38" s="11">
        <v>393.11599999999999</v>
      </c>
      <c r="AN38" s="11"/>
      <c r="AO38" s="11"/>
      <c r="AP38" s="11"/>
      <c r="AQ38" s="11"/>
      <c r="AR38" s="11"/>
      <c r="AS38" s="11"/>
      <c r="AT38" s="11"/>
      <c r="AU38" s="11"/>
      <c r="AV38" s="11"/>
      <c r="AW38" s="11"/>
      <c r="AX38" s="11"/>
      <c r="AY38" s="11"/>
    </row>
    <row r="39" spans="1:51" ht="14.5" x14ac:dyDescent="0.35">
      <c r="A39" s="104">
        <v>44348</v>
      </c>
      <c r="B39" s="11">
        <v>200.99100000000001</v>
      </c>
      <c r="D39">
        <v>180.42</v>
      </c>
      <c r="E39">
        <v>504.13499999999999</v>
      </c>
      <c r="F39">
        <v>300.851</v>
      </c>
      <c r="G39">
        <v>249.19</v>
      </c>
      <c r="H39">
        <v>146.34899999999999</v>
      </c>
      <c r="I39">
        <v>126.078</v>
      </c>
      <c r="J39">
        <v>82.028000000000006</v>
      </c>
      <c r="K39">
        <v>71.679000000000002</v>
      </c>
      <c r="L39">
        <v>165.53299999999999</v>
      </c>
      <c r="M39">
        <v>121.05500000000001</v>
      </c>
      <c r="N39">
        <v>436.577</v>
      </c>
      <c r="O39">
        <v>134.816</v>
      </c>
      <c r="P39">
        <v>488.54599999999999</v>
      </c>
      <c r="Q39">
        <v>132.30199999999999</v>
      </c>
      <c r="R39">
        <v>370.12599999999998</v>
      </c>
      <c r="S39">
        <v>219.149</v>
      </c>
      <c r="T39">
        <v>211.26599999999999</v>
      </c>
      <c r="U39">
        <v>74.885000000000005</v>
      </c>
      <c r="V39">
        <v>106.044</v>
      </c>
      <c r="W39">
        <v>29.224</v>
      </c>
      <c r="X39">
        <v>161.083</v>
      </c>
      <c r="Y39">
        <v>80.896000000000001</v>
      </c>
      <c r="Z39">
        <v>294.25299999999999</v>
      </c>
      <c r="AA39">
        <v>118.655</v>
      </c>
      <c r="AB39">
        <v>112.289</v>
      </c>
      <c r="AC39">
        <v>384.56700000000001</v>
      </c>
      <c r="AD39">
        <v>158.81100000000001</v>
      </c>
      <c r="AE39">
        <v>199.97800000000001</v>
      </c>
      <c r="AF39">
        <v>358.36799999999999</v>
      </c>
      <c r="AG39">
        <v>26.760999999999999</v>
      </c>
      <c r="AH39">
        <v>78.132000000000005</v>
      </c>
      <c r="AI39" s="11">
        <v>193.37100000000001</v>
      </c>
      <c r="AJ39" s="11">
        <v>140.303</v>
      </c>
      <c r="AK39" s="11">
        <v>63.917000000000002</v>
      </c>
      <c r="AL39" s="11">
        <v>200.99100000000001</v>
      </c>
      <c r="AM39" s="11">
        <v>494.029</v>
      </c>
      <c r="AN39" s="11"/>
      <c r="AO39" s="11"/>
      <c r="AP39" s="11"/>
      <c r="AQ39" s="11"/>
      <c r="AR39" s="11"/>
      <c r="AS39" s="11"/>
      <c r="AT39" s="11"/>
      <c r="AU39" s="11"/>
      <c r="AV39" s="11"/>
      <c r="AW39" s="11"/>
      <c r="AX39" s="11"/>
      <c r="AY39" s="11"/>
    </row>
    <row r="40" spans="1:51" ht="14.5" x14ac:dyDescent="0.35">
      <c r="A40" s="104">
        <v>44378</v>
      </c>
      <c r="B40" s="11">
        <v>99.944000000000003</v>
      </c>
      <c r="D40">
        <v>65.19</v>
      </c>
      <c r="E40">
        <v>161.92500000000001</v>
      </c>
      <c r="F40">
        <v>84.525999999999996</v>
      </c>
      <c r="G40">
        <v>91.296000000000006</v>
      </c>
      <c r="H40">
        <v>50.695</v>
      </c>
      <c r="I40">
        <v>38.380000000000003</v>
      </c>
      <c r="J40">
        <v>26.350999999999999</v>
      </c>
      <c r="K40">
        <v>23.228999999999999</v>
      </c>
      <c r="L40">
        <v>60.210999999999999</v>
      </c>
      <c r="M40">
        <v>43.954999999999998</v>
      </c>
      <c r="N40">
        <v>145.62100000000001</v>
      </c>
      <c r="O40">
        <v>34.002000000000002</v>
      </c>
      <c r="P40">
        <v>272.71300000000002</v>
      </c>
      <c r="Q40">
        <v>39.276000000000003</v>
      </c>
      <c r="R40">
        <v>103.623</v>
      </c>
      <c r="S40">
        <v>77.424000000000007</v>
      </c>
      <c r="T40">
        <v>93.085999999999999</v>
      </c>
      <c r="U40">
        <v>17.574000000000002</v>
      </c>
      <c r="V40">
        <v>23.146000000000001</v>
      </c>
      <c r="W40">
        <v>11.901999999999999</v>
      </c>
      <c r="X40">
        <v>29.87</v>
      </c>
      <c r="Y40">
        <v>24.664999999999999</v>
      </c>
      <c r="Z40">
        <v>90.802999999999997</v>
      </c>
      <c r="AA40">
        <v>32.104999999999997</v>
      </c>
      <c r="AB40">
        <v>34.276000000000003</v>
      </c>
      <c r="AC40">
        <v>117.941</v>
      </c>
      <c r="AD40">
        <v>70.23</v>
      </c>
      <c r="AE40">
        <v>44.478999999999999</v>
      </c>
      <c r="AF40">
        <v>126.85599999999999</v>
      </c>
      <c r="AG40">
        <v>16.3</v>
      </c>
      <c r="AH40">
        <v>22.555</v>
      </c>
      <c r="AI40" s="11">
        <v>39.880000000000003</v>
      </c>
      <c r="AJ40" s="11">
        <v>36.508000000000003</v>
      </c>
      <c r="AK40" s="11">
        <v>20.7</v>
      </c>
      <c r="AL40" s="11">
        <v>99.944000000000003</v>
      </c>
      <c r="AM40" s="11">
        <v>200.68799999999999</v>
      </c>
      <c r="AN40" s="11"/>
      <c r="AO40" s="11"/>
      <c r="AP40" s="11"/>
      <c r="AQ40" s="11"/>
      <c r="AR40" s="11"/>
      <c r="AS40" s="11"/>
      <c r="AT40" s="11"/>
      <c r="AU40" s="11"/>
      <c r="AV40" s="11"/>
      <c r="AW40" s="11"/>
      <c r="AX40" s="11"/>
      <c r="AY40" s="11"/>
    </row>
    <row r="41" spans="1:51" ht="14.5" x14ac:dyDescent="0.35">
      <c r="A41" s="104">
        <v>44409</v>
      </c>
      <c r="B41" s="11">
        <v>51.59</v>
      </c>
      <c r="D41">
        <v>43.52</v>
      </c>
      <c r="E41">
        <v>84.783000000000001</v>
      </c>
      <c r="F41">
        <v>49.957000000000001</v>
      </c>
      <c r="G41">
        <v>44.871000000000002</v>
      </c>
      <c r="H41">
        <v>43.14</v>
      </c>
      <c r="I41">
        <v>30.085999999999999</v>
      </c>
      <c r="J41">
        <v>28.149000000000001</v>
      </c>
      <c r="K41">
        <v>24.931999999999999</v>
      </c>
      <c r="L41">
        <v>31.678999999999998</v>
      </c>
      <c r="M41">
        <v>40.084000000000003</v>
      </c>
      <c r="N41">
        <v>61.441000000000003</v>
      </c>
      <c r="O41">
        <v>31.024999999999999</v>
      </c>
      <c r="P41">
        <v>82.265000000000001</v>
      </c>
      <c r="Q41">
        <v>30.565999999999999</v>
      </c>
      <c r="R41">
        <v>68.356999999999999</v>
      </c>
      <c r="S41">
        <v>42.390999999999998</v>
      </c>
      <c r="T41">
        <v>54.735999999999997</v>
      </c>
      <c r="U41">
        <v>24.605</v>
      </c>
      <c r="V41">
        <v>29.63</v>
      </c>
      <c r="W41">
        <v>18.858000000000001</v>
      </c>
      <c r="X41">
        <v>24.256</v>
      </c>
      <c r="Y41">
        <v>27.844999999999999</v>
      </c>
      <c r="Z41">
        <v>50.747999999999998</v>
      </c>
      <c r="AA41">
        <v>40.042999999999999</v>
      </c>
      <c r="AB41">
        <v>33.624000000000002</v>
      </c>
      <c r="AC41">
        <v>54.389000000000003</v>
      </c>
      <c r="AD41">
        <v>36.832999999999998</v>
      </c>
      <c r="AE41">
        <v>42.567</v>
      </c>
      <c r="AF41">
        <v>46.933</v>
      </c>
      <c r="AG41">
        <v>24.693999999999999</v>
      </c>
      <c r="AH41">
        <v>30.492999999999999</v>
      </c>
      <c r="AI41" s="11">
        <v>38.96</v>
      </c>
      <c r="AJ41" s="11">
        <v>25.713000000000001</v>
      </c>
      <c r="AK41" s="11">
        <v>23.667000000000002</v>
      </c>
      <c r="AL41" s="11">
        <v>51.59</v>
      </c>
      <c r="AM41" s="11">
        <v>78.572999999999993</v>
      </c>
      <c r="AN41" s="11"/>
      <c r="AO41" s="11"/>
      <c r="AP41" s="11"/>
      <c r="AQ41" s="11"/>
      <c r="AR41" s="11"/>
      <c r="AS41" s="11"/>
      <c r="AT41" s="11"/>
      <c r="AU41" s="11"/>
      <c r="AV41" s="11"/>
      <c r="AW41" s="11"/>
      <c r="AX41" s="11"/>
      <c r="AY41" s="11"/>
    </row>
    <row r="42" spans="1:51" ht="14.5" x14ac:dyDescent="0.35">
      <c r="A42" s="104">
        <v>44440</v>
      </c>
      <c r="B42" s="11">
        <v>74.650999999999996</v>
      </c>
      <c r="D42">
        <v>65.16</v>
      </c>
      <c r="E42">
        <v>77.593999999999994</v>
      </c>
      <c r="F42">
        <v>72.260999999999996</v>
      </c>
      <c r="G42">
        <v>74.841999999999999</v>
      </c>
      <c r="H42">
        <v>54.973999999999997</v>
      </c>
      <c r="I42">
        <v>61.723999999999997</v>
      </c>
      <c r="J42">
        <v>43.444000000000003</v>
      </c>
      <c r="K42">
        <v>38.348999999999997</v>
      </c>
      <c r="L42">
        <v>51.39</v>
      </c>
      <c r="M42">
        <v>51.533999999999999</v>
      </c>
      <c r="N42">
        <v>71.385000000000005</v>
      </c>
      <c r="O42">
        <v>51.366</v>
      </c>
      <c r="P42">
        <v>67.457999999999998</v>
      </c>
      <c r="Q42">
        <v>50.609000000000002</v>
      </c>
      <c r="R42">
        <v>77.706000000000003</v>
      </c>
      <c r="S42">
        <v>52.790999999999997</v>
      </c>
      <c r="T42">
        <v>59.216000000000001</v>
      </c>
      <c r="U42">
        <v>43.429000000000002</v>
      </c>
      <c r="V42">
        <v>43.45</v>
      </c>
      <c r="W42">
        <v>38.963000000000001</v>
      </c>
      <c r="X42">
        <v>55.811</v>
      </c>
      <c r="Y42">
        <v>60.307000000000002</v>
      </c>
      <c r="Z42">
        <v>58.093000000000004</v>
      </c>
      <c r="AA42">
        <v>55.771999999999998</v>
      </c>
      <c r="AB42">
        <v>66.108000000000004</v>
      </c>
      <c r="AC42">
        <v>58.954000000000001</v>
      </c>
      <c r="AD42">
        <v>49.212000000000003</v>
      </c>
      <c r="AE42">
        <v>48.040999999999997</v>
      </c>
      <c r="AF42">
        <v>56.122</v>
      </c>
      <c r="AG42">
        <v>40.445</v>
      </c>
      <c r="AH42">
        <v>61.658999999999999</v>
      </c>
      <c r="AI42" s="11">
        <v>53.634999999999998</v>
      </c>
      <c r="AJ42" s="11">
        <v>40.356999999999999</v>
      </c>
      <c r="AK42" s="11">
        <v>38.929000000000002</v>
      </c>
      <c r="AL42" s="11">
        <v>74.650999999999996</v>
      </c>
      <c r="AM42" s="11">
        <v>63.075000000000003</v>
      </c>
      <c r="AN42" s="11"/>
      <c r="AO42" s="11"/>
      <c r="AP42" s="11"/>
      <c r="AQ42" s="11"/>
      <c r="AR42" s="11"/>
      <c r="AS42" s="11"/>
      <c r="AT42" s="11"/>
      <c r="AU42" s="11"/>
      <c r="AV42" s="11"/>
      <c r="AW42" s="11"/>
      <c r="AX42" s="11"/>
      <c r="AY42" s="11"/>
    </row>
    <row r="43" spans="1:51" ht="14.5" x14ac:dyDescent="0.35">
      <c r="A43" s="104">
        <v>44470</v>
      </c>
      <c r="B43" s="11">
        <v>74.897999999999996</v>
      </c>
      <c r="D43">
        <v>58.22</v>
      </c>
      <c r="E43">
        <v>99.846999999999994</v>
      </c>
      <c r="F43">
        <v>128.036</v>
      </c>
      <c r="G43">
        <v>115.31399999999999</v>
      </c>
      <c r="H43">
        <v>62.908000000000001</v>
      </c>
      <c r="I43">
        <v>64.085999999999999</v>
      </c>
      <c r="J43">
        <v>57.173000000000002</v>
      </c>
      <c r="K43">
        <v>57.735999999999997</v>
      </c>
      <c r="L43">
        <v>57.588999999999999</v>
      </c>
      <c r="M43">
        <v>59.744999999999997</v>
      </c>
      <c r="N43">
        <v>89.129000000000005</v>
      </c>
      <c r="O43">
        <v>64.906999999999996</v>
      </c>
      <c r="P43">
        <v>85.73</v>
      </c>
      <c r="Q43">
        <v>70.494</v>
      </c>
      <c r="R43">
        <v>107.23399999999999</v>
      </c>
      <c r="S43">
        <v>66.168999999999997</v>
      </c>
      <c r="T43">
        <v>62.298000000000002</v>
      </c>
      <c r="U43">
        <v>56.253999999999998</v>
      </c>
      <c r="V43">
        <v>54.993000000000002</v>
      </c>
      <c r="W43">
        <v>57.115000000000002</v>
      </c>
      <c r="X43">
        <v>58.581000000000003</v>
      </c>
      <c r="Y43">
        <v>75.775000000000006</v>
      </c>
      <c r="Z43">
        <v>86.174000000000007</v>
      </c>
      <c r="AA43">
        <v>116.66200000000001</v>
      </c>
      <c r="AB43">
        <v>87.397999999999996</v>
      </c>
      <c r="AC43">
        <v>68.805999999999997</v>
      </c>
      <c r="AD43">
        <v>62.335000000000001</v>
      </c>
      <c r="AE43">
        <v>61.262</v>
      </c>
      <c r="AF43">
        <v>69.900000000000006</v>
      </c>
      <c r="AG43">
        <v>52.533999999999999</v>
      </c>
      <c r="AH43">
        <v>84.129000000000005</v>
      </c>
      <c r="AI43" s="11">
        <v>77.117000000000004</v>
      </c>
      <c r="AJ43" s="11">
        <v>53.426000000000002</v>
      </c>
      <c r="AK43" s="11">
        <v>68.968000000000004</v>
      </c>
      <c r="AL43" s="11">
        <v>74.897999999999996</v>
      </c>
      <c r="AM43" s="11">
        <v>71.86</v>
      </c>
      <c r="AN43" s="11"/>
      <c r="AO43" s="11"/>
      <c r="AP43" s="11"/>
      <c r="AQ43" s="11"/>
      <c r="AR43" s="11"/>
      <c r="AS43" s="11"/>
      <c r="AT43" s="11"/>
      <c r="AU43" s="11"/>
      <c r="AV43" s="11"/>
      <c r="AW43" s="11"/>
      <c r="AX43" s="11"/>
      <c r="AY43" s="11"/>
    </row>
    <row r="44" spans="1:51" ht="14.5" x14ac:dyDescent="0.35">
      <c r="A44" s="104">
        <v>44501</v>
      </c>
      <c r="B44" s="11">
        <v>60.363</v>
      </c>
      <c r="D44">
        <v>46.86</v>
      </c>
      <c r="E44">
        <v>76.274000000000001</v>
      </c>
      <c r="F44">
        <v>80.507000000000005</v>
      </c>
      <c r="G44">
        <v>82.932000000000002</v>
      </c>
      <c r="H44">
        <v>59.423999999999999</v>
      </c>
      <c r="I44">
        <v>48.761000000000003</v>
      </c>
      <c r="J44">
        <v>45.877000000000002</v>
      </c>
      <c r="K44">
        <v>48.463999999999999</v>
      </c>
      <c r="L44">
        <v>49.673000000000002</v>
      </c>
      <c r="M44">
        <v>55.920999999999999</v>
      </c>
      <c r="N44">
        <v>68.521000000000001</v>
      </c>
      <c r="O44">
        <v>53.005000000000003</v>
      </c>
      <c r="P44">
        <v>63.161999999999999</v>
      </c>
      <c r="Q44">
        <v>59.289000000000001</v>
      </c>
      <c r="R44">
        <v>72.198999999999998</v>
      </c>
      <c r="S44">
        <v>59.487000000000002</v>
      </c>
      <c r="T44">
        <v>48.850999999999999</v>
      </c>
      <c r="U44">
        <v>45.313000000000002</v>
      </c>
      <c r="V44">
        <v>45.862000000000002</v>
      </c>
      <c r="W44">
        <v>44.223999999999997</v>
      </c>
      <c r="X44">
        <v>44.991</v>
      </c>
      <c r="Y44">
        <v>63.234000000000002</v>
      </c>
      <c r="Z44">
        <v>66.402000000000001</v>
      </c>
      <c r="AA44">
        <v>74.897999999999996</v>
      </c>
      <c r="AB44">
        <v>60.430999999999997</v>
      </c>
      <c r="AC44">
        <v>55.715000000000003</v>
      </c>
      <c r="AD44">
        <v>52.621000000000002</v>
      </c>
      <c r="AE44">
        <v>54.707999999999998</v>
      </c>
      <c r="AF44">
        <v>56.622999999999998</v>
      </c>
      <c r="AG44">
        <v>41.738999999999997</v>
      </c>
      <c r="AH44">
        <v>54.848999999999997</v>
      </c>
      <c r="AI44" s="11">
        <v>52.51</v>
      </c>
      <c r="AJ44" s="11">
        <v>48.279000000000003</v>
      </c>
      <c r="AK44" s="11">
        <v>52.905999999999999</v>
      </c>
      <c r="AL44" s="11">
        <v>60.363</v>
      </c>
      <c r="AM44" s="11">
        <v>63.212000000000003</v>
      </c>
      <c r="AN44" s="11"/>
      <c r="AO44" s="11"/>
      <c r="AP44" s="11"/>
      <c r="AQ44" s="11"/>
      <c r="AR44" s="11"/>
      <c r="AS44" s="11"/>
      <c r="AT44" s="11"/>
      <c r="AU44" s="11"/>
      <c r="AV44" s="11"/>
      <c r="AW44" s="11"/>
      <c r="AX44" s="11"/>
      <c r="AY44" s="11"/>
    </row>
    <row r="45" spans="1:51" ht="14.5" x14ac:dyDescent="0.35">
      <c r="A45" s="104">
        <v>44531</v>
      </c>
      <c r="B45" s="11">
        <v>44.524000000000001</v>
      </c>
      <c r="D45">
        <v>43.02</v>
      </c>
      <c r="E45">
        <v>58.268999999999998</v>
      </c>
      <c r="F45">
        <v>59.984000000000002</v>
      </c>
      <c r="G45">
        <v>58.786999999999999</v>
      </c>
      <c r="H45">
        <v>47.802</v>
      </c>
      <c r="I45">
        <v>40.607999999999997</v>
      </c>
      <c r="J45">
        <v>37.613</v>
      </c>
      <c r="K45">
        <v>36.692</v>
      </c>
      <c r="L45">
        <v>40.523000000000003</v>
      </c>
      <c r="M45">
        <v>43.893000000000001</v>
      </c>
      <c r="N45">
        <v>56.545999999999999</v>
      </c>
      <c r="O45">
        <v>43.451000000000001</v>
      </c>
      <c r="P45">
        <v>53.451999999999998</v>
      </c>
      <c r="Q45">
        <v>52.139000000000003</v>
      </c>
      <c r="R45">
        <v>55.433</v>
      </c>
      <c r="S45">
        <v>51.387999999999998</v>
      </c>
      <c r="T45">
        <v>41.124000000000002</v>
      </c>
      <c r="U45">
        <v>36.585999999999999</v>
      </c>
      <c r="V45">
        <v>37.112000000000002</v>
      </c>
      <c r="W45">
        <v>34.351999999999997</v>
      </c>
      <c r="X45">
        <v>38.220999999999997</v>
      </c>
      <c r="Y45">
        <v>45</v>
      </c>
      <c r="Z45">
        <v>51.332999999999998</v>
      </c>
      <c r="AA45">
        <v>49.917000000000002</v>
      </c>
      <c r="AB45">
        <v>45.97</v>
      </c>
      <c r="AC45">
        <v>47.231999999999999</v>
      </c>
      <c r="AD45">
        <v>42.908000000000001</v>
      </c>
      <c r="AE45">
        <v>52.225999999999999</v>
      </c>
      <c r="AF45">
        <v>46.674999999999997</v>
      </c>
      <c r="AG45">
        <v>34.929000000000002</v>
      </c>
      <c r="AH45">
        <v>40.820999999999998</v>
      </c>
      <c r="AI45" s="11">
        <v>40.546999999999997</v>
      </c>
      <c r="AJ45" s="11">
        <v>40.107999999999997</v>
      </c>
      <c r="AK45" s="11">
        <v>39.082000000000001</v>
      </c>
      <c r="AL45" s="11">
        <v>44.524000000000001</v>
      </c>
      <c r="AM45" s="11">
        <v>53.649000000000001</v>
      </c>
      <c r="AN45" s="11"/>
      <c r="AO45" s="11"/>
      <c r="AP45" s="11"/>
      <c r="AQ45" s="11"/>
      <c r="AR45" s="11"/>
      <c r="AS45" s="11"/>
      <c r="AT45" s="11"/>
      <c r="AU45" s="11"/>
      <c r="AV45" s="11"/>
      <c r="AW45" s="11"/>
      <c r="AX45" s="11"/>
      <c r="AY45" s="11"/>
    </row>
    <row r="46" spans="1:51" ht="14.5" x14ac:dyDescent="0.35">
      <c r="A46" s="104">
        <v>44562</v>
      </c>
      <c r="B46" s="11">
        <v>37.866</v>
      </c>
      <c r="D46">
        <v>36.299999999999997</v>
      </c>
      <c r="E46">
        <v>50.540999999999997</v>
      </c>
      <c r="F46">
        <v>50.42</v>
      </c>
      <c r="G46">
        <v>47.33</v>
      </c>
      <c r="H46">
        <v>39.834000000000003</v>
      </c>
      <c r="I46">
        <v>34.798000000000002</v>
      </c>
      <c r="J46">
        <v>32.281999999999996</v>
      </c>
      <c r="K46">
        <v>30.021000000000001</v>
      </c>
      <c r="L46">
        <v>34.082999999999998</v>
      </c>
      <c r="M46">
        <v>38.206000000000003</v>
      </c>
      <c r="N46">
        <v>49.530999999999999</v>
      </c>
      <c r="O46">
        <v>37.771999999999998</v>
      </c>
      <c r="P46">
        <v>46.122</v>
      </c>
      <c r="Q46">
        <v>41.344000000000001</v>
      </c>
      <c r="R46">
        <v>47.456000000000003</v>
      </c>
      <c r="S46">
        <v>42.999000000000002</v>
      </c>
      <c r="T46">
        <v>36.844999999999999</v>
      </c>
      <c r="U46">
        <v>31.588000000000001</v>
      </c>
      <c r="V46">
        <v>31.667999999999999</v>
      </c>
      <c r="W46">
        <v>28.009</v>
      </c>
      <c r="X46">
        <v>32.680999999999997</v>
      </c>
      <c r="Y46">
        <v>52.046999999999997</v>
      </c>
      <c r="Z46">
        <v>45.1</v>
      </c>
      <c r="AA46">
        <v>41.872999999999998</v>
      </c>
      <c r="AB46">
        <v>38.073999999999998</v>
      </c>
      <c r="AC46">
        <v>41.783000000000001</v>
      </c>
      <c r="AD46">
        <v>36.656999999999996</v>
      </c>
      <c r="AE46">
        <v>45.003</v>
      </c>
      <c r="AF46">
        <v>40.930999999999997</v>
      </c>
      <c r="AG46">
        <v>30.071000000000002</v>
      </c>
      <c r="AH46">
        <v>34.506999999999998</v>
      </c>
      <c r="AI46" s="11">
        <v>34.476999999999997</v>
      </c>
      <c r="AJ46" s="11">
        <v>35.432000000000002</v>
      </c>
      <c r="AK46" s="11">
        <v>32.045999999999999</v>
      </c>
      <c r="AL46" s="11">
        <v>37.866</v>
      </c>
      <c r="AM46" s="11">
        <v>45.84</v>
      </c>
      <c r="AN46" s="11"/>
      <c r="AO46" s="11"/>
      <c r="AP46" s="11"/>
      <c r="AQ46" s="11"/>
      <c r="AR46" s="11"/>
      <c r="AS46" s="11"/>
      <c r="AT46" s="11"/>
      <c r="AU46" s="11"/>
      <c r="AV46" s="11"/>
      <c r="AW46" s="11"/>
      <c r="AX46" s="11"/>
      <c r="AY46" s="11"/>
    </row>
    <row r="47" spans="1:51" ht="14.5" x14ac:dyDescent="0.35">
      <c r="A47" s="104">
        <v>44593</v>
      </c>
      <c r="B47" s="11">
        <v>33.795000000000002</v>
      </c>
      <c r="D47">
        <v>32.25</v>
      </c>
      <c r="E47">
        <v>42.673999999999999</v>
      </c>
      <c r="F47">
        <v>62.365000000000002</v>
      </c>
      <c r="G47">
        <v>49.003</v>
      </c>
      <c r="H47">
        <v>33.219000000000001</v>
      </c>
      <c r="I47">
        <v>29.984000000000002</v>
      </c>
      <c r="J47">
        <v>27.152999999999999</v>
      </c>
      <c r="K47">
        <v>26.184000000000001</v>
      </c>
      <c r="L47">
        <v>29.215</v>
      </c>
      <c r="M47">
        <v>37.692</v>
      </c>
      <c r="N47">
        <v>41.384999999999998</v>
      </c>
      <c r="O47">
        <v>40.805</v>
      </c>
      <c r="P47">
        <v>50.89</v>
      </c>
      <c r="Q47">
        <v>35.445999999999998</v>
      </c>
      <c r="R47">
        <v>42.000999999999998</v>
      </c>
      <c r="S47">
        <v>40.795000000000002</v>
      </c>
      <c r="T47">
        <v>38.148000000000003</v>
      </c>
      <c r="U47">
        <v>28.641999999999999</v>
      </c>
      <c r="V47">
        <v>26.462</v>
      </c>
      <c r="W47">
        <v>26.126000000000001</v>
      </c>
      <c r="X47">
        <v>27.923999999999999</v>
      </c>
      <c r="Y47">
        <v>44.002000000000002</v>
      </c>
      <c r="Z47">
        <v>37.75</v>
      </c>
      <c r="AA47">
        <v>42.793999999999997</v>
      </c>
      <c r="AB47">
        <v>33.162999999999997</v>
      </c>
      <c r="AC47">
        <v>40.162999999999997</v>
      </c>
      <c r="AD47">
        <v>30.335999999999999</v>
      </c>
      <c r="AE47">
        <v>34.822000000000003</v>
      </c>
      <c r="AF47">
        <v>34.898000000000003</v>
      </c>
      <c r="AG47">
        <v>26.064</v>
      </c>
      <c r="AH47">
        <v>34.198999999999998</v>
      </c>
      <c r="AI47" s="11">
        <v>34.091000000000001</v>
      </c>
      <c r="AJ47" s="11">
        <v>30.257000000000001</v>
      </c>
      <c r="AK47" s="11">
        <v>27.635999999999999</v>
      </c>
      <c r="AL47" s="11">
        <v>33.795000000000002</v>
      </c>
      <c r="AM47" s="11">
        <v>37.622</v>
      </c>
      <c r="AN47" s="11"/>
      <c r="AO47" s="11"/>
      <c r="AP47" s="11"/>
      <c r="AQ47" s="11"/>
      <c r="AR47" s="11"/>
      <c r="AS47" s="11"/>
      <c r="AT47" s="11"/>
      <c r="AU47" s="11"/>
      <c r="AV47" s="11"/>
      <c r="AW47" s="11"/>
      <c r="AX47" s="11"/>
      <c r="AY47" s="11"/>
    </row>
    <row r="48" spans="1:51" ht="14.5" x14ac:dyDescent="0.35">
      <c r="A48" s="104">
        <v>44621</v>
      </c>
      <c r="B48" s="11">
        <v>68.069999999999993</v>
      </c>
      <c r="D48">
        <v>52.65</v>
      </c>
      <c r="E48">
        <v>76.150999999999996</v>
      </c>
      <c r="F48">
        <v>130.821</v>
      </c>
      <c r="G48">
        <v>65.7</v>
      </c>
      <c r="H48">
        <v>48.636000000000003</v>
      </c>
      <c r="I48">
        <v>68.513999999999996</v>
      </c>
      <c r="J48">
        <v>40.787999999999997</v>
      </c>
      <c r="K48">
        <v>41.39</v>
      </c>
      <c r="L48">
        <v>59.863</v>
      </c>
      <c r="M48">
        <v>75.798000000000002</v>
      </c>
      <c r="N48">
        <v>68.814999999999998</v>
      </c>
      <c r="O48">
        <v>86.567999999999998</v>
      </c>
      <c r="P48">
        <v>61.512999999999998</v>
      </c>
      <c r="Q48">
        <v>70.180999999999997</v>
      </c>
      <c r="R48">
        <v>61.164999999999999</v>
      </c>
      <c r="S48">
        <v>53.753</v>
      </c>
      <c r="T48">
        <v>46.375</v>
      </c>
      <c r="U48">
        <v>41.654000000000003</v>
      </c>
      <c r="V48">
        <v>32.744</v>
      </c>
      <c r="W48">
        <v>38.146000000000001</v>
      </c>
      <c r="X48">
        <v>69.27</v>
      </c>
      <c r="Y48">
        <v>57.988999999999997</v>
      </c>
      <c r="Z48">
        <v>51.054000000000002</v>
      </c>
      <c r="AA48">
        <v>117.151</v>
      </c>
      <c r="AB48">
        <v>42.412999999999997</v>
      </c>
      <c r="AC48">
        <v>69.168000000000006</v>
      </c>
      <c r="AD48">
        <v>36.183999999999997</v>
      </c>
      <c r="AE48">
        <v>55.475999999999999</v>
      </c>
      <c r="AF48">
        <v>59.731999999999999</v>
      </c>
      <c r="AG48">
        <v>38.710999999999999</v>
      </c>
      <c r="AH48">
        <v>45.207999999999998</v>
      </c>
      <c r="AI48" s="11">
        <v>50.228000000000002</v>
      </c>
      <c r="AJ48" s="11">
        <v>36.731000000000002</v>
      </c>
      <c r="AK48" s="11">
        <v>52.627000000000002</v>
      </c>
      <c r="AL48" s="11">
        <v>68.069999999999993</v>
      </c>
      <c r="AM48" s="11">
        <v>47.668999999999997</v>
      </c>
      <c r="AN48" s="11"/>
      <c r="AO48" s="11"/>
      <c r="AP48" s="11"/>
      <c r="AQ48" s="11"/>
      <c r="AR48" s="11"/>
      <c r="AS48" s="11"/>
      <c r="AT48" s="11"/>
      <c r="AU48" s="11"/>
      <c r="AV48" s="11"/>
      <c r="AW48" s="11"/>
      <c r="AX48" s="11"/>
      <c r="AY48" s="11"/>
    </row>
    <row r="49" spans="1:1005" ht="14.5" x14ac:dyDescent="0.35">
      <c r="A49" s="104">
        <v>44652</v>
      </c>
      <c r="B49" s="11">
        <v>124.79600000000001</v>
      </c>
      <c r="D49">
        <v>130.33000000000001</v>
      </c>
      <c r="E49">
        <v>281.14</v>
      </c>
      <c r="F49">
        <v>277.49299999999999</v>
      </c>
      <c r="G49">
        <v>170.51300000000001</v>
      </c>
      <c r="H49">
        <v>96.701999999999998</v>
      </c>
      <c r="I49">
        <v>151.691</v>
      </c>
      <c r="J49">
        <v>83.260999999999996</v>
      </c>
      <c r="K49">
        <v>82.174000000000007</v>
      </c>
      <c r="L49">
        <v>166.566</v>
      </c>
      <c r="M49">
        <v>232.27799999999999</v>
      </c>
      <c r="N49">
        <v>146.74199999999999</v>
      </c>
      <c r="O49">
        <v>128.97200000000001</v>
      </c>
      <c r="P49">
        <v>127.97199999999999</v>
      </c>
      <c r="Q49">
        <v>162.255</v>
      </c>
      <c r="R49">
        <v>147.958</v>
      </c>
      <c r="S49">
        <v>82.004000000000005</v>
      </c>
      <c r="T49">
        <v>96.268000000000001</v>
      </c>
      <c r="U49">
        <v>84.716999999999999</v>
      </c>
      <c r="V49">
        <v>78.625</v>
      </c>
      <c r="W49">
        <v>76.816000000000003</v>
      </c>
      <c r="X49">
        <v>174.376</v>
      </c>
      <c r="Y49">
        <v>225.584</v>
      </c>
      <c r="Z49">
        <v>181.32900000000001</v>
      </c>
      <c r="AA49">
        <v>177.95500000000001</v>
      </c>
      <c r="AB49">
        <v>96.75</v>
      </c>
      <c r="AC49">
        <v>134.29300000000001</v>
      </c>
      <c r="AD49">
        <v>102.276</v>
      </c>
      <c r="AE49">
        <v>140.26300000000001</v>
      </c>
      <c r="AF49">
        <v>124.41800000000001</v>
      </c>
      <c r="AG49">
        <v>70.155000000000001</v>
      </c>
      <c r="AH49">
        <v>103.361</v>
      </c>
      <c r="AI49" s="11">
        <v>81.503</v>
      </c>
      <c r="AJ49" s="11">
        <v>94.358000000000004</v>
      </c>
      <c r="AK49" s="11">
        <v>88.93</v>
      </c>
      <c r="AL49" s="11">
        <v>124.79600000000001</v>
      </c>
      <c r="AM49" s="11">
        <v>124.58799999999999</v>
      </c>
      <c r="AN49" s="11"/>
      <c r="AO49" s="11"/>
      <c r="AP49" s="11"/>
      <c r="AQ49" s="11"/>
      <c r="AR49" s="11"/>
      <c r="AS49" s="11"/>
      <c r="AT49" s="11"/>
      <c r="AU49" s="11"/>
      <c r="AV49" s="11"/>
      <c r="AW49" s="11"/>
      <c r="AX49" s="11"/>
      <c r="AY49" s="11"/>
    </row>
    <row r="50" spans="1:1005" ht="14.5" x14ac:dyDescent="0.35">
      <c r="A50" s="104">
        <v>44682</v>
      </c>
      <c r="B50" s="11">
        <v>393.33300000000003</v>
      </c>
      <c r="D50">
        <v>266.7</v>
      </c>
      <c r="E50">
        <v>509.68599999999998</v>
      </c>
      <c r="F50">
        <v>377.56099999999998</v>
      </c>
      <c r="G50">
        <v>297.512</v>
      </c>
      <c r="H50">
        <v>166.63</v>
      </c>
      <c r="I50">
        <v>160.32900000000001</v>
      </c>
      <c r="J50">
        <v>98.882999999999996</v>
      </c>
      <c r="K50">
        <v>167.03100000000001</v>
      </c>
      <c r="L50">
        <v>241.982</v>
      </c>
      <c r="M50">
        <v>609.98800000000006</v>
      </c>
      <c r="N50">
        <v>233.58799999999999</v>
      </c>
      <c r="O50">
        <v>412.61799999999999</v>
      </c>
      <c r="P50">
        <v>261.584</v>
      </c>
      <c r="Q50">
        <v>459.50599999999997</v>
      </c>
      <c r="R50">
        <v>342.42200000000003</v>
      </c>
      <c r="S50">
        <v>210.82599999999999</v>
      </c>
      <c r="T50">
        <v>172.857</v>
      </c>
      <c r="U50">
        <v>214.798</v>
      </c>
      <c r="V50">
        <v>70.765000000000001</v>
      </c>
      <c r="W50">
        <v>190.78700000000001</v>
      </c>
      <c r="X50">
        <v>223.1</v>
      </c>
      <c r="Y50">
        <v>474.95600000000002</v>
      </c>
      <c r="Z50">
        <v>243.64599999999999</v>
      </c>
      <c r="AA50">
        <v>229.23699999999999</v>
      </c>
      <c r="AB50">
        <v>402.84100000000001</v>
      </c>
      <c r="AC50">
        <v>331.02199999999999</v>
      </c>
      <c r="AD50">
        <v>200.91300000000001</v>
      </c>
      <c r="AE50">
        <v>312.08600000000001</v>
      </c>
      <c r="AF50">
        <v>113.306</v>
      </c>
      <c r="AG50">
        <v>136.44200000000001</v>
      </c>
      <c r="AH50">
        <v>237.84200000000001</v>
      </c>
      <c r="AI50" s="11">
        <v>154.20099999999999</v>
      </c>
      <c r="AJ50" s="11">
        <v>108.26</v>
      </c>
      <c r="AK50" s="11">
        <v>222.14500000000001</v>
      </c>
      <c r="AL50" s="11">
        <v>393.33300000000003</v>
      </c>
      <c r="AM50" s="11">
        <v>542.48699999999997</v>
      </c>
      <c r="AN50" s="11"/>
      <c r="AO50" s="11"/>
      <c r="AP50" s="11"/>
      <c r="AQ50" s="11"/>
      <c r="AR50" s="11"/>
      <c r="AS50" s="11"/>
      <c r="AT50" s="11"/>
      <c r="AU50" s="11"/>
      <c r="AV50" s="11"/>
      <c r="AW50" s="11"/>
      <c r="AX50" s="11"/>
      <c r="AY50" s="11"/>
    </row>
    <row r="51" spans="1:1005" ht="14.5" x14ac:dyDescent="0.35">
      <c r="A51" s="104">
        <v>44713</v>
      </c>
      <c r="B51" s="11">
        <v>494.18700000000001</v>
      </c>
      <c r="D51">
        <v>180.42</v>
      </c>
      <c r="E51">
        <v>300.935</v>
      </c>
      <c r="F51">
        <v>249.429</v>
      </c>
      <c r="G51">
        <v>147.422</v>
      </c>
      <c r="H51">
        <v>126.39400000000001</v>
      </c>
      <c r="I51">
        <v>82.381</v>
      </c>
      <c r="J51">
        <v>72.003</v>
      </c>
      <c r="K51">
        <v>168.47200000000001</v>
      </c>
      <c r="L51">
        <v>121.239</v>
      </c>
      <c r="M51">
        <v>436.613</v>
      </c>
      <c r="N51">
        <v>134.90700000000001</v>
      </c>
      <c r="O51">
        <v>487.18</v>
      </c>
      <c r="P51">
        <v>132.88999999999999</v>
      </c>
      <c r="Q51">
        <v>370.22300000000001</v>
      </c>
      <c r="R51">
        <v>219.524</v>
      </c>
      <c r="S51">
        <v>213.333</v>
      </c>
      <c r="T51">
        <v>75.341999999999999</v>
      </c>
      <c r="U51">
        <v>106.363</v>
      </c>
      <c r="V51">
        <v>29.376999999999999</v>
      </c>
      <c r="W51">
        <v>170.714</v>
      </c>
      <c r="X51">
        <v>81.052000000000007</v>
      </c>
      <c r="Y51">
        <v>294.20100000000002</v>
      </c>
      <c r="Z51">
        <v>118.705</v>
      </c>
      <c r="AA51">
        <v>115.482</v>
      </c>
      <c r="AB51">
        <v>385.20499999999998</v>
      </c>
      <c r="AC51">
        <v>158.87299999999999</v>
      </c>
      <c r="AD51">
        <v>200.12</v>
      </c>
      <c r="AE51">
        <v>368.79300000000001</v>
      </c>
      <c r="AF51">
        <v>26.872</v>
      </c>
      <c r="AG51">
        <v>78.313999999999993</v>
      </c>
      <c r="AH51">
        <v>194.095</v>
      </c>
      <c r="AI51" s="11">
        <v>140.72399999999999</v>
      </c>
      <c r="AJ51" s="11">
        <v>64.034999999999997</v>
      </c>
      <c r="AK51" s="11">
        <v>201.29599999999999</v>
      </c>
      <c r="AL51" s="11">
        <v>494.18700000000001</v>
      </c>
      <c r="AM51" s="11">
        <v>501.16500000000002</v>
      </c>
      <c r="AN51" s="11"/>
      <c r="AO51" s="11"/>
      <c r="AP51" s="11"/>
      <c r="AQ51" s="11"/>
      <c r="AR51" s="11"/>
      <c r="AS51" s="11"/>
      <c r="AT51" s="11"/>
      <c r="AU51" s="11"/>
      <c r="AV51" s="11"/>
      <c r="AW51" s="11"/>
      <c r="AX51" s="11"/>
      <c r="AY51" s="11"/>
    </row>
    <row r="52" spans="1:1005" ht="14.5" x14ac:dyDescent="0.35">
      <c r="A52" s="104">
        <v>44743</v>
      </c>
      <c r="B52" s="11">
        <v>200.69300000000001</v>
      </c>
      <c r="D52">
        <v>65.19</v>
      </c>
      <c r="E52">
        <v>84.581000000000003</v>
      </c>
      <c r="F52">
        <v>91.495999999999995</v>
      </c>
      <c r="G52">
        <v>52.91</v>
      </c>
      <c r="H52">
        <v>38.636000000000003</v>
      </c>
      <c r="I52">
        <v>26.606999999999999</v>
      </c>
      <c r="J52">
        <v>23.437000000000001</v>
      </c>
      <c r="K52">
        <v>63.411000000000001</v>
      </c>
      <c r="L52">
        <v>44.085999999999999</v>
      </c>
      <c r="M52">
        <v>145.62700000000001</v>
      </c>
      <c r="N52">
        <v>34.054000000000002</v>
      </c>
      <c r="O52">
        <v>281.54300000000001</v>
      </c>
      <c r="P52">
        <v>39.737000000000002</v>
      </c>
      <c r="Q52">
        <v>103.685</v>
      </c>
      <c r="R52">
        <v>77.706000000000003</v>
      </c>
      <c r="S52">
        <v>97.135000000000005</v>
      </c>
      <c r="T52">
        <v>17.893999999999998</v>
      </c>
      <c r="U52">
        <v>23.361999999999998</v>
      </c>
      <c r="V52">
        <v>11.952999999999999</v>
      </c>
      <c r="W52">
        <v>31.321999999999999</v>
      </c>
      <c r="X52">
        <v>24.741</v>
      </c>
      <c r="Y52">
        <v>90.793999999999997</v>
      </c>
      <c r="Z52">
        <v>32.137999999999998</v>
      </c>
      <c r="AA52">
        <v>36.076000000000001</v>
      </c>
      <c r="AB52">
        <v>118.292</v>
      </c>
      <c r="AC52">
        <v>70.272999999999996</v>
      </c>
      <c r="AD52">
        <v>44.588000000000001</v>
      </c>
      <c r="AE52">
        <v>132.92099999999999</v>
      </c>
      <c r="AF52">
        <v>16.37</v>
      </c>
      <c r="AG52">
        <v>22.696999999999999</v>
      </c>
      <c r="AH52">
        <v>40.216000000000001</v>
      </c>
      <c r="AI52" s="11">
        <v>38.667000000000002</v>
      </c>
      <c r="AJ52" s="11">
        <v>20.795000000000002</v>
      </c>
      <c r="AK52" s="11">
        <v>100.081</v>
      </c>
      <c r="AL52" s="11">
        <v>200.69300000000001</v>
      </c>
      <c r="AM52" s="11">
        <v>160.60499999999999</v>
      </c>
      <c r="AN52" s="11"/>
      <c r="AO52" s="11"/>
      <c r="AP52" s="11"/>
      <c r="AQ52" s="11"/>
      <c r="AR52" s="11"/>
      <c r="AS52" s="11"/>
      <c r="AT52" s="11"/>
      <c r="AU52" s="11"/>
      <c r="AV52" s="11"/>
      <c r="AW52" s="11"/>
      <c r="AX52" s="11"/>
      <c r="AY52" s="11"/>
    </row>
    <row r="53" spans="1:1005" ht="14.5" x14ac:dyDescent="0.35">
      <c r="A53" s="104">
        <v>44774</v>
      </c>
      <c r="B53" s="11">
        <v>78.563999999999993</v>
      </c>
      <c r="D53">
        <v>43.52</v>
      </c>
      <c r="E53">
        <v>50.006</v>
      </c>
      <c r="F53">
        <v>45.051000000000002</v>
      </c>
      <c r="G53">
        <v>43.613</v>
      </c>
      <c r="H53">
        <v>30.318999999999999</v>
      </c>
      <c r="I53">
        <v>28.373000000000001</v>
      </c>
      <c r="J53">
        <v>25.09</v>
      </c>
      <c r="K53">
        <v>32.268999999999998</v>
      </c>
      <c r="L53">
        <v>40.170999999999999</v>
      </c>
      <c r="M53">
        <v>61.445</v>
      </c>
      <c r="N53">
        <v>31.081</v>
      </c>
      <c r="O53">
        <v>84.834999999999994</v>
      </c>
      <c r="P53">
        <v>30.936</v>
      </c>
      <c r="Q53">
        <v>68.415999999999997</v>
      </c>
      <c r="R53">
        <v>42.637</v>
      </c>
      <c r="S53">
        <v>56.207000000000001</v>
      </c>
      <c r="T53">
        <v>24.913</v>
      </c>
      <c r="U53">
        <v>29.841999999999999</v>
      </c>
      <c r="V53">
        <v>18.937000000000001</v>
      </c>
      <c r="W53">
        <v>24.437999999999999</v>
      </c>
      <c r="X53">
        <v>27.914999999999999</v>
      </c>
      <c r="Y53">
        <v>50.738999999999997</v>
      </c>
      <c r="Z53">
        <v>40.075000000000003</v>
      </c>
      <c r="AA53">
        <v>34.597000000000001</v>
      </c>
      <c r="AB53">
        <v>54.680999999999997</v>
      </c>
      <c r="AC53">
        <v>36.871000000000002</v>
      </c>
      <c r="AD53">
        <v>42.673000000000002</v>
      </c>
      <c r="AE53">
        <v>48.192999999999998</v>
      </c>
      <c r="AF53">
        <v>24.783000000000001</v>
      </c>
      <c r="AG53">
        <v>30.637</v>
      </c>
      <c r="AH53">
        <v>39.209000000000003</v>
      </c>
      <c r="AI53" s="11">
        <v>25.76</v>
      </c>
      <c r="AJ53" s="11">
        <v>23.748000000000001</v>
      </c>
      <c r="AK53" s="11">
        <v>51.691000000000003</v>
      </c>
      <c r="AL53" s="11">
        <v>78.563999999999993</v>
      </c>
      <c r="AM53" s="11">
        <v>84.573999999999998</v>
      </c>
      <c r="AN53" s="11"/>
      <c r="AO53" s="11"/>
      <c r="AP53" s="11"/>
      <c r="AQ53" s="11"/>
      <c r="AR53" s="11"/>
      <c r="AS53" s="11"/>
      <c r="AT53" s="11"/>
      <c r="AU53" s="11"/>
      <c r="AV53" s="11"/>
      <c r="AW53" s="11"/>
      <c r="AX53" s="11"/>
      <c r="AY53" s="11"/>
    </row>
    <row r="54" spans="1:1005" ht="14.5" x14ac:dyDescent="0.35">
      <c r="A54" s="104">
        <v>44805</v>
      </c>
      <c r="B54" s="11">
        <v>63.066000000000003</v>
      </c>
      <c r="D54">
        <v>65.16</v>
      </c>
      <c r="E54">
        <v>72.304000000000002</v>
      </c>
      <c r="F54">
        <v>75.012</v>
      </c>
      <c r="G54">
        <v>55.628</v>
      </c>
      <c r="H54">
        <v>61.960999999999999</v>
      </c>
      <c r="I54">
        <v>43.673999999999999</v>
      </c>
      <c r="J54">
        <v>38.512</v>
      </c>
      <c r="K54">
        <v>51.466000000000001</v>
      </c>
      <c r="L54">
        <v>51.633000000000003</v>
      </c>
      <c r="M54">
        <v>71.429000000000002</v>
      </c>
      <c r="N54">
        <v>51.417999999999999</v>
      </c>
      <c r="O54">
        <v>67.899000000000001</v>
      </c>
      <c r="P54">
        <v>50.997</v>
      </c>
      <c r="Q54">
        <v>77.757999999999996</v>
      </c>
      <c r="R54">
        <v>53.008000000000003</v>
      </c>
      <c r="S54">
        <v>59.808999999999997</v>
      </c>
      <c r="T54">
        <v>43.755000000000003</v>
      </c>
      <c r="U54">
        <v>43.652000000000001</v>
      </c>
      <c r="V54">
        <v>39.093000000000004</v>
      </c>
      <c r="W54">
        <v>55.779000000000003</v>
      </c>
      <c r="X54">
        <v>60.387</v>
      </c>
      <c r="Y54">
        <v>58.091999999999999</v>
      </c>
      <c r="Z54">
        <v>55.802999999999997</v>
      </c>
      <c r="AA54">
        <v>65.197000000000003</v>
      </c>
      <c r="AB54">
        <v>59.210999999999999</v>
      </c>
      <c r="AC54">
        <v>49.247</v>
      </c>
      <c r="AD54">
        <v>48.134999999999998</v>
      </c>
      <c r="AE54">
        <v>56.341000000000001</v>
      </c>
      <c r="AF54">
        <v>40.54</v>
      </c>
      <c r="AG54">
        <v>61.8</v>
      </c>
      <c r="AH54">
        <v>53.878999999999998</v>
      </c>
      <c r="AI54" s="11">
        <v>40.619999999999997</v>
      </c>
      <c r="AJ54" s="11">
        <v>39.012999999999998</v>
      </c>
      <c r="AK54" s="11">
        <v>74.754999999999995</v>
      </c>
      <c r="AL54" s="11">
        <v>63.066000000000003</v>
      </c>
      <c r="AM54" s="11">
        <v>77.561999999999998</v>
      </c>
      <c r="AN54" s="11"/>
      <c r="AO54" s="11"/>
      <c r="AP54" s="11"/>
      <c r="AQ54" s="11"/>
      <c r="AR54" s="11"/>
      <c r="AS54" s="11"/>
      <c r="AT54" s="11"/>
      <c r="AU54" s="11"/>
      <c r="AV54" s="11"/>
      <c r="AW54" s="11"/>
      <c r="AX54" s="11"/>
      <c r="AY54" s="11"/>
    </row>
    <row r="55" spans="1:1005" ht="14.5" x14ac:dyDescent="0.35">
      <c r="A55" s="104">
        <v>44835</v>
      </c>
      <c r="B55" s="11">
        <v>71.853999999999999</v>
      </c>
      <c r="D55">
        <v>58.22</v>
      </c>
      <c r="E55">
        <v>128.089</v>
      </c>
      <c r="F55">
        <v>115.489</v>
      </c>
      <c r="G55">
        <v>63.235999999999997</v>
      </c>
      <c r="H55">
        <v>64.299000000000007</v>
      </c>
      <c r="I55">
        <v>57.406999999999996</v>
      </c>
      <c r="J55">
        <v>57.947000000000003</v>
      </c>
      <c r="K55">
        <v>57.787999999999997</v>
      </c>
      <c r="L55">
        <v>59.841000000000001</v>
      </c>
      <c r="M55">
        <v>89.13</v>
      </c>
      <c r="N55">
        <v>64.956999999999994</v>
      </c>
      <c r="O55">
        <v>86.194999999999993</v>
      </c>
      <c r="P55">
        <v>70.900999999999996</v>
      </c>
      <c r="Q55">
        <v>107.288</v>
      </c>
      <c r="R55">
        <v>66.385000000000005</v>
      </c>
      <c r="S55">
        <v>62.673000000000002</v>
      </c>
      <c r="T55">
        <v>56.58</v>
      </c>
      <c r="U55">
        <v>55.183999999999997</v>
      </c>
      <c r="V55">
        <v>57.279000000000003</v>
      </c>
      <c r="W55">
        <v>58.988</v>
      </c>
      <c r="X55">
        <v>75.846999999999994</v>
      </c>
      <c r="Y55">
        <v>86.162999999999997</v>
      </c>
      <c r="Z55">
        <v>116.702</v>
      </c>
      <c r="AA55">
        <v>88.353999999999999</v>
      </c>
      <c r="AB55">
        <v>69.054000000000002</v>
      </c>
      <c r="AC55">
        <v>62.371000000000002</v>
      </c>
      <c r="AD55">
        <v>61.353000000000002</v>
      </c>
      <c r="AE55">
        <v>70.123999999999995</v>
      </c>
      <c r="AF55">
        <v>52.628</v>
      </c>
      <c r="AG55">
        <v>84.275000000000006</v>
      </c>
      <c r="AH55">
        <v>77.384</v>
      </c>
      <c r="AI55" s="11">
        <v>53.317</v>
      </c>
      <c r="AJ55" s="11">
        <v>69.066000000000003</v>
      </c>
      <c r="AK55" s="11">
        <v>75.004999999999995</v>
      </c>
      <c r="AL55" s="11">
        <v>71.853999999999999</v>
      </c>
      <c r="AM55" s="11">
        <v>99.828000000000003</v>
      </c>
      <c r="AN55" s="11"/>
      <c r="AO55" s="11"/>
      <c r="AP55" s="11"/>
      <c r="AQ55" s="11"/>
      <c r="AR55" s="11"/>
      <c r="AS55" s="11"/>
      <c r="AT55" s="11"/>
      <c r="AU55" s="11"/>
      <c r="AV55" s="11"/>
      <c r="AW55" s="11"/>
      <c r="AX55" s="11"/>
      <c r="AY55" s="11"/>
    </row>
    <row r="56" spans="1:1005" ht="14.5" x14ac:dyDescent="0.35">
      <c r="A56" s="104">
        <v>44866</v>
      </c>
      <c r="B56" s="11">
        <v>63.209000000000003</v>
      </c>
      <c r="D56">
        <v>46.86</v>
      </c>
      <c r="E56">
        <v>80.545000000000002</v>
      </c>
      <c r="F56">
        <v>83.081999999999994</v>
      </c>
      <c r="G56">
        <v>59.735999999999997</v>
      </c>
      <c r="H56">
        <v>48.951999999999998</v>
      </c>
      <c r="I56">
        <v>46.097000000000001</v>
      </c>
      <c r="J56">
        <v>48.665999999999997</v>
      </c>
      <c r="K56">
        <v>49.712000000000003</v>
      </c>
      <c r="L56">
        <v>56.017000000000003</v>
      </c>
      <c r="M56">
        <v>68.521000000000001</v>
      </c>
      <c r="N56">
        <v>53.051000000000002</v>
      </c>
      <c r="O56">
        <v>63.415999999999997</v>
      </c>
      <c r="P56">
        <v>59.689</v>
      </c>
      <c r="Q56">
        <v>72.242000000000004</v>
      </c>
      <c r="R56">
        <v>59.697000000000003</v>
      </c>
      <c r="S56">
        <v>49.006</v>
      </c>
      <c r="T56">
        <v>45.624000000000002</v>
      </c>
      <c r="U56">
        <v>46.036000000000001</v>
      </c>
      <c r="V56">
        <v>44.384</v>
      </c>
      <c r="W56">
        <v>45.087000000000003</v>
      </c>
      <c r="X56">
        <v>63.296999999999997</v>
      </c>
      <c r="Y56">
        <v>66.394999999999996</v>
      </c>
      <c r="Z56">
        <v>74.930999999999997</v>
      </c>
      <c r="AA56">
        <v>61.701999999999998</v>
      </c>
      <c r="AB56">
        <v>55.94</v>
      </c>
      <c r="AC56">
        <v>52.655999999999999</v>
      </c>
      <c r="AD56">
        <v>54.795999999999999</v>
      </c>
      <c r="AE56">
        <v>56.938000000000002</v>
      </c>
      <c r="AF56">
        <v>41.832999999999998</v>
      </c>
      <c r="AG56">
        <v>54.963000000000001</v>
      </c>
      <c r="AH56">
        <v>52.731000000000002</v>
      </c>
      <c r="AI56" s="11">
        <v>48.326000000000001</v>
      </c>
      <c r="AJ56" s="11">
        <v>52.988999999999997</v>
      </c>
      <c r="AK56" s="11">
        <v>60.468000000000004</v>
      </c>
      <c r="AL56" s="11">
        <v>63.209000000000003</v>
      </c>
      <c r="AM56" s="11">
        <v>76.254999999999995</v>
      </c>
      <c r="AN56" s="11"/>
      <c r="AO56" s="11"/>
      <c r="AP56" s="11"/>
      <c r="AQ56" s="11"/>
      <c r="AR56" s="11"/>
      <c r="AS56" s="11"/>
      <c r="AT56" s="11"/>
      <c r="AU56" s="11"/>
      <c r="AV56" s="11"/>
      <c r="AW56" s="11"/>
      <c r="AX56" s="11"/>
      <c r="AY56" s="11"/>
    </row>
    <row r="57" spans="1:1005" ht="14.5" x14ac:dyDescent="0.35">
      <c r="A57" s="104">
        <v>44896</v>
      </c>
      <c r="B57" s="11">
        <v>53.648000000000003</v>
      </c>
      <c r="D57">
        <v>43.02</v>
      </c>
      <c r="E57">
        <v>60.023000000000003</v>
      </c>
      <c r="F57">
        <v>58.918999999999997</v>
      </c>
      <c r="G57">
        <v>48.219000000000001</v>
      </c>
      <c r="H57">
        <v>40.786999999999999</v>
      </c>
      <c r="I57">
        <v>37.820999999999998</v>
      </c>
      <c r="J57">
        <v>36.878</v>
      </c>
      <c r="K57">
        <v>40.762</v>
      </c>
      <c r="L57">
        <v>43.98</v>
      </c>
      <c r="M57">
        <v>56.545999999999999</v>
      </c>
      <c r="N57">
        <v>43.493000000000002</v>
      </c>
      <c r="O57">
        <v>53.649000000000001</v>
      </c>
      <c r="P57">
        <v>52.515000000000001</v>
      </c>
      <c r="Q57">
        <v>55.472999999999999</v>
      </c>
      <c r="R57">
        <v>51.582000000000001</v>
      </c>
      <c r="S57">
        <v>41.237000000000002</v>
      </c>
      <c r="T57">
        <v>36.875999999999998</v>
      </c>
      <c r="U57">
        <v>37.274000000000001</v>
      </c>
      <c r="V57">
        <v>34.499000000000002</v>
      </c>
      <c r="W57">
        <v>38.332999999999998</v>
      </c>
      <c r="X57">
        <v>45.051000000000002</v>
      </c>
      <c r="Y57">
        <v>51.326000000000001</v>
      </c>
      <c r="Z57">
        <v>49.942</v>
      </c>
      <c r="AA57">
        <v>46.320999999999998</v>
      </c>
      <c r="AB57">
        <v>47.445999999999998</v>
      </c>
      <c r="AC57">
        <v>42.941000000000003</v>
      </c>
      <c r="AD57">
        <v>52.316000000000003</v>
      </c>
      <c r="AE57">
        <v>46.98</v>
      </c>
      <c r="AF57">
        <v>35.017000000000003</v>
      </c>
      <c r="AG57">
        <v>40.924999999999997</v>
      </c>
      <c r="AH57">
        <v>40.753999999999998</v>
      </c>
      <c r="AI57" s="11">
        <v>40.015000000000001</v>
      </c>
      <c r="AJ57" s="11">
        <v>39.155000000000001</v>
      </c>
      <c r="AK57" s="11">
        <v>44.612000000000002</v>
      </c>
      <c r="AL57" s="11">
        <v>53.648000000000003</v>
      </c>
      <c r="AM57" s="11">
        <v>58.243000000000002</v>
      </c>
      <c r="AN57" s="11"/>
      <c r="AO57" s="11"/>
      <c r="AP57" s="11"/>
      <c r="AQ57" s="11"/>
      <c r="AR57" s="11"/>
      <c r="AS57" s="11"/>
      <c r="AT57" s="11"/>
      <c r="AU57" s="11"/>
      <c r="AV57" s="11"/>
      <c r="AW57" s="11"/>
      <c r="AX57" s="11"/>
      <c r="AY57" s="11"/>
    </row>
    <row r="58" spans="1:1005" ht="14.5" x14ac:dyDescent="0.35">
      <c r="A58" s="104">
        <v>44927</v>
      </c>
      <c r="B58" s="11">
        <v>45.838999999999999</v>
      </c>
      <c r="D58">
        <v>36.299999999999997</v>
      </c>
      <c r="E58">
        <v>50.454000000000001</v>
      </c>
      <c r="F58">
        <v>47.444000000000003</v>
      </c>
      <c r="G58">
        <v>40.146999999999998</v>
      </c>
      <c r="H58">
        <v>34.96</v>
      </c>
      <c r="I58">
        <v>32.473999999999997</v>
      </c>
      <c r="J58">
        <v>30.19</v>
      </c>
      <c r="K58">
        <v>34.201999999999998</v>
      </c>
      <c r="L58">
        <v>38.283999999999999</v>
      </c>
      <c r="M58">
        <v>49.530999999999999</v>
      </c>
      <c r="N58">
        <v>37.81</v>
      </c>
      <c r="O58">
        <v>46.226999999999997</v>
      </c>
      <c r="P58">
        <v>41.662999999999997</v>
      </c>
      <c r="Q58">
        <v>47.491999999999997</v>
      </c>
      <c r="R58">
        <v>43.171999999999997</v>
      </c>
      <c r="S58">
        <v>36.838000000000001</v>
      </c>
      <c r="T58">
        <v>31.853999999999999</v>
      </c>
      <c r="U58">
        <v>31.818000000000001</v>
      </c>
      <c r="V58">
        <v>28.141999999999999</v>
      </c>
      <c r="W58">
        <v>32.792999999999999</v>
      </c>
      <c r="X58">
        <v>52.093000000000004</v>
      </c>
      <c r="Y58">
        <v>45.094000000000001</v>
      </c>
      <c r="Z58">
        <v>41.895000000000003</v>
      </c>
      <c r="AA58">
        <v>38.362000000000002</v>
      </c>
      <c r="AB58">
        <v>41.98</v>
      </c>
      <c r="AC58">
        <v>36.686999999999998</v>
      </c>
      <c r="AD58">
        <v>45.08</v>
      </c>
      <c r="AE58">
        <v>41.119</v>
      </c>
      <c r="AF58">
        <v>30.152000000000001</v>
      </c>
      <c r="AG58">
        <v>34.600999999999999</v>
      </c>
      <c r="AH58">
        <v>34.665999999999997</v>
      </c>
      <c r="AI58" s="11">
        <v>35.627000000000002</v>
      </c>
      <c r="AJ58" s="11">
        <v>32.113</v>
      </c>
      <c r="AK58" s="11">
        <v>37.947000000000003</v>
      </c>
      <c r="AL58" s="11">
        <v>45.838999999999999</v>
      </c>
      <c r="AM58" s="11">
        <v>50.518999999999998</v>
      </c>
      <c r="AN58" s="11"/>
      <c r="AO58" s="11"/>
      <c r="AP58" s="11"/>
      <c r="AQ58" s="11"/>
      <c r="AR58" s="11"/>
      <c r="AS58" s="11"/>
      <c r="AT58" s="11"/>
      <c r="AU58" s="11"/>
      <c r="AV58" s="11"/>
      <c r="AW58" s="11"/>
      <c r="AX58" s="11"/>
      <c r="AY58" s="11"/>
    </row>
    <row r="59" spans="1:1005" ht="14.5" x14ac:dyDescent="0.35">
      <c r="A59" s="104">
        <v>44958</v>
      </c>
      <c r="B59" s="11">
        <v>37.621000000000002</v>
      </c>
      <c r="D59">
        <v>32.25</v>
      </c>
      <c r="E59">
        <v>62.399000000000001</v>
      </c>
      <c r="F59">
        <v>49.103999999999999</v>
      </c>
      <c r="G59">
        <v>33.347999999999999</v>
      </c>
      <c r="H59">
        <v>30.119</v>
      </c>
      <c r="I59">
        <v>27.315999999999999</v>
      </c>
      <c r="J59">
        <v>26.327999999999999</v>
      </c>
      <c r="K59">
        <v>29.196000000000002</v>
      </c>
      <c r="L59">
        <v>37.759</v>
      </c>
      <c r="M59">
        <v>41.384999999999998</v>
      </c>
      <c r="N59">
        <v>40.841000000000001</v>
      </c>
      <c r="O59">
        <v>50.151000000000003</v>
      </c>
      <c r="P59">
        <v>35.707999999999998</v>
      </c>
      <c r="Q59">
        <v>42.031999999999996</v>
      </c>
      <c r="R59">
        <v>40.945999999999998</v>
      </c>
      <c r="S59">
        <v>37.960999999999999</v>
      </c>
      <c r="T59">
        <v>28.872</v>
      </c>
      <c r="U59">
        <v>26.587</v>
      </c>
      <c r="V59">
        <v>26.24</v>
      </c>
      <c r="W59">
        <v>27.780999999999999</v>
      </c>
      <c r="X59">
        <v>44.037999999999997</v>
      </c>
      <c r="Y59">
        <v>37.744</v>
      </c>
      <c r="Z59">
        <v>42.811999999999998</v>
      </c>
      <c r="AA59">
        <v>33.168999999999997</v>
      </c>
      <c r="AB59">
        <v>40.345999999999997</v>
      </c>
      <c r="AC59">
        <v>30.361000000000001</v>
      </c>
      <c r="AD59">
        <v>34.884</v>
      </c>
      <c r="AE59">
        <v>35.052</v>
      </c>
      <c r="AF59">
        <v>26.131</v>
      </c>
      <c r="AG59">
        <v>34.28</v>
      </c>
      <c r="AH59">
        <v>34.259</v>
      </c>
      <c r="AI59" s="11">
        <v>30.015000000000001</v>
      </c>
      <c r="AJ59" s="11">
        <v>27.692</v>
      </c>
      <c r="AK59" s="11">
        <v>33.862000000000002</v>
      </c>
      <c r="AL59" s="11">
        <v>37.621000000000002</v>
      </c>
      <c r="AM59" s="11">
        <v>42.661000000000001</v>
      </c>
      <c r="AN59" s="11"/>
      <c r="AO59" s="11"/>
      <c r="AP59" s="11"/>
      <c r="AQ59" s="11"/>
      <c r="AR59" s="11"/>
      <c r="AS59" s="11"/>
      <c r="AT59" s="11"/>
      <c r="AU59" s="11"/>
      <c r="AV59" s="11"/>
      <c r="AW59" s="11"/>
      <c r="AX59" s="11"/>
      <c r="AY59" s="11"/>
    </row>
    <row r="60" spans="1:1005" ht="14.5" x14ac:dyDescent="0.35">
      <c r="A60" s="104">
        <v>44986</v>
      </c>
      <c r="B60" s="11">
        <v>47.664999999999999</v>
      </c>
      <c r="D60">
        <v>52.65</v>
      </c>
      <c r="E60">
        <v>130.863</v>
      </c>
      <c r="F60">
        <v>65.816999999999993</v>
      </c>
      <c r="G60">
        <v>48.033000000000001</v>
      </c>
      <c r="H60">
        <v>68.715000000000003</v>
      </c>
      <c r="I60">
        <v>40.98</v>
      </c>
      <c r="J60">
        <v>41.561999999999998</v>
      </c>
      <c r="K60">
        <v>56.835000000000001</v>
      </c>
      <c r="L60">
        <v>75.891999999999996</v>
      </c>
      <c r="M60">
        <v>68.813000000000002</v>
      </c>
      <c r="N60">
        <v>86.613</v>
      </c>
      <c r="O60">
        <v>61.744999999999997</v>
      </c>
      <c r="P60">
        <v>70.546999999999997</v>
      </c>
      <c r="Q60">
        <v>61.204000000000001</v>
      </c>
      <c r="R60">
        <v>53.921999999999997</v>
      </c>
      <c r="S60">
        <v>45.878999999999998</v>
      </c>
      <c r="T60">
        <v>41.927999999999997</v>
      </c>
      <c r="U60">
        <v>32.884</v>
      </c>
      <c r="V60">
        <v>38.283999999999999</v>
      </c>
      <c r="W60">
        <v>68.052999999999997</v>
      </c>
      <c r="X60">
        <v>58.03</v>
      </c>
      <c r="Y60">
        <v>51.046999999999997</v>
      </c>
      <c r="Z60">
        <v>117.18</v>
      </c>
      <c r="AA60">
        <v>41.892000000000003</v>
      </c>
      <c r="AB60">
        <v>69.394999999999996</v>
      </c>
      <c r="AC60">
        <v>36.21</v>
      </c>
      <c r="AD60">
        <v>55.554000000000002</v>
      </c>
      <c r="AE60">
        <v>57.850999999999999</v>
      </c>
      <c r="AF60">
        <v>38.786999999999999</v>
      </c>
      <c r="AG60">
        <v>45.298999999999999</v>
      </c>
      <c r="AH60">
        <v>50.444000000000003</v>
      </c>
      <c r="AI60" s="11">
        <v>36.634</v>
      </c>
      <c r="AJ60" s="11">
        <v>52.698</v>
      </c>
      <c r="AK60" s="11">
        <v>68.186000000000007</v>
      </c>
      <c r="AL60" s="11">
        <v>47.664999999999999</v>
      </c>
      <c r="AM60" s="11">
        <v>74.510000000000005</v>
      </c>
      <c r="AN60" s="11"/>
      <c r="AO60" s="11"/>
      <c r="AP60" s="11"/>
      <c r="AQ60" s="11"/>
      <c r="AR60" s="11"/>
      <c r="AS60" s="11"/>
      <c r="AT60" s="11"/>
      <c r="AU60" s="11"/>
      <c r="AV60" s="11"/>
      <c r="AW60" s="11"/>
      <c r="AX60" s="11"/>
      <c r="AY60" s="11"/>
    </row>
    <row r="61" spans="1:1005" ht="14.5" x14ac:dyDescent="0.35">
      <c r="A61" s="104">
        <v>45017</v>
      </c>
      <c r="B61" s="11">
        <v>124.566</v>
      </c>
      <c r="D61">
        <v>130.33000000000001</v>
      </c>
      <c r="E61">
        <v>277.53199999999998</v>
      </c>
      <c r="F61">
        <v>170.654</v>
      </c>
      <c r="G61">
        <v>94.709000000000003</v>
      </c>
      <c r="H61">
        <v>151.86699999999999</v>
      </c>
      <c r="I61">
        <v>83.462999999999994</v>
      </c>
      <c r="J61">
        <v>82.399000000000001</v>
      </c>
      <c r="K61">
        <v>163.673</v>
      </c>
      <c r="L61">
        <v>232.46600000000001</v>
      </c>
      <c r="M61">
        <v>146.74299999999999</v>
      </c>
      <c r="N61">
        <v>129.01499999999999</v>
      </c>
      <c r="O61">
        <v>122.84</v>
      </c>
      <c r="P61">
        <v>162.68899999999999</v>
      </c>
      <c r="Q61">
        <v>148.006</v>
      </c>
      <c r="R61">
        <v>82.177000000000007</v>
      </c>
      <c r="S61">
        <v>91.143000000000001</v>
      </c>
      <c r="T61">
        <v>85.004000000000005</v>
      </c>
      <c r="U61">
        <v>78.820999999999998</v>
      </c>
      <c r="V61">
        <v>77.081000000000003</v>
      </c>
      <c r="W61">
        <v>168.77500000000001</v>
      </c>
      <c r="X61">
        <v>225.702</v>
      </c>
      <c r="Y61">
        <v>181.31700000000001</v>
      </c>
      <c r="Z61">
        <v>177.98599999999999</v>
      </c>
      <c r="AA61">
        <v>95.61</v>
      </c>
      <c r="AB61">
        <v>134.55000000000001</v>
      </c>
      <c r="AC61">
        <v>102.33</v>
      </c>
      <c r="AD61">
        <v>140.351</v>
      </c>
      <c r="AE61">
        <v>122.176</v>
      </c>
      <c r="AF61">
        <v>70.239999999999995</v>
      </c>
      <c r="AG61">
        <v>103.464</v>
      </c>
      <c r="AH61">
        <v>81.745999999999995</v>
      </c>
      <c r="AI61" s="11">
        <v>90.581000000000003</v>
      </c>
      <c r="AJ61" s="11">
        <v>89.033000000000001</v>
      </c>
      <c r="AK61" s="11">
        <v>124.95</v>
      </c>
      <c r="AL61" s="11">
        <v>124.566</v>
      </c>
      <c r="AM61" s="11">
        <v>268.7</v>
      </c>
      <c r="AN61" s="11"/>
      <c r="AO61" s="11"/>
      <c r="AP61" s="11"/>
      <c r="AQ61" s="11"/>
      <c r="AR61" s="11"/>
      <c r="AS61" s="11"/>
      <c r="AT61" s="11"/>
      <c r="AU61" s="11"/>
      <c r="AV61" s="11"/>
      <c r="AW61" s="11"/>
      <c r="AX61" s="11"/>
      <c r="AY61" s="11"/>
    </row>
    <row r="62" spans="1:1005" ht="14.5" x14ac:dyDescent="0.35">
      <c r="A62" s="104">
        <v>45047</v>
      </c>
      <c r="B62" s="11">
        <v>542.49400000000003</v>
      </c>
      <c r="D62">
        <v>266.7</v>
      </c>
      <c r="E62">
        <v>377.59399999999999</v>
      </c>
      <c r="F62">
        <v>297.61399999999998</v>
      </c>
      <c r="G62">
        <v>163.14500000000001</v>
      </c>
      <c r="H62">
        <v>160.45500000000001</v>
      </c>
      <c r="I62">
        <v>99.037000000000006</v>
      </c>
      <c r="J62">
        <v>167.25399999999999</v>
      </c>
      <c r="K62">
        <v>241.04400000000001</v>
      </c>
      <c r="L62">
        <v>610.22199999999998</v>
      </c>
      <c r="M62">
        <v>233.59100000000001</v>
      </c>
      <c r="N62">
        <v>412.685</v>
      </c>
      <c r="O62">
        <v>263.60000000000002</v>
      </c>
      <c r="P62">
        <v>459.87400000000002</v>
      </c>
      <c r="Q62">
        <v>342.45699999999999</v>
      </c>
      <c r="R62">
        <v>211.03</v>
      </c>
      <c r="S62">
        <v>173.22399999999999</v>
      </c>
      <c r="T62">
        <v>215.05</v>
      </c>
      <c r="U62">
        <v>70.864000000000004</v>
      </c>
      <c r="V62">
        <v>191.07</v>
      </c>
      <c r="W62">
        <v>223.77199999999999</v>
      </c>
      <c r="X62">
        <v>475.053</v>
      </c>
      <c r="Y62">
        <v>243.636</v>
      </c>
      <c r="Z62">
        <v>229.25399999999999</v>
      </c>
      <c r="AA62">
        <v>388.137</v>
      </c>
      <c r="AB62">
        <v>331.21600000000001</v>
      </c>
      <c r="AC62">
        <v>200.94200000000001</v>
      </c>
      <c r="AD62">
        <v>312.17099999999999</v>
      </c>
      <c r="AE62">
        <v>116.404</v>
      </c>
      <c r="AF62">
        <v>136.52799999999999</v>
      </c>
      <c r="AG62">
        <v>237.947</v>
      </c>
      <c r="AH62">
        <v>154.41399999999999</v>
      </c>
      <c r="AI62" s="11">
        <v>108.08499999999999</v>
      </c>
      <c r="AJ62" s="11">
        <v>222.23599999999999</v>
      </c>
      <c r="AK62" s="11">
        <v>393.59899999999999</v>
      </c>
      <c r="AL62" s="11">
        <v>542.49400000000003</v>
      </c>
      <c r="AM62" s="11">
        <v>503.73399999999998</v>
      </c>
      <c r="AN62" s="11"/>
      <c r="AO62" s="11"/>
      <c r="AP62" s="11"/>
      <c r="AQ62" s="11"/>
      <c r="AR62" s="11"/>
      <c r="AS62" s="11"/>
      <c r="AT62" s="11"/>
      <c r="AU62" s="11"/>
      <c r="AV62" s="11"/>
      <c r="AW62" s="11"/>
      <c r="AX62" s="11"/>
      <c r="AY62" s="11"/>
    </row>
    <row r="63" spans="1:1005" ht="14.5" x14ac:dyDescent="0.35">
      <c r="A63" s="104">
        <v>45078</v>
      </c>
      <c r="B63" s="11">
        <v>501.17899999999997</v>
      </c>
      <c r="D63">
        <v>180.42</v>
      </c>
      <c r="E63">
        <v>249.44800000000001</v>
      </c>
      <c r="F63">
        <v>147.48400000000001</v>
      </c>
      <c r="G63">
        <v>130.10900000000001</v>
      </c>
      <c r="H63">
        <v>82.47</v>
      </c>
      <c r="I63">
        <v>72.105999999999995</v>
      </c>
      <c r="J63">
        <v>168.59</v>
      </c>
      <c r="K63">
        <v>124.744</v>
      </c>
      <c r="L63">
        <v>436.66</v>
      </c>
      <c r="M63">
        <v>134.90700000000001</v>
      </c>
      <c r="N63">
        <v>487.21600000000001</v>
      </c>
      <c r="O63">
        <v>133.41499999999999</v>
      </c>
      <c r="P63">
        <v>370.41399999999999</v>
      </c>
      <c r="Q63">
        <v>219.54300000000001</v>
      </c>
      <c r="R63">
        <v>213.44499999999999</v>
      </c>
      <c r="S63">
        <v>79.120999999999995</v>
      </c>
      <c r="T63">
        <v>106.509</v>
      </c>
      <c r="U63">
        <v>29.449000000000002</v>
      </c>
      <c r="V63">
        <v>170.80699999999999</v>
      </c>
      <c r="W63">
        <v>84.468999999999994</v>
      </c>
      <c r="X63">
        <v>294.23</v>
      </c>
      <c r="Y63">
        <v>118.70099999999999</v>
      </c>
      <c r="Z63">
        <v>115.491</v>
      </c>
      <c r="AA63">
        <v>392.88600000000002</v>
      </c>
      <c r="AB63">
        <v>158.98500000000001</v>
      </c>
      <c r="AC63">
        <v>200.137</v>
      </c>
      <c r="AD63">
        <v>368.84</v>
      </c>
      <c r="AE63">
        <v>27.841000000000001</v>
      </c>
      <c r="AF63">
        <v>78.353999999999999</v>
      </c>
      <c r="AG63">
        <v>194.14099999999999</v>
      </c>
      <c r="AH63">
        <v>140.852</v>
      </c>
      <c r="AI63" s="11">
        <v>66.58</v>
      </c>
      <c r="AJ63" s="11">
        <v>201.33500000000001</v>
      </c>
      <c r="AK63" s="11">
        <v>494.27199999999999</v>
      </c>
      <c r="AL63" s="11">
        <v>501.17899999999997</v>
      </c>
      <c r="AM63" s="11">
        <v>309.57</v>
      </c>
      <c r="AN63" s="11"/>
      <c r="AO63" s="11"/>
      <c r="AP63" s="11"/>
      <c r="AQ63" s="11"/>
      <c r="AR63" s="11"/>
      <c r="AS63" s="11"/>
      <c r="AT63" s="11"/>
      <c r="AU63" s="11"/>
      <c r="AV63" s="11"/>
      <c r="AW63" s="11"/>
      <c r="AX63" s="11"/>
      <c r="AY63" s="11"/>
    </row>
    <row r="64" spans="1:1005" ht="14.5" x14ac:dyDescent="0.35">
      <c r="A64" s="104">
        <v>45108</v>
      </c>
      <c r="B64" s="11">
        <v>160.60499999999999</v>
      </c>
      <c r="D64">
        <v>65.19</v>
      </c>
      <c r="E64">
        <v>91.495999999999995</v>
      </c>
      <c r="F64">
        <v>52.91</v>
      </c>
      <c r="G64">
        <v>38.636000000000003</v>
      </c>
      <c r="H64">
        <v>26.606999999999999</v>
      </c>
      <c r="I64">
        <v>23.437000000000001</v>
      </c>
      <c r="J64">
        <v>63.411000000000001</v>
      </c>
      <c r="K64">
        <v>44.085999999999999</v>
      </c>
      <c r="L64">
        <v>145.62700000000001</v>
      </c>
      <c r="M64">
        <v>34.054000000000002</v>
      </c>
      <c r="N64">
        <v>281.54300000000001</v>
      </c>
      <c r="O64">
        <v>39.737000000000002</v>
      </c>
      <c r="P64">
        <v>103.685</v>
      </c>
      <c r="Q64">
        <v>77.706000000000003</v>
      </c>
      <c r="R64">
        <v>97.135000000000005</v>
      </c>
      <c r="S64">
        <v>17.893999999999998</v>
      </c>
      <c r="T64">
        <v>23.361999999999998</v>
      </c>
      <c r="U64">
        <v>11.952999999999999</v>
      </c>
      <c r="V64">
        <v>31.321999999999999</v>
      </c>
      <c r="W64">
        <v>24.741</v>
      </c>
      <c r="X64">
        <v>90.793999999999997</v>
      </c>
      <c r="Y64">
        <v>32.137999999999998</v>
      </c>
      <c r="Z64">
        <v>36.076000000000001</v>
      </c>
      <c r="AA64">
        <v>118.292</v>
      </c>
      <c r="AB64">
        <v>70.272999999999996</v>
      </c>
      <c r="AC64">
        <v>44.588000000000001</v>
      </c>
      <c r="AD64">
        <v>132.92099999999999</v>
      </c>
      <c r="AE64">
        <v>16.37</v>
      </c>
      <c r="AF64">
        <v>22.696999999999999</v>
      </c>
      <c r="AG64">
        <v>40.216000000000001</v>
      </c>
      <c r="AH64">
        <v>38.667000000000002</v>
      </c>
      <c r="AI64" s="11">
        <v>20.795000000000002</v>
      </c>
      <c r="AJ64" s="11">
        <v>100.081</v>
      </c>
      <c r="AK64" s="11">
        <v>200.69300000000001</v>
      </c>
      <c r="AL64" s="11">
        <v>160.60499999999999</v>
      </c>
      <c r="AM64" s="11">
        <v>160.60499999999999</v>
      </c>
      <c r="AN64" s="11"/>
      <c r="AO64" s="11"/>
      <c r="AP64" s="11"/>
      <c r="AQ64" s="11"/>
      <c r="AR64" s="11"/>
      <c r="AS64" s="11"/>
      <c r="AT64" s="11"/>
      <c r="AU64" s="11"/>
      <c r="AV64" s="11"/>
      <c r="AW64" s="11"/>
      <c r="AX64" s="11"/>
      <c r="AY64" s="11"/>
      <c r="ALQ64" t="e">
        <v>#N/A</v>
      </c>
    </row>
    <row r="65" spans="1:1005" ht="14.5" x14ac:dyDescent="0.35">
      <c r="A65" s="104">
        <v>45139</v>
      </c>
      <c r="B65" s="11">
        <v>84.573999999999998</v>
      </c>
      <c r="D65">
        <v>43.52</v>
      </c>
      <c r="E65">
        <v>45.051000000000002</v>
      </c>
      <c r="F65">
        <v>43.613</v>
      </c>
      <c r="G65">
        <v>30.318999999999999</v>
      </c>
      <c r="H65">
        <v>28.373000000000001</v>
      </c>
      <c r="I65">
        <v>25.09</v>
      </c>
      <c r="J65">
        <v>32.268999999999998</v>
      </c>
      <c r="K65">
        <v>40.170999999999999</v>
      </c>
      <c r="L65">
        <v>61.445</v>
      </c>
      <c r="M65">
        <v>31.081</v>
      </c>
      <c r="N65">
        <v>84.834999999999994</v>
      </c>
      <c r="O65">
        <v>30.936</v>
      </c>
      <c r="P65">
        <v>68.415999999999997</v>
      </c>
      <c r="Q65">
        <v>42.637</v>
      </c>
      <c r="R65">
        <v>56.207000000000001</v>
      </c>
      <c r="S65">
        <v>24.913</v>
      </c>
      <c r="T65">
        <v>29.841999999999999</v>
      </c>
      <c r="U65">
        <v>18.937000000000001</v>
      </c>
      <c r="V65">
        <v>24.437999999999999</v>
      </c>
      <c r="W65">
        <v>27.914999999999999</v>
      </c>
      <c r="X65">
        <v>50.738999999999997</v>
      </c>
      <c r="Y65">
        <v>40.075000000000003</v>
      </c>
      <c r="Z65">
        <v>34.597000000000001</v>
      </c>
      <c r="AA65">
        <v>54.680999999999997</v>
      </c>
      <c r="AB65">
        <v>36.871000000000002</v>
      </c>
      <c r="AC65">
        <v>42.673000000000002</v>
      </c>
      <c r="AD65">
        <v>48.192999999999998</v>
      </c>
      <c r="AE65">
        <v>24.783000000000001</v>
      </c>
      <c r="AF65">
        <v>30.637</v>
      </c>
      <c r="AG65">
        <v>39.209000000000003</v>
      </c>
      <c r="AH65">
        <v>25.76</v>
      </c>
      <c r="AI65" s="11">
        <v>23.748000000000001</v>
      </c>
      <c r="AJ65" s="11">
        <v>51.691000000000003</v>
      </c>
      <c r="AK65" s="11">
        <v>78.563999999999993</v>
      </c>
      <c r="AL65" s="11">
        <v>84.573999999999998</v>
      </c>
      <c r="AM65" s="11">
        <v>84.573999999999998</v>
      </c>
      <c r="AN65" s="11"/>
      <c r="AO65" s="11"/>
      <c r="AP65" s="11"/>
      <c r="AQ65" s="11"/>
      <c r="AR65" s="11"/>
      <c r="AS65" s="11"/>
      <c r="AT65" s="11"/>
      <c r="AU65" s="11"/>
      <c r="AV65" s="11"/>
      <c r="AW65" s="11"/>
      <c r="AX65" s="11"/>
      <c r="AY65" s="11"/>
      <c r="ALQ65" t="e">
        <v>#N/A</v>
      </c>
    </row>
    <row r="66" spans="1:1005" ht="14.5" x14ac:dyDescent="0.35">
      <c r="A66" s="104">
        <v>45170</v>
      </c>
      <c r="B66" s="11">
        <v>77.561999999999998</v>
      </c>
      <c r="D66">
        <v>65.16</v>
      </c>
      <c r="E66">
        <v>75.012</v>
      </c>
      <c r="F66">
        <v>55.628</v>
      </c>
      <c r="G66">
        <v>61.960999999999999</v>
      </c>
      <c r="H66">
        <v>43.673999999999999</v>
      </c>
      <c r="I66">
        <v>38.512</v>
      </c>
      <c r="J66">
        <v>51.466000000000001</v>
      </c>
      <c r="K66">
        <v>51.633000000000003</v>
      </c>
      <c r="L66">
        <v>71.429000000000002</v>
      </c>
      <c r="M66">
        <v>51.417999999999999</v>
      </c>
      <c r="N66">
        <v>67.899000000000001</v>
      </c>
      <c r="O66">
        <v>50.997</v>
      </c>
      <c r="P66">
        <v>77.757999999999996</v>
      </c>
      <c r="Q66">
        <v>53.008000000000003</v>
      </c>
      <c r="R66">
        <v>59.808999999999997</v>
      </c>
      <c r="S66">
        <v>43.755000000000003</v>
      </c>
      <c r="T66">
        <v>43.652000000000001</v>
      </c>
      <c r="U66">
        <v>39.093000000000004</v>
      </c>
      <c r="V66">
        <v>55.779000000000003</v>
      </c>
      <c r="W66">
        <v>60.387</v>
      </c>
      <c r="X66">
        <v>58.091999999999999</v>
      </c>
      <c r="Y66">
        <v>55.802999999999997</v>
      </c>
      <c r="Z66">
        <v>65.197000000000003</v>
      </c>
      <c r="AA66">
        <v>59.210999999999999</v>
      </c>
      <c r="AB66">
        <v>49.247</v>
      </c>
      <c r="AC66">
        <v>48.134999999999998</v>
      </c>
      <c r="AD66">
        <v>56.341000000000001</v>
      </c>
      <c r="AE66">
        <v>40.54</v>
      </c>
      <c r="AF66">
        <v>61.8</v>
      </c>
      <c r="AG66">
        <v>53.878999999999998</v>
      </c>
      <c r="AH66">
        <v>40.619999999999997</v>
      </c>
      <c r="AI66" s="11">
        <v>39.012999999999998</v>
      </c>
      <c r="AJ66" s="11">
        <v>74.754999999999995</v>
      </c>
      <c r="AK66" s="11">
        <v>63.066000000000003</v>
      </c>
      <c r="AL66" s="11">
        <v>77.561999999999998</v>
      </c>
      <c r="AM66" s="11">
        <v>77.561999999999998</v>
      </c>
      <c r="AN66" s="11"/>
      <c r="AO66" s="11"/>
      <c r="AP66" s="11"/>
      <c r="AQ66" s="11"/>
      <c r="AR66" s="11"/>
      <c r="AS66" s="11"/>
      <c r="AT66" s="11"/>
      <c r="AU66" s="11"/>
      <c r="AV66" s="11"/>
      <c r="AW66" s="11"/>
      <c r="AX66" s="11"/>
      <c r="AY66" s="11"/>
      <c r="ALQ66" t="e">
        <v>#N/A</v>
      </c>
    </row>
    <row r="67" spans="1:1005" ht="14.5" x14ac:dyDescent="0.35">
      <c r="A67" s="104"/>
      <c r="AI67" s="11"/>
      <c r="AJ67" s="11"/>
      <c r="AK67" s="11"/>
      <c r="AL67" s="11"/>
      <c r="AM67" s="11"/>
      <c r="AN67" s="11"/>
      <c r="AO67" s="11"/>
      <c r="AP67" s="11"/>
      <c r="AQ67" s="11"/>
      <c r="AR67" s="11"/>
      <c r="AS67" s="11"/>
      <c r="AT67" s="11"/>
      <c r="AU67" s="11"/>
      <c r="AV67" s="11"/>
      <c r="AW67" s="11"/>
      <c r="AX67" s="11"/>
      <c r="AY67" s="11"/>
      <c r="ALQ67" t="e">
        <v>#N/A</v>
      </c>
    </row>
    <row r="68" spans="1:1005" ht="14.5" x14ac:dyDescent="0.35">
      <c r="A68" s="104"/>
      <c r="AI68" s="11"/>
      <c r="AJ68" s="11"/>
      <c r="AK68" s="11"/>
      <c r="AL68" s="11"/>
      <c r="AM68" s="11"/>
      <c r="AN68" s="11"/>
      <c r="AO68" s="11"/>
      <c r="AP68" s="11"/>
      <c r="AQ68" s="11"/>
      <c r="AR68" s="11"/>
      <c r="AS68" s="11"/>
      <c r="AT68" s="11"/>
      <c r="AU68" s="11"/>
      <c r="AV68" s="11"/>
      <c r="AW68" s="11"/>
      <c r="AX68" s="11"/>
      <c r="AY68" s="11"/>
      <c r="ALQ68" t="e">
        <v>#N/A</v>
      </c>
    </row>
    <row r="69" spans="1:1005" ht="14.5" x14ac:dyDescent="0.35">
      <c r="A69" s="104"/>
      <c r="AI69" s="11"/>
      <c r="AJ69" s="11"/>
      <c r="AK69" s="11"/>
      <c r="AL69" s="11"/>
      <c r="AM69" s="11"/>
      <c r="AN69" s="11"/>
      <c r="AO69" s="11"/>
      <c r="AP69" s="11"/>
      <c r="AQ69" s="11"/>
      <c r="AR69" s="11"/>
      <c r="AS69" s="11"/>
      <c r="AT69" s="11"/>
      <c r="AU69" s="11"/>
      <c r="AV69" s="11"/>
      <c r="AW69" s="11"/>
      <c r="AX69" s="11"/>
      <c r="AY69" s="11"/>
      <c r="ALQ69" t="e">
        <v>#N/A</v>
      </c>
    </row>
    <row r="70" spans="1:1005" ht="14.5" x14ac:dyDescent="0.35">
      <c r="A70" s="104"/>
      <c r="AI70" s="11"/>
      <c r="AJ70" s="11"/>
      <c r="AK70" s="11"/>
      <c r="AL70" s="11"/>
      <c r="AM70" s="11"/>
      <c r="AN70" s="11"/>
      <c r="AO70" s="11"/>
      <c r="AP70" s="11"/>
      <c r="AQ70" s="11"/>
      <c r="AR70" s="11"/>
      <c r="AS70" s="11"/>
      <c r="AT70" s="11"/>
      <c r="AU70" s="11"/>
      <c r="AV70" s="11"/>
      <c r="AW70" s="11"/>
      <c r="AX70" s="11"/>
      <c r="AY70" s="11"/>
      <c r="ALQ70" t="e">
        <v>#N/A</v>
      </c>
    </row>
    <row r="71" spans="1:1005" ht="14.5" x14ac:dyDescent="0.35">
      <c r="A71" s="104"/>
      <c r="AI71" s="11"/>
      <c r="AJ71" s="11"/>
      <c r="AK71" s="11"/>
      <c r="AL71" s="11"/>
      <c r="AM71" s="11"/>
      <c r="AN71" s="11"/>
      <c r="AO71" s="11"/>
      <c r="AP71" s="11"/>
      <c r="AQ71" s="11"/>
      <c r="AR71" s="11"/>
      <c r="AS71" s="11"/>
      <c r="AT71" s="11"/>
      <c r="AU71" s="11"/>
      <c r="AV71" s="11"/>
      <c r="AW71" s="11"/>
      <c r="AX71" s="11"/>
      <c r="AY71" s="11"/>
      <c r="ALQ71" t="e">
        <v>#N/A</v>
      </c>
    </row>
    <row r="72" spans="1:1005" ht="14.5" x14ac:dyDescent="0.35">
      <c r="A72" s="104"/>
      <c r="AI72" s="11"/>
      <c r="AJ72" s="11"/>
      <c r="AK72" s="11"/>
      <c r="AL72" s="11"/>
      <c r="AM72" s="11"/>
      <c r="AN72" s="11"/>
      <c r="AO72" s="11"/>
      <c r="AP72" s="11"/>
      <c r="AQ72" s="11"/>
      <c r="AR72" s="11"/>
      <c r="AS72" s="11"/>
      <c r="AT72" s="11"/>
      <c r="AU72" s="11"/>
      <c r="AV72" s="11"/>
      <c r="AW72" s="11"/>
      <c r="AX72" s="11"/>
      <c r="AY72" s="11"/>
      <c r="ALQ72" t="e">
        <v>#N/A</v>
      </c>
    </row>
    <row r="73" spans="1:1005" ht="14.5" x14ac:dyDescent="0.35">
      <c r="A73" s="104"/>
      <c r="AI73" s="11"/>
      <c r="AJ73" s="11"/>
      <c r="AK73" s="11"/>
      <c r="AL73" s="11"/>
      <c r="AM73" s="11"/>
      <c r="AN73" s="11"/>
      <c r="AO73" s="11"/>
      <c r="AP73" s="11"/>
      <c r="AQ73" s="11"/>
      <c r="AR73" s="11"/>
      <c r="AS73" s="11"/>
      <c r="AT73" s="11"/>
      <c r="AU73" s="11"/>
      <c r="AV73" s="11"/>
      <c r="AW73" s="11"/>
      <c r="AX73" s="11"/>
      <c r="AY73" s="11"/>
    </row>
    <row r="74" spans="1:1005" ht="14.5" x14ac:dyDescent="0.35">
      <c r="A74" s="104"/>
      <c r="AI74" s="11"/>
      <c r="AJ74" s="11"/>
      <c r="AK74" s="11"/>
      <c r="AL74" s="11"/>
      <c r="AM74" s="11"/>
      <c r="AN74" s="11"/>
      <c r="AO74" s="11"/>
      <c r="AP74" s="11"/>
      <c r="AQ74" s="11"/>
      <c r="AR74" s="11"/>
      <c r="AS74" s="11"/>
      <c r="AT74" s="11"/>
      <c r="AU74" s="11"/>
      <c r="AV74" s="11"/>
      <c r="AW74" s="11"/>
      <c r="AX74" s="11"/>
      <c r="AY74" s="11"/>
    </row>
    <row r="75" spans="1:1005" ht="14.5" x14ac:dyDescent="0.35">
      <c r="A75" s="104"/>
      <c r="AI75" s="11"/>
      <c r="AJ75" s="11"/>
      <c r="AK75" s="11"/>
      <c r="AL75" s="11"/>
      <c r="AM75" s="11"/>
      <c r="AN75" s="11"/>
      <c r="AO75" s="11"/>
      <c r="AP75" s="11"/>
      <c r="AQ75" s="11"/>
      <c r="AR75" s="11"/>
      <c r="AS75" s="11"/>
      <c r="AT75" s="11"/>
      <c r="AU75" s="11"/>
      <c r="AV75" s="11"/>
      <c r="AW75" s="11"/>
      <c r="AX75" s="11"/>
      <c r="AY75" s="11"/>
    </row>
    <row r="76" spans="1:1005" ht="14.5" x14ac:dyDescent="0.35">
      <c r="A76" s="104"/>
      <c r="AI76" s="11"/>
      <c r="AJ76" s="11"/>
      <c r="AK76" s="11"/>
      <c r="AL76" s="11"/>
      <c r="AM76" s="11"/>
      <c r="AN76" s="11"/>
      <c r="AO76" s="11"/>
      <c r="AP76" s="11"/>
      <c r="AQ76" s="11"/>
      <c r="AR76" s="11"/>
      <c r="AS76" s="11"/>
      <c r="AT76" s="11"/>
      <c r="AU76" s="11"/>
      <c r="AV76" s="11"/>
      <c r="AW76" s="11"/>
      <c r="AX76" s="11"/>
      <c r="AY76" s="11"/>
    </row>
    <row r="77" spans="1:1005" ht="14.5" x14ac:dyDescent="0.35">
      <c r="A77" s="104"/>
      <c r="AI77" s="11"/>
      <c r="AJ77" s="11"/>
      <c r="AK77" s="11"/>
      <c r="AL77" s="11"/>
      <c r="AM77" s="11"/>
      <c r="AN77" s="11"/>
      <c r="AO77" s="11"/>
      <c r="AP77" s="11"/>
      <c r="AQ77" s="11"/>
      <c r="AR77" s="11"/>
      <c r="AS77" s="11"/>
      <c r="AT77" s="11"/>
      <c r="AU77" s="11"/>
      <c r="AV77" s="11"/>
      <c r="AW77" s="11"/>
      <c r="AX77" s="11"/>
      <c r="AY77" s="11"/>
    </row>
    <row r="78" spans="1:1005" ht="14.5" x14ac:dyDescent="0.35">
      <c r="A78" s="104"/>
      <c r="AI78" s="11"/>
      <c r="AJ78" s="11"/>
      <c r="AK78" s="11"/>
      <c r="AL78" s="11"/>
      <c r="AM78" s="11"/>
      <c r="AN78" s="11"/>
      <c r="AO78" s="11"/>
      <c r="AP78" s="11"/>
      <c r="AQ78" s="11"/>
      <c r="AR78" s="11"/>
      <c r="AS78" s="11"/>
      <c r="AT78" s="11"/>
      <c r="AU78" s="11"/>
      <c r="AV78" s="11"/>
      <c r="AW78" s="11"/>
      <c r="AX78" s="11"/>
      <c r="AY78" s="11"/>
    </row>
    <row r="79" spans="1:1005" ht="14.5" x14ac:dyDescent="0.35">
      <c r="A79" s="104"/>
      <c r="AI79" s="11"/>
      <c r="AJ79" s="11"/>
      <c r="AK79" s="11"/>
      <c r="AL79" s="11"/>
      <c r="AM79" s="11"/>
      <c r="AN79" s="11"/>
      <c r="AO79" s="11"/>
      <c r="AP79" s="11"/>
      <c r="AQ79" s="11"/>
      <c r="AR79" s="11"/>
      <c r="AS79" s="11"/>
      <c r="AT79" s="11"/>
      <c r="AU79" s="11"/>
      <c r="AV79" s="11"/>
      <c r="AW79" s="11"/>
      <c r="AX79" s="11"/>
      <c r="AY79" s="11"/>
    </row>
    <row r="80" spans="1:1005" ht="14.5" x14ac:dyDescent="0.35">
      <c r="A80" s="104"/>
      <c r="AI80" s="11"/>
      <c r="AJ80" s="11"/>
      <c r="AK80" s="11"/>
      <c r="AL80" s="11"/>
      <c r="AM80" s="11"/>
      <c r="AN80" s="11"/>
      <c r="AO80" s="11"/>
      <c r="AP80" s="11"/>
      <c r="AQ80" s="11"/>
      <c r="AR80" s="11"/>
      <c r="AS80" s="11"/>
      <c r="AT80" s="11"/>
      <c r="AU80" s="11"/>
      <c r="AV80" s="11"/>
      <c r="AW80" s="11"/>
      <c r="AX80" s="11"/>
      <c r="AY80"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tabSelected="1" workbookViewId="0">
      <selection activeCell="S24" sqref="S24"/>
    </sheetView>
  </sheetViews>
  <sheetFormatPr defaultColWidth="18.7265625" defaultRowHeight="12.75" customHeight="1" x14ac:dyDescent="0.35"/>
  <cols>
    <col min="1" max="1" width="9.1796875" style="8" customWidth="1"/>
    <col min="2" max="2" width="9.1796875" customWidth="1"/>
    <col min="3" max="3" width="9.7265625" bestFit="1" customWidth="1"/>
    <col min="4" max="54" width="9.1796875" customWidth="1"/>
  </cols>
  <sheetData>
    <row r="1" spans="1:54" s="8" customFormat="1" ht="14.5" x14ac:dyDescent="0.35">
      <c r="A1" s="105"/>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05"/>
      <c r="AJ1" s="105"/>
      <c r="AK1" s="105"/>
      <c r="AL1" s="105"/>
      <c r="AM1" s="105"/>
    </row>
    <row r="2" spans="1:54" s="8" customFormat="1" ht="14.5" x14ac:dyDescent="0.35">
      <c r="A2" s="105"/>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6">
        <v>2007</v>
      </c>
      <c r="AF2" s="105">
        <v>2008</v>
      </c>
      <c r="AG2" s="105">
        <v>2009</v>
      </c>
      <c r="AH2" s="105">
        <v>2010</v>
      </c>
      <c r="AI2" s="105">
        <v>2011</v>
      </c>
      <c r="AJ2" s="105">
        <v>2012</v>
      </c>
      <c r="AK2" s="105">
        <v>2013</v>
      </c>
      <c r="AL2" s="105">
        <v>2014</v>
      </c>
      <c r="AM2" s="105">
        <v>2015</v>
      </c>
      <c r="AN2" s="105">
        <v>2016</v>
      </c>
      <c r="AO2" s="105">
        <v>2017</v>
      </c>
      <c r="AP2" s="105">
        <v>2018</v>
      </c>
      <c r="AQ2" s="105">
        <v>2019</v>
      </c>
      <c r="AR2" s="105">
        <v>2020</v>
      </c>
      <c r="AS2" s="105">
        <v>2021</v>
      </c>
      <c r="AT2" s="8">
        <v>2022</v>
      </c>
      <c r="AU2" s="8">
        <v>2023</v>
      </c>
      <c r="AV2" s="8">
        <v>2024</v>
      </c>
      <c r="AW2" s="8">
        <v>2025</v>
      </c>
      <c r="AX2" s="8">
        <v>2026</v>
      </c>
      <c r="AY2" s="8">
        <v>2027</v>
      </c>
      <c r="AZ2" s="8">
        <v>2028</v>
      </c>
      <c r="BA2" s="8">
        <v>2029</v>
      </c>
      <c r="BB2" s="8">
        <v>2030</v>
      </c>
    </row>
    <row r="3" spans="1:54" s="8" customFormat="1" ht="14.5" x14ac:dyDescent="0.35">
      <c r="A3" s="105"/>
      <c r="B3" s="105" t="s">
        <v>3</v>
      </c>
      <c r="C3" s="105" t="s">
        <v>4</v>
      </c>
      <c r="D3" s="105" t="s">
        <v>5</v>
      </c>
      <c r="E3" s="105" t="s">
        <v>6</v>
      </c>
      <c r="F3" s="105" t="s">
        <v>7</v>
      </c>
      <c r="G3" s="105" t="s">
        <v>8</v>
      </c>
      <c r="H3" s="105" t="s">
        <v>9</v>
      </c>
      <c r="I3" s="105" t="s">
        <v>10</v>
      </c>
      <c r="J3" s="105" t="s">
        <v>11</v>
      </c>
      <c r="K3" s="105" t="s">
        <v>12</v>
      </c>
      <c r="L3" s="105" t="s">
        <v>13</v>
      </c>
      <c r="M3" s="105" t="s">
        <v>14</v>
      </c>
      <c r="N3" s="105" t="s">
        <v>15</v>
      </c>
      <c r="O3" s="105" t="s">
        <v>16</v>
      </c>
      <c r="P3" s="105" t="s">
        <v>17</v>
      </c>
      <c r="Q3" s="105" t="s">
        <v>18</v>
      </c>
      <c r="R3" s="105" t="s">
        <v>19</v>
      </c>
      <c r="S3" s="105" t="s">
        <v>20</v>
      </c>
      <c r="T3" s="105" t="s">
        <v>21</v>
      </c>
      <c r="U3" s="105" t="s">
        <v>22</v>
      </c>
      <c r="V3" s="105" t="s">
        <v>23</v>
      </c>
      <c r="W3" s="105" t="s">
        <v>24</v>
      </c>
      <c r="X3" s="105" t="s">
        <v>25</v>
      </c>
      <c r="Y3" s="105" t="s">
        <v>26</v>
      </c>
      <c r="Z3" s="105" t="s">
        <v>27</v>
      </c>
      <c r="AA3" s="105" t="s">
        <v>28</v>
      </c>
      <c r="AB3" s="105" t="s">
        <v>29</v>
      </c>
      <c r="AC3" s="105" t="s">
        <v>30</v>
      </c>
      <c r="AD3" s="105" t="s">
        <v>31</v>
      </c>
      <c r="AE3" s="105" t="s">
        <v>32</v>
      </c>
      <c r="AF3" s="105" t="s">
        <v>33</v>
      </c>
      <c r="AG3" s="105" t="s">
        <v>34</v>
      </c>
      <c r="AH3" s="105" t="s">
        <v>35</v>
      </c>
      <c r="AI3" s="105" t="s">
        <v>36</v>
      </c>
      <c r="AJ3" s="105" t="s">
        <v>37</v>
      </c>
      <c r="AK3" s="105" t="s">
        <v>38</v>
      </c>
      <c r="AL3" s="105" t="s">
        <v>39</v>
      </c>
      <c r="AM3" s="105" t="s">
        <v>40</v>
      </c>
      <c r="AN3" s="105" t="s">
        <v>41</v>
      </c>
      <c r="AO3" s="105" t="s">
        <v>42</v>
      </c>
      <c r="AP3" s="105" t="s">
        <v>43</v>
      </c>
      <c r="AQ3" s="105" t="s">
        <v>44</v>
      </c>
      <c r="AR3" s="105" t="s">
        <v>45</v>
      </c>
      <c r="AS3" s="105" t="s">
        <v>46</v>
      </c>
      <c r="AT3" s="8" t="s">
        <v>47</v>
      </c>
      <c r="AU3" s="8" t="s">
        <v>48</v>
      </c>
      <c r="AV3" s="8" t="s">
        <v>49</v>
      </c>
      <c r="AW3" s="8" t="s">
        <v>50</v>
      </c>
      <c r="AX3" s="8" t="s">
        <v>51</v>
      </c>
      <c r="AY3" s="8" t="s">
        <v>52</v>
      </c>
      <c r="AZ3" s="8" t="s">
        <v>53</v>
      </c>
      <c r="BA3" s="8" t="s">
        <v>54</v>
      </c>
      <c r="BB3" s="8" t="s">
        <v>55</v>
      </c>
    </row>
    <row r="4" spans="1:54" ht="14.5" x14ac:dyDescent="0.35">
      <c r="A4" s="107">
        <f>YampaRiverInflow.TotalOutflow!A4</f>
        <v>43282</v>
      </c>
      <c r="B4" s="16">
        <v>29.157</v>
      </c>
      <c r="C4" s="108"/>
      <c r="D4" s="108">
        <v>36.543999999999997</v>
      </c>
      <c r="E4" s="16">
        <v>-4.7430320000000004</v>
      </c>
      <c r="F4" s="16">
        <v>16.804354</v>
      </c>
      <c r="G4" s="16">
        <v>5.1790399999999934</v>
      </c>
      <c r="H4" s="16">
        <v>-76.626987999999997</v>
      </c>
      <c r="I4" s="16">
        <v>-25.963596000000003</v>
      </c>
      <c r="J4" s="16">
        <v>-1.3454359999999996</v>
      </c>
      <c r="K4" s="16">
        <v>23.854377999999997</v>
      </c>
      <c r="L4" s="16">
        <v>10.43751</v>
      </c>
      <c r="M4" s="16">
        <v>0.31987999999999739</v>
      </c>
      <c r="N4" s="16">
        <v>-2.3304560000000003</v>
      </c>
      <c r="O4" s="16">
        <v>-0.36195600000000061</v>
      </c>
      <c r="P4" s="16">
        <v>14.518595999999995</v>
      </c>
      <c r="Q4" s="16">
        <v>-5.2774500000000009</v>
      </c>
      <c r="R4" s="16">
        <v>-9.5112659999999991</v>
      </c>
      <c r="S4" s="16">
        <v>30.567533999999998</v>
      </c>
      <c r="T4" s="16">
        <v>7.7770319999999957</v>
      </c>
      <c r="U4" s="16">
        <v>31.933880000000002</v>
      </c>
      <c r="V4" s="16">
        <v>33.12397</v>
      </c>
      <c r="W4" s="16">
        <v>30.347110000000001</v>
      </c>
      <c r="X4" s="16">
        <v>21.12397</v>
      </c>
      <c r="Y4" s="16">
        <v>19.953720000000001</v>
      </c>
      <c r="Z4" s="16">
        <v>10.1157</v>
      </c>
      <c r="AA4" s="16">
        <v>17.2562</v>
      </c>
      <c r="AB4" s="16">
        <v>39.272730000000003</v>
      </c>
      <c r="AC4" s="16">
        <v>21.024789999999999</v>
      </c>
      <c r="AD4" s="16">
        <v>21.223140000000001</v>
      </c>
      <c r="AE4" s="16">
        <v>45.421489999999999</v>
      </c>
      <c r="AF4" s="16">
        <v>28.760330000000003</v>
      </c>
      <c r="AG4" s="16">
        <v>28.178129999999999</v>
      </c>
      <c r="AH4" s="16">
        <v>29.169810000000002</v>
      </c>
      <c r="AI4" s="16">
        <v>55.361699999999999</v>
      </c>
      <c r="AJ4" s="16">
        <v>26.380500000000001</v>
      </c>
      <c r="AK4" s="16">
        <v>61.69943</v>
      </c>
      <c r="AL4" s="16">
        <v>29.157</v>
      </c>
      <c r="AM4" s="16">
        <v>11.108000000000001</v>
      </c>
      <c r="AN4" s="11"/>
      <c r="AO4" s="11"/>
      <c r="AP4" s="11"/>
      <c r="AQ4" s="11"/>
      <c r="AR4" s="11"/>
      <c r="AS4" s="11"/>
      <c r="AT4" s="11"/>
      <c r="AU4" s="11"/>
      <c r="AV4" s="11"/>
      <c r="AW4" s="11"/>
      <c r="AX4" s="11"/>
      <c r="AY4" s="11"/>
    </row>
    <row r="5" spans="1:54" ht="14.5" x14ac:dyDescent="0.35">
      <c r="A5" s="107">
        <f>YampaRiverInflow.TotalOutflow!A5</f>
        <v>43313</v>
      </c>
      <c r="B5" s="38">
        <v>41.058</v>
      </c>
      <c r="C5" s="108"/>
      <c r="D5" s="108">
        <v>44.478000000000002</v>
      </c>
      <c r="E5" s="16">
        <v>-20.440944000000002</v>
      </c>
      <c r="F5" s="16">
        <v>26.649618</v>
      </c>
      <c r="G5" s="16">
        <v>-38.384042000000001</v>
      </c>
      <c r="H5" s="16">
        <v>3.944417999999998</v>
      </c>
      <c r="I5" s="16">
        <v>-24.962649999999996</v>
      </c>
      <c r="J5" s="16">
        <v>11.718223999999999</v>
      </c>
      <c r="K5" s="16">
        <v>34.487445999999998</v>
      </c>
      <c r="L5" s="16">
        <v>13.664479999999999</v>
      </c>
      <c r="M5" s="16">
        <v>22.107043999999998</v>
      </c>
      <c r="N5" s="16">
        <v>11.757869999999999</v>
      </c>
      <c r="O5" s="16">
        <v>15.499105999999996</v>
      </c>
      <c r="P5" s="16">
        <v>39.501065999999994</v>
      </c>
      <c r="Q5" s="16">
        <v>-27.720480000000002</v>
      </c>
      <c r="R5" s="16">
        <v>-21.211650000000002</v>
      </c>
      <c r="S5" s="16">
        <v>29.708030000000001</v>
      </c>
      <c r="T5" s="16">
        <v>24.969377999999995</v>
      </c>
      <c r="U5" s="16">
        <v>50.280989999999996</v>
      </c>
      <c r="V5" s="16">
        <v>20.826450000000001</v>
      </c>
      <c r="W5" s="16">
        <v>44.033059999999999</v>
      </c>
      <c r="X5" s="16">
        <v>23.404959999999999</v>
      </c>
      <c r="Y5" s="16">
        <v>52.066120000000005</v>
      </c>
      <c r="Z5" s="16">
        <v>17.851240000000001</v>
      </c>
      <c r="AA5" s="16">
        <v>42.049589999999995</v>
      </c>
      <c r="AB5" s="16">
        <v>50.578510000000001</v>
      </c>
      <c r="AC5" s="16">
        <v>28.36364</v>
      </c>
      <c r="AD5" s="16">
        <v>66.446280000000002</v>
      </c>
      <c r="AE5" s="16">
        <v>91.636359999999996</v>
      </c>
      <c r="AF5" s="16">
        <v>39.272730000000003</v>
      </c>
      <c r="AG5" s="16">
        <v>23.615790000000001</v>
      </c>
      <c r="AH5" s="16">
        <v>91.054990000000004</v>
      </c>
      <c r="AI5" s="38">
        <v>60.915440000000004</v>
      </c>
      <c r="AJ5" s="38">
        <v>68.609250000000003</v>
      </c>
      <c r="AK5" s="38">
        <v>66.855829999999997</v>
      </c>
      <c r="AL5" s="38">
        <v>41.058</v>
      </c>
      <c r="AM5" s="38">
        <v>53.752000000000002</v>
      </c>
      <c r="AN5" s="11"/>
      <c r="AO5" s="11"/>
      <c r="AP5" s="11"/>
      <c r="AQ5" s="11"/>
      <c r="AR5" s="11"/>
      <c r="AS5" s="11"/>
      <c r="AT5" s="11"/>
      <c r="AU5" s="11"/>
      <c r="AV5" s="11"/>
      <c r="AW5" s="11"/>
      <c r="AX5" s="11"/>
      <c r="AY5" s="11"/>
    </row>
    <row r="6" spans="1:54" ht="14.5" x14ac:dyDescent="0.35">
      <c r="A6" s="107">
        <f>YampaRiverInflow.TotalOutflow!A6</f>
        <v>43344</v>
      </c>
      <c r="B6" s="38">
        <v>38.877000000000002</v>
      </c>
      <c r="C6" s="108"/>
      <c r="D6" s="108">
        <v>44.591000000000001</v>
      </c>
      <c r="E6" s="16">
        <v>-9.8468000000002581E-2</v>
      </c>
      <c r="F6" s="16">
        <v>31.357489999999999</v>
      </c>
      <c r="G6" s="16">
        <v>-20.597570000000001</v>
      </c>
      <c r="H6" s="16">
        <v>32.537457999999994</v>
      </c>
      <c r="I6" s="16">
        <v>1.9679220000000004</v>
      </c>
      <c r="J6" s="16">
        <v>31.598157999999994</v>
      </c>
      <c r="K6" s="16">
        <v>10.762887999999998</v>
      </c>
      <c r="L6" s="16">
        <v>16.83839</v>
      </c>
      <c r="M6" s="16">
        <v>7.3934139999999973</v>
      </c>
      <c r="N6" s="16">
        <v>23.094785999999999</v>
      </c>
      <c r="O6" s="16">
        <v>19.014919999999993</v>
      </c>
      <c r="P6" s="16">
        <v>38.203603999999999</v>
      </c>
      <c r="Q6" s="16">
        <v>-11.380267999999999</v>
      </c>
      <c r="R6" s="16">
        <v>-1.1929920000000003</v>
      </c>
      <c r="S6" s="16">
        <v>14.110747999999997</v>
      </c>
      <c r="T6" s="16">
        <v>20.761236</v>
      </c>
      <c r="U6" s="16">
        <v>59.246279999999999</v>
      </c>
      <c r="V6" s="16">
        <v>36.099170000000001</v>
      </c>
      <c r="W6" s="16">
        <v>49.190080000000002</v>
      </c>
      <c r="X6" s="16">
        <v>39.133879999999998</v>
      </c>
      <c r="Y6" s="16">
        <v>48.456199999999995</v>
      </c>
      <c r="Z6" s="16">
        <v>103.95372</v>
      </c>
      <c r="AA6" s="16">
        <v>34.373550000000002</v>
      </c>
      <c r="AB6" s="16">
        <v>57.381819999999998</v>
      </c>
      <c r="AC6" s="16">
        <v>38.360330000000005</v>
      </c>
      <c r="AD6" s="16">
        <v>50.87603</v>
      </c>
      <c r="AE6" s="16">
        <v>33.83802</v>
      </c>
      <c r="AF6" s="16">
        <v>38.677690000000005</v>
      </c>
      <c r="AG6" s="16">
        <v>28.373090000000001</v>
      </c>
      <c r="AH6" s="16">
        <v>44.259500000000003</v>
      </c>
      <c r="AI6" s="38">
        <v>46.824210000000001</v>
      </c>
      <c r="AJ6" s="38">
        <v>48.000730000000004</v>
      </c>
      <c r="AK6" s="38">
        <v>78.71414</v>
      </c>
      <c r="AL6" s="38">
        <v>38.877000000000002</v>
      </c>
      <c r="AM6" s="38">
        <v>40.661000000000001</v>
      </c>
      <c r="AN6" s="11"/>
      <c r="AO6" s="11"/>
      <c r="AP6" s="11"/>
      <c r="AQ6" s="11"/>
      <c r="AR6" s="11"/>
      <c r="AS6" s="11"/>
      <c r="AT6" s="11"/>
      <c r="AU6" s="11"/>
      <c r="AV6" s="11"/>
      <c r="AW6" s="11"/>
      <c r="AX6" s="11"/>
      <c r="AY6" s="11"/>
    </row>
    <row r="7" spans="1:54" ht="14.5" x14ac:dyDescent="0.35">
      <c r="A7" s="107">
        <f>YampaRiverInflow.TotalOutflow!A7</f>
        <v>43374</v>
      </c>
      <c r="B7" s="38">
        <v>42.445999999999998</v>
      </c>
      <c r="C7" s="108"/>
      <c r="D7" s="108">
        <v>38.270000000000003</v>
      </c>
      <c r="E7" s="16">
        <v>42.068716000000002</v>
      </c>
      <c r="F7" s="16">
        <v>-39.506182000000003</v>
      </c>
      <c r="G7" s="16">
        <v>16.431793999999996</v>
      </c>
      <c r="H7" s="16">
        <v>21.307351999999995</v>
      </c>
      <c r="I7" s="16">
        <v>16.697756000000002</v>
      </c>
      <c r="J7" s="16">
        <v>-7.0713440000000007</v>
      </c>
      <c r="K7" s="16">
        <v>28.546542000000002</v>
      </c>
      <c r="L7" s="16">
        <v>8.8154899999999987</v>
      </c>
      <c r="M7" s="16">
        <v>19.117637999999999</v>
      </c>
      <c r="N7" s="16">
        <v>24.204461999999999</v>
      </c>
      <c r="O7" s="16">
        <v>26.144487999999999</v>
      </c>
      <c r="P7" s="16">
        <v>13.100050000000003</v>
      </c>
      <c r="Q7" s="16">
        <v>20.956235999999997</v>
      </c>
      <c r="R7" s="16">
        <v>15.130805999999998</v>
      </c>
      <c r="S7" s="16">
        <v>30.771339999999995</v>
      </c>
      <c r="T7" s="16">
        <v>32.265374000000001</v>
      </c>
      <c r="U7" s="16">
        <v>36.495870000000004</v>
      </c>
      <c r="V7" s="16">
        <v>22.413220000000003</v>
      </c>
      <c r="W7" s="16">
        <v>37.884300000000003</v>
      </c>
      <c r="X7" s="16">
        <v>47.385120000000001</v>
      </c>
      <c r="Y7" s="16">
        <v>23.34545</v>
      </c>
      <c r="Z7" s="16">
        <v>20.647929999999999</v>
      </c>
      <c r="AA7" s="16">
        <v>30.664459999999998</v>
      </c>
      <c r="AB7" s="16">
        <v>41.077690000000004</v>
      </c>
      <c r="AC7" s="16">
        <v>33.004959999999997</v>
      </c>
      <c r="AD7" s="16">
        <v>69.758679999999998</v>
      </c>
      <c r="AE7" s="16">
        <v>20.90579</v>
      </c>
      <c r="AF7" s="16">
        <v>34.920760000000001</v>
      </c>
      <c r="AG7" s="16">
        <v>24.80264</v>
      </c>
      <c r="AH7" s="16">
        <v>40.688940000000002</v>
      </c>
      <c r="AI7" s="38">
        <v>39.683980000000005</v>
      </c>
      <c r="AJ7" s="38">
        <v>29.514490000000002</v>
      </c>
      <c r="AK7" s="38">
        <v>19.08832</v>
      </c>
      <c r="AL7" s="38">
        <v>42.445999999999998</v>
      </c>
      <c r="AM7" s="38">
        <v>61.646000000000001</v>
      </c>
      <c r="AN7" s="11"/>
      <c r="AO7" s="11"/>
      <c r="AP7" s="11"/>
      <c r="AQ7" s="11"/>
      <c r="AR7" s="11"/>
      <c r="AS7" s="11"/>
      <c r="AT7" s="11"/>
      <c r="AU7" s="11"/>
      <c r="AV7" s="11"/>
      <c r="AW7" s="11"/>
      <c r="AX7" s="11"/>
      <c r="AY7" s="11"/>
    </row>
    <row r="8" spans="1:54" ht="14.5" x14ac:dyDescent="0.35">
      <c r="A8" s="107">
        <f>YampaRiverInflow.TotalOutflow!A8</f>
        <v>43405</v>
      </c>
      <c r="B8" s="38">
        <v>24.693999999999999</v>
      </c>
      <c r="C8" s="108"/>
      <c r="D8" s="108">
        <v>32.280999999999999</v>
      </c>
      <c r="E8" s="16">
        <v>-3.1421840000000012</v>
      </c>
      <c r="F8" s="16">
        <v>-44.165469999999999</v>
      </c>
      <c r="G8" s="16">
        <v>8.787177999999999</v>
      </c>
      <c r="H8" s="16">
        <v>-7.608582000000002</v>
      </c>
      <c r="I8" s="16">
        <v>19.452354</v>
      </c>
      <c r="J8" s="16">
        <v>-15.148112000000001</v>
      </c>
      <c r="K8" s="16">
        <v>43.240480000000012</v>
      </c>
      <c r="L8" s="16">
        <v>18.699883999999997</v>
      </c>
      <c r="M8" s="16">
        <v>25.747958000000004</v>
      </c>
      <c r="N8" s="16">
        <v>19.504985999999999</v>
      </c>
      <c r="O8" s="16">
        <v>17.401791999999997</v>
      </c>
      <c r="P8" s="16">
        <v>8.7164979999999979</v>
      </c>
      <c r="Q8" s="16">
        <v>0.5832239999999983</v>
      </c>
      <c r="R8" s="16">
        <v>10.286626</v>
      </c>
      <c r="S8" s="16">
        <v>27.420535999999998</v>
      </c>
      <c r="T8" s="16">
        <v>15.614009999999999</v>
      </c>
      <c r="U8" s="16">
        <v>24.595040000000001</v>
      </c>
      <c r="V8" s="16">
        <v>18.446279999999998</v>
      </c>
      <c r="W8" s="16">
        <v>36.495870000000004</v>
      </c>
      <c r="X8" s="16">
        <v>27.966939999999997</v>
      </c>
      <c r="Y8" s="16">
        <v>25.487599999999997</v>
      </c>
      <c r="Z8" s="16">
        <v>23.10744</v>
      </c>
      <c r="AA8" s="16">
        <v>22.472729999999999</v>
      </c>
      <c r="AB8" s="16">
        <v>33.719010000000004</v>
      </c>
      <c r="AC8" s="16">
        <v>27.609919999999999</v>
      </c>
      <c r="AD8" s="16">
        <v>16.066120000000002</v>
      </c>
      <c r="AE8" s="16">
        <v>25.54711</v>
      </c>
      <c r="AF8" s="16">
        <v>41.959690000000002</v>
      </c>
      <c r="AG8" s="16">
        <v>23.019279999999998</v>
      </c>
      <c r="AH8" s="16">
        <v>14.411950000000001</v>
      </c>
      <c r="AI8" s="38">
        <v>36.115349999999999</v>
      </c>
      <c r="AJ8" s="38">
        <v>28.582279999999997</v>
      </c>
      <c r="AK8" s="38">
        <v>27.818810000000003</v>
      </c>
      <c r="AL8" s="38">
        <v>24.693999999999999</v>
      </c>
      <c r="AM8" s="38">
        <v>34.908999999999999</v>
      </c>
      <c r="AN8" s="11"/>
      <c r="AO8" s="11"/>
      <c r="AP8" s="11"/>
      <c r="AQ8" s="11"/>
      <c r="AR8" s="11"/>
      <c r="AS8" s="11"/>
      <c r="AT8" s="11"/>
      <c r="AU8" s="11"/>
      <c r="AV8" s="11"/>
      <c r="AW8" s="11"/>
      <c r="AX8" s="11"/>
      <c r="AY8" s="11"/>
    </row>
    <row r="9" spans="1:54" ht="14.5" x14ac:dyDescent="0.35">
      <c r="A9" s="107">
        <f>YampaRiverInflow.TotalOutflow!A9</f>
        <v>43435</v>
      </c>
      <c r="B9" s="38">
        <v>31.655999999999999</v>
      </c>
      <c r="C9" s="108"/>
      <c r="D9" s="108">
        <v>36.677</v>
      </c>
      <c r="E9" s="16">
        <v>28.144819999999999</v>
      </c>
      <c r="F9" s="16">
        <v>-12.281395999999999</v>
      </c>
      <c r="G9" s="16">
        <v>17.994698</v>
      </c>
      <c r="H9" s="16">
        <v>6.4737880000000008</v>
      </c>
      <c r="I9" s="16">
        <v>17.151738000000002</v>
      </c>
      <c r="J9" s="16">
        <v>-3.7310040000000027</v>
      </c>
      <c r="K9" s="16">
        <v>24.599475999999996</v>
      </c>
      <c r="L9" s="16">
        <v>10.79776</v>
      </c>
      <c r="M9" s="16">
        <v>21.106362000000001</v>
      </c>
      <c r="N9" s="16">
        <v>13.440643999999999</v>
      </c>
      <c r="O9" s="16">
        <v>8.550276000000002</v>
      </c>
      <c r="P9" s="16">
        <v>2.8164899999999982</v>
      </c>
      <c r="Q9" s="16">
        <v>-7.4748359999999989</v>
      </c>
      <c r="R9" s="16">
        <v>0.47278999999999721</v>
      </c>
      <c r="S9" s="16">
        <v>43.942076</v>
      </c>
      <c r="T9" s="16">
        <v>0.91163000000000016</v>
      </c>
      <c r="U9" s="16">
        <v>15.07438</v>
      </c>
      <c r="V9" s="16">
        <v>12.69421</v>
      </c>
      <c r="W9" s="16">
        <v>35.305790000000002</v>
      </c>
      <c r="X9" s="16">
        <v>29.355370000000001</v>
      </c>
      <c r="Y9" s="16">
        <v>13.4876</v>
      </c>
      <c r="Z9" s="16">
        <v>18.723970000000001</v>
      </c>
      <c r="AA9" s="16">
        <v>15.471069999999999</v>
      </c>
      <c r="AB9" s="16">
        <v>21.302479999999999</v>
      </c>
      <c r="AC9" s="16">
        <v>11.80165</v>
      </c>
      <c r="AD9" s="16">
        <v>23.801650000000002</v>
      </c>
      <c r="AE9" s="16">
        <v>57.520660000000007</v>
      </c>
      <c r="AF9" s="16">
        <v>24.012180000000001</v>
      </c>
      <c r="AG9" s="16">
        <v>19.451400000000003</v>
      </c>
      <c r="AH9" s="16">
        <v>33.930260000000004</v>
      </c>
      <c r="AI9" s="38">
        <v>52.778529999999996</v>
      </c>
      <c r="AJ9" s="38">
        <v>24.09948</v>
      </c>
      <c r="AK9" s="38">
        <v>25.37764</v>
      </c>
      <c r="AL9" s="38">
        <v>31.655999999999999</v>
      </c>
      <c r="AM9" s="38">
        <v>27.768999999999998</v>
      </c>
      <c r="AN9" s="11"/>
      <c r="AO9" s="11"/>
      <c r="AP9" s="11"/>
      <c r="AQ9" s="11"/>
      <c r="AR9" s="11"/>
      <c r="AS9" s="11"/>
      <c r="AT9" s="11"/>
      <c r="AU9" s="11"/>
      <c r="AV9" s="11"/>
      <c r="AW9" s="11"/>
      <c r="AX9" s="11"/>
      <c r="AY9" s="11"/>
    </row>
    <row r="10" spans="1:54" ht="14.5" x14ac:dyDescent="0.35">
      <c r="A10" s="107">
        <f>YampaRiverInflow.TotalOutflow!A10</f>
        <v>43466</v>
      </c>
      <c r="B10" s="38">
        <v>30.744</v>
      </c>
      <c r="C10" s="108"/>
      <c r="D10" s="108">
        <v>34.639000000000003</v>
      </c>
      <c r="E10" s="16">
        <v>15.72175</v>
      </c>
      <c r="F10" s="16">
        <v>-20.231422000000002</v>
      </c>
      <c r="G10" s="16">
        <v>12.730970000000001</v>
      </c>
      <c r="H10" s="16">
        <v>18.789630000000002</v>
      </c>
      <c r="I10" s="16">
        <v>30.509731999999996</v>
      </c>
      <c r="J10" s="16">
        <v>-8.285995999999999</v>
      </c>
      <c r="K10" s="16">
        <v>20.149591999999998</v>
      </c>
      <c r="L10" s="16">
        <v>-5.4165640000000019</v>
      </c>
      <c r="M10" s="16">
        <v>2.3691460000000006</v>
      </c>
      <c r="N10" s="16">
        <v>29.694473999999996</v>
      </c>
      <c r="O10" s="16">
        <v>-0.27552200000000449</v>
      </c>
      <c r="P10" s="16">
        <v>186.90553400000005</v>
      </c>
      <c r="Q10" s="16">
        <v>-19.518785999999999</v>
      </c>
      <c r="R10" s="16">
        <v>-12.115812000000005</v>
      </c>
      <c r="S10" s="16">
        <v>25.210727999999996</v>
      </c>
      <c r="T10" s="16">
        <v>1.2586619999999984</v>
      </c>
      <c r="U10" s="16">
        <v>21.421490000000002</v>
      </c>
      <c r="V10" s="16">
        <v>24.198349999999998</v>
      </c>
      <c r="W10" s="16">
        <v>42.049589999999995</v>
      </c>
      <c r="X10" s="16">
        <v>21.61983</v>
      </c>
      <c r="Y10" s="16">
        <v>18.446279999999998</v>
      </c>
      <c r="Z10" s="16">
        <v>23.206610000000001</v>
      </c>
      <c r="AA10" s="16">
        <v>20.033060000000003</v>
      </c>
      <c r="AB10" s="16">
        <v>101.09752</v>
      </c>
      <c r="AC10" s="16">
        <v>22.61157</v>
      </c>
      <c r="AD10" s="16">
        <v>23.206610000000001</v>
      </c>
      <c r="AE10" s="16">
        <v>42.247930000000004</v>
      </c>
      <c r="AF10" s="16">
        <v>34.128279999999997</v>
      </c>
      <c r="AG10" s="16">
        <v>41.270440000000001</v>
      </c>
      <c r="AH10" s="16">
        <v>24.80875</v>
      </c>
      <c r="AI10" s="38">
        <v>40.066650000000003</v>
      </c>
      <c r="AJ10" s="38">
        <v>37.896529999999998</v>
      </c>
      <c r="AK10" s="38">
        <v>23.007999999999999</v>
      </c>
      <c r="AL10" s="38">
        <v>30.744</v>
      </c>
      <c r="AM10" s="38">
        <v>-35.333798000000002</v>
      </c>
      <c r="AN10" s="11"/>
      <c r="AO10" s="11"/>
      <c r="AP10" s="11"/>
      <c r="AQ10" s="11"/>
      <c r="AR10" s="11"/>
      <c r="AS10" s="11"/>
      <c r="AT10" s="11"/>
      <c r="AU10" s="11"/>
      <c r="AV10" s="11"/>
      <c r="AW10" s="11"/>
      <c r="AX10" s="11"/>
      <c r="AY10" s="11"/>
    </row>
    <row r="11" spans="1:54" ht="14.5" x14ac:dyDescent="0.35">
      <c r="A11" s="107">
        <f>YampaRiverInflow.TotalOutflow!A11</f>
        <v>43497</v>
      </c>
      <c r="B11" s="38">
        <v>39.451000000000001</v>
      </c>
      <c r="C11" s="108"/>
      <c r="D11" s="108">
        <v>42.972000000000001</v>
      </c>
      <c r="E11" s="16">
        <v>36.358820000000009</v>
      </c>
      <c r="F11" s="16">
        <v>10.028786</v>
      </c>
      <c r="G11" s="16">
        <v>8.8950399999999981</v>
      </c>
      <c r="H11" s="16">
        <v>5.2061219999999997</v>
      </c>
      <c r="I11" s="16">
        <v>31.654194000000004</v>
      </c>
      <c r="J11" s="16">
        <v>-5.5484540000000049</v>
      </c>
      <c r="K11" s="16">
        <v>24.816616000000003</v>
      </c>
      <c r="L11" s="16">
        <v>5.5362879999999972</v>
      </c>
      <c r="M11" s="16">
        <v>2.4326280000000007</v>
      </c>
      <c r="N11" s="16">
        <v>18.913243999999999</v>
      </c>
      <c r="O11" s="16">
        <v>6.7548980000000007</v>
      </c>
      <c r="P11" s="16">
        <v>84.936341999999996</v>
      </c>
      <c r="Q11" s="16">
        <v>-9.9785020000000024</v>
      </c>
      <c r="R11" s="16">
        <v>38.271997999999996</v>
      </c>
      <c r="S11" s="16">
        <v>12.276371999999997</v>
      </c>
      <c r="T11" s="16">
        <v>23.60331</v>
      </c>
      <c r="U11" s="16">
        <v>17.2562</v>
      </c>
      <c r="V11" s="16">
        <v>16.066120000000002</v>
      </c>
      <c r="W11" s="16">
        <v>48.99174</v>
      </c>
      <c r="X11" s="16">
        <v>36.297519999999999</v>
      </c>
      <c r="Y11" s="16">
        <v>25.745450000000002</v>
      </c>
      <c r="Z11" s="16">
        <v>24.39669</v>
      </c>
      <c r="AA11" s="16">
        <v>35.66281</v>
      </c>
      <c r="AB11" s="16">
        <v>125.57355</v>
      </c>
      <c r="AC11" s="16">
        <v>20.429749999999999</v>
      </c>
      <c r="AD11" s="16">
        <v>29.355370000000001</v>
      </c>
      <c r="AE11" s="16">
        <v>90.644630000000006</v>
      </c>
      <c r="AF11" s="16">
        <v>38.488480000000003</v>
      </c>
      <c r="AG11" s="16">
        <v>35.176900000000003</v>
      </c>
      <c r="AH11" s="16">
        <v>33.337230000000005</v>
      </c>
      <c r="AI11" s="38">
        <v>18.843250000000001</v>
      </c>
      <c r="AJ11" s="38">
        <v>38.885280000000002</v>
      </c>
      <c r="AK11" s="38">
        <v>32.448999999999998</v>
      </c>
      <c r="AL11" s="38">
        <v>39.451000000000001</v>
      </c>
      <c r="AM11" s="38">
        <v>-35.678773999999997</v>
      </c>
      <c r="AN11" s="11"/>
      <c r="AO11" s="11"/>
      <c r="AP11" s="11"/>
      <c r="AQ11" s="11"/>
      <c r="AR11" s="11"/>
      <c r="AS11" s="11"/>
      <c r="AT11" s="11"/>
      <c r="AU11" s="11"/>
      <c r="AV11" s="11"/>
      <c r="AW11" s="11"/>
      <c r="AX11" s="11"/>
      <c r="AY11" s="11"/>
    </row>
    <row r="12" spans="1:54" ht="14.5" x14ac:dyDescent="0.35">
      <c r="A12" s="107">
        <f>YampaRiverInflow.TotalOutflow!A12</f>
        <v>43525</v>
      </c>
      <c r="B12" s="38">
        <v>41.177</v>
      </c>
      <c r="C12" s="108"/>
      <c r="D12" s="108">
        <v>46.4</v>
      </c>
      <c r="E12" s="16">
        <v>53.899988000000008</v>
      </c>
      <c r="F12" s="16">
        <v>48.854016000000001</v>
      </c>
      <c r="G12" s="16">
        <v>11.592746</v>
      </c>
      <c r="H12" s="16">
        <v>65.656910000000011</v>
      </c>
      <c r="I12" s="16">
        <v>40.183028000000007</v>
      </c>
      <c r="J12" s="16">
        <v>-5.9533360000000002</v>
      </c>
      <c r="K12" s="16">
        <v>30.160971999999997</v>
      </c>
      <c r="L12" s="16">
        <v>24.693387999999999</v>
      </c>
      <c r="M12" s="16">
        <v>25.745329999999996</v>
      </c>
      <c r="N12" s="16">
        <v>38.052266000000003</v>
      </c>
      <c r="O12" s="16">
        <v>23.650429999999993</v>
      </c>
      <c r="P12" s="16">
        <v>32.974309999999996</v>
      </c>
      <c r="Q12" s="16">
        <v>19.143381999999999</v>
      </c>
      <c r="R12" s="16">
        <v>66.414287999999985</v>
      </c>
      <c r="S12" s="16">
        <v>7.6466900000000004</v>
      </c>
      <c r="T12" s="16">
        <v>63.272730000000003</v>
      </c>
      <c r="U12" s="16">
        <v>48.99174</v>
      </c>
      <c r="V12" s="16">
        <v>19.834709999999998</v>
      </c>
      <c r="W12" s="16">
        <v>54.009920000000001</v>
      </c>
      <c r="X12" s="16">
        <v>55.160330000000002</v>
      </c>
      <c r="Y12" s="16">
        <v>23.22645</v>
      </c>
      <c r="Z12" s="16">
        <v>42.842980000000004</v>
      </c>
      <c r="AA12" s="16">
        <v>27.59008</v>
      </c>
      <c r="AB12" s="16">
        <v>69.104129999999998</v>
      </c>
      <c r="AC12" s="16">
        <v>49.190080000000002</v>
      </c>
      <c r="AD12" s="16">
        <v>44.628099999999996</v>
      </c>
      <c r="AE12" s="16">
        <v>82.373550000000009</v>
      </c>
      <c r="AF12" s="16">
        <v>74.052929999999989</v>
      </c>
      <c r="AG12" s="16">
        <v>59.414720000000003</v>
      </c>
      <c r="AH12" s="16">
        <v>42.4617</v>
      </c>
      <c r="AI12" s="38">
        <v>22.215199999999999</v>
      </c>
      <c r="AJ12" s="38">
        <v>58.779769999999999</v>
      </c>
      <c r="AK12" s="38">
        <v>31.516999999999999</v>
      </c>
      <c r="AL12" s="38">
        <v>41.177</v>
      </c>
      <c r="AM12" s="38">
        <v>1.4208999999999996</v>
      </c>
      <c r="AN12" s="11"/>
      <c r="AO12" s="11"/>
      <c r="AP12" s="11"/>
      <c r="AQ12" s="11"/>
      <c r="AR12" s="11"/>
      <c r="AS12" s="11"/>
      <c r="AT12" s="11"/>
      <c r="AU12" s="11"/>
      <c r="AV12" s="11"/>
      <c r="AW12" s="11"/>
      <c r="AX12" s="11"/>
      <c r="AY12" s="11"/>
    </row>
    <row r="13" spans="1:54" ht="14.5" x14ac:dyDescent="0.35">
      <c r="A13" s="107">
        <f>YampaRiverInflow.TotalOutflow!A13</f>
        <v>43556</v>
      </c>
      <c r="B13" s="38">
        <v>25.349</v>
      </c>
      <c r="C13" s="108"/>
      <c r="D13" s="108">
        <v>29.408999999999999</v>
      </c>
      <c r="E13" s="16">
        <v>30.190056000000002</v>
      </c>
      <c r="F13" s="16">
        <v>8.4134259999999994</v>
      </c>
      <c r="G13" s="16">
        <v>6.4895579999999971</v>
      </c>
      <c r="H13" s="16">
        <v>-2.1714279999999997</v>
      </c>
      <c r="I13" s="16">
        <v>27.235071999999999</v>
      </c>
      <c r="J13" s="16">
        <v>10.299308000000002</v>
      </c>
      <c r="K13" s="16">
        <v>34.961232000000003</v>
      </c>
      <c r="L13" s="16">
        <v>19.407409999999999</v>
      </c>
      <c r="M13" s="16">
        <v>3.8830659999999999</v>
      </c>
      <c r="N13" s="16">
        <v>42.054233999999994</v>
      </c>
      <c r="O13" s="16">
        <v>40.374699999999997</v>
      </c>
      <c r="P13" s="16">
        <v>1.4423439999999974</v>
      </c>
      <c r="Q13" s="16">
        <v>-2.1086160000000009</v>
      </c>
      <c r="R13" s="16">
        <v>-25.961648</v>
      </c>
      <c r="S13" s="16">
        <v>3.7385600000000014</v>
      </c>
      <c r="T13" s="16">
        <v>29.157019999999999</v>
      </c>
      <c r="U13" s="16">
        <v>70.294210000000007</v>
      </c>
      <c r="V13" s="16">
        <v>23.60331</v>
      </c>
      <c r="W13" s="16">
        <v>16.8</v>
      </c>
      <c r="X13" s="16">
        <v>35.028100000000002</v>
      </c>
      <c r="Y13" s="16">
        <v>13.62645</v>
      </c>
      <c r="Z13" s="16">
        <v>32.747109999999999</v>
      </c>
      <c r="AA13" s="16">
        <v>39.133879999999998</v>
      </c>
      <c r="AB13" s="16">
        <v>90.902479999999997</v>
      </c>
      <c r="AC13" s="16">
        <v>33.758679999999998</v>
      </c>
      <c r="AD13" s="16">
        <v>33.699169999999995</v>
      </c>
      <c r="AE13" s="16">
        <v>29.54543</v>
      </c>
      <c r="AF13" s="16">
        <v>43.090540000000004</v>
      </c>
      <c r="AG13" s="16">
        <v>88.711330000000004</v>
      </c>
      <c r="AH13" s="16">
        <v>45.237490000000001</v>
      </c>
      <c r="AI13" s="38">
        <v>17.018439999999998</v>
      </c>
      <c r="AJ13" s="38">
        <v>26.507580000000001</v>
      </c>
      <c r="AK13" s="38">
        <v>22.988</v>
      </c>
      <c r="AL13" s="38">
        <v>25.349</v>
      </c>
      <c r="AM13" s="38">
        <v>1.8474620000000004</v>
      </c>
      <c r="AN13" s="11"/>
      <c r="AO13" s="11"/>
      <c r="AP13" s="11"/>
      <c r="AQ13" s="11"/>
      <c r="AR13" s="11"/>
      <c r="AS13" s="11"/>
      <c r="AT13" s="11"/>
      <c r="AU13" s="11"/>
      <c r="AV13" s="11"/>
      <c r="AW13" s="11"/>
      <c r="AX13" s="11"/>
      <c r="AY13" s="11"/>
    </row>
    <row r="14" spans="1:54" ht="14.5" x14ac:dyDescent="0.35">
      <c r="A14" s="107">
        <f>YampaRiverInflow.TotalOutflow!A14</f>
        <v>43586</v>
      </c>
      <c r="B14" s="38">
        <v>28.957999999999998</v>
      </c>
      <c r="C14" s="108"/>
      <c r="D14" s="108">
        <v>29.04</v>
      </c>
      <c r="E14" s="16">
        <v>8.2502020000000016</v>
      </c>
      <c r="F14" s="16">
        <v>11.781169999999998</v>
      </c>
      <c r="G14" s="16">
        <v>-43.34975</v>
      </c>
      <c r="H14" s="16">
        <v>-34.957054000000007</v>
      </c>
      <c r="I14" s="16">
        <v>13.998616</v>
      </c>
      <c r="J14" s="16">
        <v>14.146305999999999</v>
      </c>
      <c r="K14" s="16">
        <v>11.701313999999998</v>
      </c>
      <c r="L14" s="16">
        <v>20.844270000000002</v>
      </c>
      <c r="M14" s="16">
        <v>18.919815999999997</v>
      </c>
      <c r="N14" s="16">
        <v>24.792201999999996</v>
      </c>
      <c r="O14" s="16">
        <v>21.936144000000002</v>
      </c>
      <c r="P14" s="16">
        <v>0.4265279999999948</v>
      </c>
      <c r="Q14" s="16">
        <v>-5.1470199999999995</v>
      </c>
      <c r="R14" s="16">
        <v>-26.100434000000003</v>
      </c>
      <c r="S14" s="16">
        <v>7.8517019999999995</v>
      </c>
      <c r="T14" s="16">
        <v>15.471069999999999</v>
      </c>
      <c r="U14" s="16">
        <v>41.137190000000004</v>
      </c>
      <c r="V14" s="16">
        <v>13.289260000000001</v>
      </c>
      <c r="W14" s="16">
        <v>27.570250000000001</v>
      </c>
      <c r="X14" s="16">
        <v>34.690910000000002</v>
      </c>
      <c r="Y14" s="16">
        <v>21.163640000000001</v>
      </c>
      <c r="Z14" s="16">
        <v>23.543800000000001</v>
      </c>
      <c r="AA14" s="16">
        <v>34.333880000000001</v>
      </c>
      <c r="AB14" s="16">
        <v>67.140500000000003</v>
      </c>
      <c r="AC14" s="16">
        <v>34.274380000000001</v>
      </c>
      <c r="AD14" s="16">
        <v>36.813220000000001</v>
      </c>
      <c r="AE14" s="16">
        <v>20.429749999999999</v>
      </c>
      <c r="AF14" s="16">
        <v>51.182790000000004</v>
      </c>
      <c r="AG14" s="16">
        <v>36.148009999999999</v>
      </c>
      <c r="AH14" s="16">
        <v>35.125309999999999</v>
      </c>
      <c r="AI14" s="38">
        <v>18.545770000000001</v>
      </c>
      <c r="AJ14" s="38">
        <v>27.262090000000001</v>
      </c>
      <c r="AK14" s="38">
        <v>27.253</v>
      </c>
      <c r="AL14" s="38">
        <v>28.957999999999998</v>
      </c>
      <c r="AM14" s="38">
        <v>-17.974883999999999</v>
      </c>
      <c r="AN14" s="11"/>
      <c r="AO14" s="11"/>
      <c r="AP14" s="11"/>
      <c r="AQ14" s="11"/>
      <c r="AR14" s="11"/>
      <c r="AS14" s="11"/>
      <c r="AT14" s="11"/>
      <c r="AU14" s="11"/>
      <c r="AV14" s="11"/>
      <c r="AW14" s="11"/>
      <c r="AX14" s="11"/>
      <c r="AY14" s="11"/>
    </row>
    <row r="15" spans="1:54" ht="14.5" x14ac:dyDescent="0.35">
      <c r="A15" s="107">
        <f>YampaRiverInflow.TotalOutflow!A15</f>
        <v>43617</v>
      </c>
      <c r="B15" s="38">
        <v>16.065999999999999</v>
      </c>
      <c r="C15" s="108"/>
      <c r="D15" s="108">
        <v>25.971</v>
      </c>
      <c r="E15" s="16">
        <v>9.8336339999999982</v>
      </c>
      <c r="F15" s="16">
        <v>15.799028</v>
      </c>
      <c r="G15" s="16">
        <v>-26.687349999999999</v>
      </c>
      <c r="H15" s="16">
        <v>-25.920556000000005</v>
      </c>
      <c r="I15" s="16">
        <v>4.8367579999999997</v>
      </c>
      <c r="J15" s="16">
        <v>17.069787999999999</v>
      </c>
      <c r="K15" s="16">
        <v>14.981504000000001</v>
      </c>
      <c r="L15" s="16">
        <v>10.917309999999999</v>
      </c>
      <c r="M15" s="16">
        <v>17.894643999999996</v>
      </c>
      <c r="N15" s="16">
        <v>3.4932539999999972</v>
      </c>
      <c r="O15" s="16">
        <v>8.3392299999999988</v>
      </c>
      <c r="P15" s="16">
        <v>12.800060000000002</v>
      </c>
      <c r="Q15" s="16">
        <v>0.96758200000000005</v>
      </c>
      <c r="R15" s="16">
        <v>22.234369999999995</v>
      </c>
      <c r="S15" s="16">
        <v>-1.326284</v>
      </c>
      <c r="T15" s="16">
        <v>31.73554</v>
      </c>
      <c r="U15" s="16">
        <v>15.272729999999999</v>
      </c>
      <c r="V15" s="16">
        <v>13.68595</v>
      </c>
      <c r="W15" s="16">
        <v>32.07273</v>
      </c>
      <c r="X15" s="16">
        <v>48.238019999999999</v>
      </c>
      <c r="Y15" s="16">
        <v>6.5057900000000002</v>
      </c>
      <c r="Z15" s="16">
        <v>14.280989999999999</v>
      </c>
      <c r="AA15" s="16">
        <v>20.826450000000001</v>
      </c>
      <c r="AB15" s="16">
        <v>11.9405</v>
      </c>
      <c r="AC15" s="16">
        <v>14.67769</v>
      </c>
      <c r="AD15" s="16">
        <v>31.73554</v>
      </c>
      <c r="AE15" s="16">
        <v>13.4876</v>
      </c>
      <c r="AF15" s="16">
        <v>35.553789999999999</v>
      </c>
      <c r="AG15" s="16">
        <v>23.751339999999999</v>
      </c>
      <c r="AH15" s="16">
        <v>47.228079999999999</v>
      </c>
      <c r="AI15" s="38">
        <v>22.73095</v>
      </c>
      <c r="AJ15" s="38">
        <v>25.202210000000001</v>
      </c>
      <c r="AK15" s="38">
        <v>26.082999999999998</v>
      </c>
      <c r="AL15" s="38">
        <v>16.065999999999999</v>
      </c>
      <c r="AM15" s="38">
        <v>-10.634887999999998</v>
      </c>
      <c r="AN15" s="11"/>
      <c r="AO15" s="11"/>
      <c r="AP15" s="11"/>
      <c r="AQ15" s="11"/>
      <c r="AR15" s="11"/>
      <c r="AS15" s="11"/>
      <c r="AT15" s="11"/>
      <c r="AU15" s="11"/>
      <c r="AV15" s="11"/>
      <c r="AW15" s="11"/>
      <c r="AX15" s="11"/>
      <c r="AY15" s="11"/>
    </row>
    <row r="16" spans="1:54" ht="14.5" x14ac:dyDescent="0.35">
      <c r="A16" s="107">
        <f>YampaRiverInflow.TotalOutflow!A16</f>
        <v>43647</v>
      </c>
      <c r="B16" s="38">
        <v>11.108000000000001</v>
      </c>
      <c r="C16" s="108"/>
      <c r="D16" s="108">
        <v>36.543999999999997</v>
      </c>
      <c r="E16" s="16">
        <v>16.804354</v>
      </c>
      <c r="F16" s="16">
        <v>5.1790399999999934</v>
      </c>
      <c r="G16" s="16">
        <v>-76.626987999999997</v>
      </c>
      <c r="H16" s="16">
        <v>-25.963596000000003</v>
      </c>
      <c r="I16" s="16">
        <v>-1.3454359999999996</v>
      </c>
      <c r="J16" s="16">
        <v>23.854377999999997</v>
      </c>
      <c r="K16" s="16">
        <v>10.43751</v>
      </c>
      <c r="L16" s="16">
        <v>0.31987999999999739</v>
      </c>
      <c r="M16" s="16">
        <v>-2.3304560000000003</v>
      </c>
      <c r="N16" s="16">
        <v>-0.36195600000000061</v>
      </c>
      <c r="O16" s="16">
        <v>14.518595999999995</v>
      </c>
      <c r="P16" s="16">
        <v>-5.2774500000000009</v>
      </c>
      <c r="Q16" s="16">
        <v>-9.5112659999999991</v>
      </c>
      <c r="R16" s="16">
        <v>30.567533999999998</v>
      </c>
      <c r="S16" s="16">
        <v>7.7770319999999957</v>
      </c>
      <c r="T16" s="16">
        <v>31.933880000000002</v>
      </c>
      <c r="U16" s="16">
        <v>33.12397</v>
      </c>
      <c r="V16" s="16">
        <v>30.347110000000001</v>
      </c>
      <c r="W16" s="16">
        <v>21.12397</v>
      </c>
      <c r="X16" s="16">
        <v>19.953720000000001</v>
      </c>
      <c r="Y16" s="16">
        <v>10.1157</v>
      </c>
      <c r="Z16" s="16">
        <v>17.2562</v>
      </c>
      <c r="AA16" s="16">
        <v>39.272730000000003</v>
      </c>
      <c r="AB16" s="16">
        <v>21.024789999999999</v>
      </c>
      <c r="AC16" s="16">
        <v>21.223140000000001</v>
      </c>
      <c r="AD16" s="16">
        <v>45.421489999999999</v>
      </c>
      <c r="AE16" s="16">
        <v>28.760330000000003</v>
      </c>
      <c r="AF16" s="16">
        <v>28.178129999999999</v>
      </c>
      <c r="AG16" s="16">
        <v>29.169810000000002</v>
      </c>
      <c r="AH16" s="16">
        <v>55.361699999999999</v>
      </c>
      <c r="AI16" s="38">
        <v>26.380500000000001</v>
      </c>
      <c r="AJ16" s="38">
        <v>61.69943</v>
      </c>
      <c r="AK16" s="38">
        <v>29.157</v>
      </c>
      <c r="AL16" s="38">
        <v>11.108000000000001</v>
      </c>
      <c r="AM16" s="38">
        <v>-4.7430320000000004</v>
      </c>
      <c r="AN16" s="11"/>
      <c r="AO16" s="11"/>
      <c r="AP16" s="11"/>
      <c r="AQ16" s="11"/>
      <c r="AR16" s="11"/>
      <c r="AS16" s="11"/>
      <c r="AT16" s="11"/>
      <c r="AU16" s="11"/>
      <c r="AV16" s="11"/>
      <c r="AW16" s="11"/>
      <c r="AX16" s="11"/>
      <c r="AY16" s="11"/>
    </row>
    <row r="17" spans="1:51" ht="14.5" x14ac:dyDescent="0.35">
      <c r="A17" s="107">
        <f>YampaRiverInflow.TotalOutflow!A17</f>
        <v>43678</v>
      </c>
      <c r="B17" s="38">
        <v>53.752000000000002</v>
      </c>
      <c r="C17" s="108"/>
      <c r="D17" s="108">
        <v>44.478000000000002</v>
      </c>
      <c r="E17" s="16">
        <v>26.649618</v>
      </c>
      <c r="F17" s="16">
        <v>-38.384042000000001</v>
      </c>
      <c r="G17" s="16">
        <v>3.944417999999998</v>
      </c>
      <c r="H17" s="16">
        <v>-24.962649999999996</v>
      </c>
      <c r="I17" s="16">
        <v>11.718223999999999</v>
      </c>
      <c r="J17" s="16">
        <v>34.487445999999998</v>
      </c>
      <c r="K17" s="16">
        <v>13.664479999999999</v>
      </c>
      <c r="L17" s="16">
        <v>22.107043999999998</v>
      </c>
      <c r="M17" s="16">
        <v>11.757869999999999</v>
      </c>
      <c r="N17" s="16">
        <v>15.499105999999996</v>
      </c>
      <c r="O17" s="16">
        <v>39.501065999999994</v>
      </c>
      <c r="P17" s="16">
        <v>-27.720480000000002</v>
      </c>
      <c r="Q17" s="16">
        <v>-21.211650000000002</v>
      </c>
      <c r="R17" s="16">
        <v>29.708030000000001</v>
      </c>
      <c r="S17" s="16">
        <v>24.969377999999995</v>
      </c>
      <c r="T17" s="16">
        <v>50.280989999999996</v>
      </c>
      <c r="U17" s="16">
        <v>20.826450000000001</v>
      </c>
      <c r="V17" s="16">
        <v>44.033059999999999</v>
      </c>
      <c r="W17" s="16">
        <v>23.404959999999999</v>
      </c>
      <c r="X17" s="16">
        <v>52.066120000000005</v>
      </c>
      <c r="Y17" s="16">
        <v>17.851240000000001</v>
      </c>
      <c r="Z17" s="16">
        <v>42.049589999999995</v>
      </c>
      <c r="AA17" s="16">
        <v>50.578510000000001</v>
      </c>
      <c r="AB17" s="16">
        <v>28.36364</v>
      </c>
      <c r="AC17" s="16">
        <v>66.446280000000002</v>
      </c>
      <c r="AD17" s="16">
        <v>91.636359999999996</v>
      </c>
      <c r="AE17" s="16">
        <v>39.272730000000003</v>
      </c>
      <c r="AF17" s="16">
        <v>23.615790000000001</v>
      </c>
      <c r="AG17" s="16">
        <v>91.054990000000004</v>
      </c>
      <c r="AH17" s="16">
        <v>60.915440000000004</v>
      </c>
      <c r="AI17" s="38">
        <v>68.609250000000003</v>
      </c>
      <c r="AJ17" s="38">
        <v>66.855829999999997</v>
      </c>
      <c r="AK17" s="38">
        <v>41.058</v>
      </c>
      <c r="AL17" s="38">
        <v>53.752000000000002</v>
      </c>
      <c r="AM17" s="38">
        <v>-20.440944000000002</v>
      </c>
      <c r="AN17" s="11"/>
      <c r="AO17" s="11"/>
      <c r="AP17" s="11"/>
      <c r="AQ17" s="11"/>
      <c r="AR17" s="11"/>
      <c r="AS17" s="11"/>
      <c r="AT17" s="11"/>
      <c r="AU17" s="11"/>
      <c r="AV17" s="11"/>
      <c r="AW17" s="11"/>
      <c r="AX17" s="11"/>
      <c r="AY17" s="11"/>
    </row>
    <row r="18" spans="1:51" ht="14.5" x14ac:dyDescent="0.35">
      <c r="A18" s="107">
        <f>YampaRiverInflow.TotalOutflow!A18</f>
        <v>43709</v>
      </c>
      <c r="B18" s="38">
        <v>40.661000000000001</v>
      </c>
      <c r="C18" s="108"/>
      <c r="D18" s="108">
        <v>44.591000000000001</v>
      </c>
      <c r="E18" s="16">
        <v>31.357489999999999</v>
      </c>
      <c r="F18" s="16">
        <v>-20.597570000000001</v>
      </c>
      <c r="G18" s="16">
        <v>32.537457999999994</v>
      </c>
      <c r="H18" s="16">
        <v>1.9679220000000004</v>
      </c>
      <c r="I18" s="16">
        <v>31.598157999999994</v>
      </c>
      <c r="J18" s="16">
        <v>10.762887999999998</v>
      </c>
      <c r="K18" s="16">
        <v>16.83839</v>
      </c>
      <c r="L18" s="16">
        <v>7.3934139999999973</v>
      </c>
      <c r="M18" s="16">
        <v>23.094785999999999</v>
      </c>
      <c r="N18" s="16">
        <v>19.014919999999993</v>
      </c>
      <c r="O18" s="16">
        <v>38.203603999999999</v>
      </c>
      <c r="P18" s="16">
        <v>-11.380267999999999</v>
      </c>
      <c r="Q18" s="16">
        <v>-1.1929920000000003</v>
      </c>
      <c r="R18" s="16">
        <v>14.110747999999997</v>
      </c>
      <c r="S18" s="16">
        <v>20.761236</v>
      </c>
      <c r="T18" s="16">
        <v>59.246279999999999</v>
      </c>
      <c r="U18" s="16">
        <v>36.099170000000001</v>
      </c>
      <c r="V18" s="16">
        <v>49.190080000000002</v>
      </c>
      <c r="W18" s="16">
        <v>39.133879999999998</v>
      </c>
      <c r="X18" s="16">
        <v>48.456199999999995</v>
      </c>
      <c r="Y18" s="16">
        <v>103.95372</v>
      </c>
      <c r="Z18" s="16">
        <v>34.373550000000002</v>
      </c>
      <c r="AA18" s="16">
        <v>57.381819999999998</v>
      </c>
      <c r="AB18" s="16">
        <v>38.360330000000005</v>
      </c>
      <c r="AC18" s="16">
        <v>50.87603</v>
      </c>
      <c r="AD18" s="16">
        <v>33.83802</v>
      </c>
      <c r="AE18" s="16">
        <v>38.677690000000005</v>
      </c>
      <c r="AF18" s="16">
        <v>28.373090000000001</v>
      </c>
      <c r="AG18" s="16">
        <v>44.259500000000003</v>
      </c>
      <c r="AH18" s="16">
        <v>46.824210000000001</v>
      </c>
      <c r="AI18" s="38">
        <v>48.000730000000004</v>
      </c>
      <c r="AJ18" s="38">
        <v>78.71414</v>
      </c>
      <c r="AK18" s="38">
        <v>38.877000000000002</v>
      </c>
      <c r="AL18" s="38">
        <v>40.661000000000001</v>
      </c>
      <c r="AM18" s="38">
        <v>-9.8468000000002581E-2</v>
      </c>
      <c r="AN18" s="11"/>
      <c r="AO18" s="11"/>
      <c r="AP18" s="11"/>
      <c r="AQ18" s="11"/>
      <c r="AR18" s="11"/>
      <c r="AS18" s="11"/>
      <c r="AT18" s="11"/>
      <c r="AU18" s="11"/>
      <c r="AV18" s="11"/>
      <c r="AW18" s="11"/>
      <c r="AX18" s="11"/>
      <c r="AY18" s="11"/>
    </row>
    <row r="19" spans="1:51" ht="14.5" x14ac:dyDescent="0.35">
      <c r="A19" s="107">
        <f>YampaRiverInflow.TotalOutflow!A19</f>
        <v>43739</v>
      </c>
      <c r="B19" s="38">
        <v>61.646000000000001</v>
      </c>
      <c r="C19" s="108"/>
      <c r="D19" s="108">
        <v>38.270000000000003</v>
      </c>
      <c r="E19" s="16">
        <v>-39.506182000000003</v>
      </c>
      <c r="F19" s="16">
        <v>16.431793999999996</v>
      </c>
      <c r="G19" s="16">
        <v>21.307351999999995</v>
      </c>
      <c r="H19" s="16">
        <v>16.697756000000002</v>
      </c>
      <c r="I19" s="16">
        <v>-7.0713440000000007</v>
      </c>
      <c r="J19" s="16">
        <v>28.546542000000002</v>
      </c>
      <c r="K19" s="16">
        <v>8.8154899999999987</v>
      </c>
      <c r="L19" s="16">
        <v>19.117637999999999</v>
      </c>
      <c r="M19" s="16">
        <v>24.204461999999999</v>
      </c>
      <c r="N19" s="16">
        <v>26.144487999999999</v>
      </c>
      <c r="O19" s="16">
        <v>13.100050000000003</v>
      </c>
      <c r="P19" s="16">
        <v>20.956235999999997</v>
      </c>
      <c r="Q19" s="16">
        <v>15.130805999999998</v>
      </c>
      <c r="R19" s="16">
        <v>30.771339999999995</v>
      </c>
      <c r="S19" s="16">
        <v>32.265374000000001</v>
      </c>
      <c r="T19" s="16">
        <v>36.495870000000004</v>
      </c>
      <c r="U19" s="16">
        <v>22.413220000000003</v>
      </c>
      <c r="V19" s="16">
        <v>37.884300000000003</v>
      </c>
      <c r="W19" s="16">
        <v>47.385120000000001</v>
      </c>
      <c r="X19" s="16">
        <v>23.34545</v>
      </c>
      <c r="Y19" s="16">
        <v>20.647929999999999</v>
      </c>
      <c r="Z19" s="16">
        <v>30.664459999999998</v>
      </c>
      <c r="AA19" s="16">
        <v>41.077690000000004</v>
      </c>
      <c r="AB19" s="16">
        <v>33.004959999999997</v>
      </c>
      <c r="AC19" s="16">
        <v>69.758679999999998</v>
      </c>
      <c r="AD19" s="16">
        <v>20.90579</v>
      </c>
      <c r="AE19" s="16">
        <v>34.920760000000001</v>
      </c>
      <c r="AF19" s="16">
        <v>24.80264</v>
      </c>
      <c r="AG19" s="16">
        <v>40.688940000000002</v>
      </c>
      <c r="AH19" s="16">
        <v>39.683980000000005</v>
      </c>
      <c r="AI19" s="38">
        <v>29.514490000000002</v>
      </c>
      <c r="AJ19" s="38">
        <v>19.08832</v>
      </c>
      <c r="AK19" s="38">
        <v>42.445999999999998</v>
      </c>
      <c r="AL19" s="38">
        <v>61.646000000000001</v>
      </c>
      <c r="AM19" s="38">
        <v>42.068716000000002</v>
      </c>
      <c r="AN19" s="11"/>
      <c r="AO19" s="11"/>
      <c r="AP19" s="11"/>
      <c r="AQ19" s="11"/>
      <c r="AR19" s="11"/>
      <c r="AS19" s="11"/>
      <c r="AT19" s="11"/>
      <c r="AU19" s="11"/>
      <c r="AV19" s="11"/>
      <c r="AW19" s="11"/>
      <c r="AX19" s="11"/>
      <c r="AY19" s="11"/>
    </row>
    <row r="20" spans="1:51" ht="14.5" x14ac:dyDescent="0.35">
      <c r="A20" s="107">
        <f>YampaRiverInflow.TotalOutflow!A20</f>
        <v>43770</v>
      </c>
      <c r="B20" s="38">
        <v>34.908999999999999</v>
      </c>
      <c r="C20" s="108"/>
      <c r="D20" s="108">
        <v>32.280999999999999</v>
      </c>
      <c r="E20" s="16">
        <v>-44.165469999999999</v>
      </c>
      <c r="F20" s="16">
        <v>8.787177999999999</v>
      </c>
      <c r="G20" s="16">
        <v>-7.608582000000002</v>
      </c>
      <c r="H20" s="16">
        <v>19.452354</v>
      </c>
      <c r="I20" s="16">
        <v>-15.148112000000001</v>
      </c>
      <c r="J20" s="16">
        <v>43.240480000000012</v>
      </c>
      <c r="K20" s="16">
        <v>18.699883999999997</v>
      </c>
      <c r="L20" s="16">
        <v>25.747958000000004</v>
      </c>
      <c r="M20" s="16">
        <v>19.504985999999999</v>
      </c>
      <c r="N20" s="16">
        <v>17.401791999999997</v>
      </c>
      <c r="O20" s="16">
        <v>8.7164979999999979</v>
      </c>
      <c r="P20" s="16">
        <v>0.5832239999999983</v>
      </c>
      <c r="Q20" s="16">
        <v>10.286626</v>
      </c>
      <c r="R20" s="16">
        <v>27.420535999999998</v>
      </c>
      <c r="S20" s="16">
        <v>15.614009999999999</v>
      </c>
      <c r="T20" s="16">
        <v>24.595040000000001</v>
      </c>
      <c r="U20" s="16">
        <v>18.446279999999998</v>
      </c>
      <c r="V20" s="16">
        <v>36.495870000000004</v>
      </c>
      <c r="W20" s="16">
        <v>27.966939999999997</v>
      </c>
      <c r="X20" s="16">
        <v>25.487599999999997</v>
      </c>
      <c r="Y20" s="16">
        <v>23.10744</v>
      </c>
      <c r="Z20" s="16">
        <v>22.472729999999999</v>
      </c>
      <c r="AA20" s="16">
        <v>33.719010000000004</v>
      </c>
      <c r="AB20" s="16">
        <v>27.609919999999999</v>
      </c>
      <c r="AC20" s="16">
        <v>16.066120000000002</v>
      </c>
      <c r="AD20" s="16">
        <v>25.54711</v>
      </c>
      <c r="AE20" s="16">
        <v>41.959690000000002</v>
      </c>
      <c r="AF20" s="16">
        <v>23.019279999999998</v>
      </c>
      <c r="AG20" s="16">
        <v>14.411950000000001</v>
      </c>
      <c r="AH20" s="16">
        <v>36.115349999999999</v>
      </c>
      <c r="AI20" s="38">
        <v>28.582279999999997</v>
      </c>
      <c r="AJ20" s="38">
        <v>27.818810000000003</v>
      </c>
      <c r="AK20" s="38">
        <v>24.693999999999999</v>
      </c>
      <c r="AL20" s="38">
        <v>34.908999999999999</v>
      </c>
      <c r="AM20" s="38">
        <v>-3.1421840000000012</v>
      </c>
      <c r="AN20" s="11"/>
      <c r="AO20" s="11"/>
      <c r="AP20" s="11"/>
      <c r="AQ20" s="11"/>
      <c r="AR20" s="11"/>
      <c r="AS20" s="11"/>
      <c r="AT20" s="11"/>
      <c r="AU20" s="11"/>
      <c r="AV20" s="11"/>
      <c r="AW20" s="11"/>
      <c r="AX20" s="11"/>
      <c r="AY20" s="11"/>
    </row>
    <row r="21" spans="1:51" ht="14.5" x14ac:dyDescent="0.35">
      <c r="A21" s="107">
        <f>YampaRiverInflow.TotalOutflow!A21</f>
        <v>43800</v>
      </c>
      <c r="B21" s="38">
        <v>27.768999999999998</v>
      </c>
      <c r="C21" s="108"/>
      <c r="D21" s="108">
        <v>36.677</v>
      </c>
      <c r="E21" s="16">
        <v>-12.281395999999999</v>
      </c>
      <c r="F21" s="16">
        <v>17.994698</v>
      </c>
      <c r="G21" s="16">
        <v>6.4737880000000008</v>
      </c>
      <c r="H21" s="16">
        <v>17.151738000000002</v>
      </c>
      <c r="I21" s="16">
        <v>-3.7310040000000027</v>
      </c>
      <c r="J21" s="16">
        <v>24.599475999999996</v>
      </c>
      <c r="K21" s="16">
        <v>10.79776</v>
      </c>
      <c r="L21" s="16">
        <v>21.106362000000001</v>
      </c>
      <c r="M21" s="16">
        <v>13.440643999999999</v>
      </c>
      <c r="N21" s="16">
        <v>8.550276000000002</v>
      </c>
      <c r="O21" s="16">
        <v>2.8164899999999982</v>
      </c>
      <c r="P21" s="16">
        <v>-7.4748359999999989</v>
      </c>
      <c r="Q21" s="16">
        <v>0.47278999999999721</v>
      </c>
      <c r="R21" s="16">
        <v>43.942076</v>
      </c>
      <c r="S21" s="16">
        <v>0.91163000000000016</v>
      </c>
      <c r="T21" s="16">
        <v>15.07438</v>
      </c>
      <c r="U21" s="16">
        <v>12.69421</v>
      </c>
      <c r="V21" s="16">
        <v>35.305790000000002</v>
      </c>
      <c r="W21" s="16">
        <v>29.355370000000001</v>
      </c>
      <c r="X21" s="16">
        <v>13.4876</v>
      </c>
      <c r="Y21" s="16">
        <v>18.723970000000001</v>
      </c>
      <c r="Z21" s="16">
        <v>15.471069999999999</v>
      </c>
      <c r="AA21" s="16">
        <v>21.302479999999999</v>
      </c>
      <c r="AB21" s="16">
        <v>11.80165</v>
      </c>
      <c r="AC21" s="16">
        <v>23.801650000000002</v>
      </c>
      <c r="AD21" s="16">
        <v>57.520660000000007</v>
      </c>
      <c r="AE21" s="16">
        <v>24.012180000000001</v>
      </c>
      <c r="AF21" s="16">
        <v>19.451400000000003</v>
      </c>
      <c r="AG21" s="16">
        <v>33.930260000000004</v>
      </c>
      <c r="AH21" s="16">
        <v>52.778529999999996</v>
      </c>
      <c r="AI21" s="38">
        <v>24.09948</v>
      </c>
      <c r="AJ21" s="38">
        <v>25.37764</v>
      </c>
      <c r="AK21" s="38">
        <v>31.655999999999999</v>
      </c>
      <c r="AL21" s="38">
        <v>27.768999999999998</v>
      </c>
      <c r="AM21" s="38">
        <v>28.144819999999999</v>
      </c>
      <c r="AN21" s="11"/>
      <c r="AO21" s="11"/>
      <c r="AP21" s="11"/>
      <c r="AQ21" s="11"/>
      <c r="AR21" s="11"/>
      <c r="AS21" s="11"/>
      <c r="AT21" s="11"/>
      <c r="AU21" s="11"/>
      <c r="AV21" s="11"/>
      <c r="AW21" s="11"/>
      <c r="AX21" s="11"/>
      <c r="AY21" s="11"/>
    </row>
    <row r="22" spans="1:51" ht="14.5" x14ac:dyDescent="0.35">
      <c r="A22" s="107">
        <f>YampaRiverInflow.TotalOutflow!A22</f>
        <v>43831</v>
      </c>
      <c r="B22" s="38">
        <v>-35.333798000000002</v>
      </c>
      <c r="C22" s="108"/>
      <c r="D22" s="108">
        <v>34.639000000000003</v>
      </c>
      <c r="E22" s="16">
        <v>-20.231422000000002</v>
      </c>
      <c r="F22" s="16">
        <v>12.730970000000001</v>
      </c>
      <c r="G22" s="16">
        <v>18.789630000000002</v>
      </c>
      <c r="H22" s="16">
        <v>30.509731999999996</v>
      </c>
      <c r="I22" s="16">
        <v>-8.285995999999999</v>
      </c>
      <c r="J22" s="16">
        <v>20.149591999999998</v>
      </c>
      <c r="K22" s="16">
        <v>-5.4165640000000019</v>
      </c>
      <c r="L22" s="16">
        <v>2.3691460000000006</v>
      </c>
      <c r="M22" s="16">
        <v>29.694473999999996</v>
      </c>
      <c r="N22" s="16">
        <v>-0.27552200000000449</v>
      </c>
      <c r="O22" s="16">
        <v>186.90553400000005</v>
      </c>
      <c r="P22" s="16">
        <v>-19.518785999999999</v>
      </c>
      <c r="Q22" s="16">
        <v>-12.115812000000005</v>
      </c>
      <c r="R22" s="16">
        <v>25.210727999999996</v>
      </c>
      <c r="S22" s="16">
        <v>1.2586619999999984</v>
      </c>
      <c r="T22" s="16">
        <v>21.421490000000002</v>
      </c>
      <c r="U22" s="16">
        <v>24.198349999999998</v>
      </c>
      <c r="V22" s="16">
        <v>42.049589999999995</v>
      </c>
      <c r="W22" s="16">
        <v>21.61983</v>
      </c>
      <c r="X22" s="16">
        <v>18.446279999999998</v>
      </c>
      <c r="Y22" s="16">
        <v>23.206610000000001</v>
      </c>
      <c r="Z22" s="16">
        <v>20.033060000000003</v>
      </c>
      <c r="AA22" s="16">
        <v>101.09752</v>
      </c>
      <c r="AB22" s="16">
        <v>22.61157</v>
      </c>
      <c r="AC22" s="16">
        <v>23.206610000000001</v>
      </c>
      <c r="AD22" s="16">
        <v>42.247930000000004</v>
      </c>
      <c r="AE22" s="16">
        <v>34.128279999999997</v>
      </c>
      <c r="AF22" s="16">
        <v>41.270440000000001</v>
      </c>
      <c r="AG22" s="16">
        <v>24.80875</v>
      </c>
      <c r="AH22" s="16">
        <v>40.066650000000003</v>
      </c>
      <c r="AI22" s="38">
        <v>37.896529999999998</v>
      </c>
      <c r="AJ22" s="38">
        <v>23.007999999999999</v>
      </c>
      <c r="AK22" s="38">
        <v>30.744</v>
      </c>
      <c r="AL22" s="38">
        <v>-35.333798000000002</v>
      </c>
      <c r="AM22" s="38">
        <v>15.72175</v>
      </c>
      <c r="AN22" s="11"/>
      <c r="AO22" s="11"/>
      <c r="AP22" s="11"/>
      <c r="AQ22" s="11"/>
      <c r="AR22" s="11"/>
      <c r="AS22" s="11"/>
      <c r="AT22" s="11"/>
      <c r="AU22" s="11"/>
      <c r="AV22" s="11"/>
      <c r="AW22" s="11"/>
      <c r="AX22" s="11"/>
      <c r="AY22" s="11"/>
    </row>
    <row r="23" spans="1:51" ht="14.5" x14ac:dyDescent="0.35">
      <c r="A23" s="107">
        <f>YampaRiverInflow.TotalOutflow!A23</f>
        <v>43862</v>
      </c>
      <c r="B23" s="38">
        <v>-35.678773999999997</v>
      </c>
      <c r="C23" s="108"/>
      <c r="D23" s="108">
        <v>42.972000000000001</v>
      </c>
      <c r="E23" s="16">
        <v>10.028786</v>
      </c>
      <c r="F23" s="16">
        <v>8.8950399999999981</v>
      </c>
      <c r="G23" s="16">
        <v>5.2061219999999997</v>
      </c>
      <c r="H23" s="16">
        <v>31.654194000000004</v>
      </c>
      <c r="I23" s="16">
        <v>-5.5484540000000049</v>
      </c>
      <c r="J23" s="16">
        <v>24.816616000000003</v>
      </c>
      <c r="K23" s="16">
        <v>5.5362879999999972</v>
      </c>
      <c r="L23" s="16">
        <v>2.4326280000000007</v>
      </c>
      <c r="M23" s="16">
        <v>18.913243999999999</v>
      </c>
      <c r="N23" s="16">
        <v>6.7548980000000007</v>
      </c>
      <c r="O23" s="16">
        <v>84.936341999999996</v>
      </c>
      <c r="P23" s="16">
        <v>-9.9785020000000024</v>
      </c>
      <c r="Q23" s="16">
        <v>38.271997999999996</v>
      </c>
      <c r="R23" s="16">
        <v>12.276371999999997</v>
      </c>
      <c r="S23" s="16">
        <v>23.60331</v>
      </c>
      <c r="T23" s="16">
        <v>17.2562</v>
      </c>
      <c r="U23" s="16">
        <v>16.066120000000002</v>
      </c>
      <c r="V23" s="16">
        <v>48.99174</v>
      </c>
      <c r="W23" s="16">
        <v>36.297519999999999</v>
      </c>
      <c r="X23" s="16">
        <v>25.745450000000002</v>
      </c>
      <c r="Y23" s="16">
        <v>24.39669</v>
      </c>
      <c r="Z23" s="16">
        <v>35.66281</v>
      </c>
      <c r="AA23" s="16">
        <v>125.57355</v>
      </c>
      <c r="AB23" s="16">
        <v>20.429749999999999</v>
      </c>
      <c r="AC23" s="16">
        <v>29.355370000000001</v>
      </c>
      <c r="AD23" s="16">
        <v>90.644630000000006</v>
      </c>
      <c r="AE23" s="16">
        <v>38.488480000000003</v>
      </c>
      <c r="AF23" s="16">
        <v>35.176900000000003</v>
      </c>
      <c r="AG23" s="16">
        <v>33.337230000000005</v>
      </c>
      <c r="AH23" s="16">
        <v>18.843250000000001</v>
      </c>
      <c r="AI23" s="38">
        <v>38.885280000000002</v>
      </c>
      <c r="AJ23" s="38">
        <v>32.448999999999998</v>
      </c>
      <c r="AK23" s="38">
        <v>39.451000000000001</v>
      </c>
      <c r="AL23" s="38">
        <v>-35.678773999999997</v>
      </c>
      <c r="AM23" s="38">
        <v>36.358820000000009</v>
      </c>
      <c r="AN23" s="11"/>
      <c r="AO23" s="11"/>
      <c r="AP23" s="11"/>
      <c r="AQ23" s="11"/>
      <c r="AR23" s="11"/>
      <c r="AS23" s="11"/>
      <c r="AT23" s="11"/>
      <c r="AU23" s="11"/>
      <c r="AV23" s="11"/>
      <c r="AW23" s="11"/>
      <c r="AX23" s="11"/>
      <c r="AY23" s="11"/>
    </row>
    <row r="24" spans="1:51" ht="14.5" x14ac:dyDescent="0.35">
      <c r="A24" s="107">
        <f>YampaRiverInflow.TotalOutflow!A24</f>
        <v>43891</v>
      </c>
      <c r="B24" s="38">
        <v>1.4208999999999996</v>
      </c>
      <c r="C24" s="108"/>
      <c r="D24" s="108">
        <v>46.4</v>
      </c>
      <c r="E24" s="16">
        <v>48.854016000000001</v>
      </c>
      <c r="F24" s="16">
        <v>11.592746</v>
      </c>
      <c r="G24" s="16">
        <v>65.656910000000011</v>
      </c>
      <c r="H24" s="16">
        <v>40.183028000000007</v>
      </c>
      <c r="I24" s="16">
        <v>-5.9533360000000002</v>
      </c>
      <c r="J24" s="16">
        <v>30.160971999999997</v>
      </c>
      <c r="K24" s="16">
        <v>24.693387999999999</v>
      </c>
      <c r="L24" s="16">
        <v>25.745329999999996</v>
      </c>
      <c r="M24" s="16">
        <v>38.052266000000003</v>
      </c>
      <c r="N24" s="16">
        <v>23.650429999999993</v>
      </c>
      <c r="O24" s="16">
        <v>32.974309999999996</v>
      </c>
      <c r="P24" s="16">
        <v>19.143381999999999</v>
      </c>
      <c r="Q24" s="16">
        <v>66.414287999999985</v>
      </c>
      <c r="R24" s="16">
        <v>7.6466900000000004</v>
      </c>
      <c r="S24" s="16">
        <v>63.272730000000003</v>
      </c>
      <c r="T24" s="16">
        <v>48.99174</v>
      </c>
      <c r="U24" s="16">
        <v>19.834709999999998</v>
      </c>
      <c r="V24" s="16">
        <v>54.009920000000001</v>
      </c>
      <c r="W24" s="16">
        <v>55.160330000000002</v>
      </c>
      <c r="X24" s="16">
        <v>23.22645</v>
      </c>
      <c r="Y24" s="16">
        <v>42.842980000000004</v>
      </c>
      <c r="Z24" s="16">
        <v>27.59008</v>
      </c>
      <c r="AA24" s="16">
        <v>69.104129999999998</v>
      </c>
      <c r="AB24" s="16">
        <v>49.190080000000002</v>
      </c>
      <c r="AC24" s="16">
        <v>44.628099999999996</v>
      </c>
      <c r="AD24" s="16">
        <v>82.373550000000009</v>
      </c>
      <c r="AE24" s="16">
        <v>74.052929999999989</v>
      </c>
      <c r="AF24" s="16">
        <v>59.414720000000003</v>
      </c>
      <c r="AG24" s="16">
        <v>42.4617</v>
      </c>
      <c r="AH24" s="16">
        <v>22.215199999999999</v>
      </c>
      <c r="AI24" s="38">
        <v>58.779769999999999</v>
      </c>
      <c r="AJ24" s="38">
        <v>31.516999999999999</v>
      </c>
      <c r="AK24" s="38">
        <v>41.177</v>
      </c>
      <c r="AL24" s="38">
        <v>1.4208999999999996</v>
      </c>
      <c r="AM24" s="38">
        <v>53.899988000000008</v>
      </c>
      <c r="AN24" s="11"/>
      <c r="AO24" s="11"/>
      <c r="AP24" s="11"/>
      <c r="AQ24" s="11"/>
      <c r="AR24" s="11"/>
      <c r="AS24" s="11"/>
      <c r="AT24" s="11"/>
      <c r="AU24" s="11"/>
      <c r="AV24" s="11"/>
      <c r="AW24" s="11"/>
      <c r="AX24" s="11"/>
      <c r="AY24" s="11"/>
    </row>
    <row r="25" spans="1:51" ht="14.5" x14ac:dyDescent="0.35">
      <c r="A25" s="107">
        <f>YampaRiverInflow.TotalOutflow!A25</f>
        <v>43922</v>
      </c>
      <c r="B25" s="38">
        <v>1.8474620000000004</v>
      </c>
      <c r="C25" s="108"/>
      <c r="D25" s="108">
        <v>29.408999999999999</v>
      </c>
      <c r="E25" s="16">
        <v>8.4134259999999994</v>
      </c>
      <c r="F25" s="16">
        <v>6.4895579999999971</v>
      </c>
      <c r="G25" s="16">
        <v>-2.1714279999999997</v>
      </c>
      <c r="H25" s="16">
        <v>27.235071999999999</v>
      </c>
      <c r="I25" s="16">
        <v>10.299308000000002</v>
      </c>
      <c r="J25" s="16">
        <v>34.961232000000003</v>
      </c>
      <c r="K25" s="16">
        <v>19.407409999999999</v>
      </c>
      <c r="L25" s="16">
        <v>3.8830659999999999</v>
      </c>
      <c r="M25" s="16">
        <v>42.054233999999994</v>
      </c>
      <c r="N25" s="16">
        <v>40.374699999999997</v>
      </c>
      <c r="O25" s="16">
        <v>1.4423439999999974</v>
      </c>
      <c r="P25" s="16">
        <v>-2.1086160000000009</v>
      </c>
      <c r="Q25" s="16">
        <v>-25.961648</v>
      </c>
      <c r="R25" s="16">
        <v>3.7385600000000014</v>
      </c>
      <c r="S25" s="16">
        <v>29.157019999999999</v>
      </c>
      <c r="T25" s="16">
        <v>70.294210000000007</v>
      </c>
      <c r="U25" s="16">
        <v>23.60331</v>
      </c>
      <c r="V25" s="16">
        <v>16.8</v>
      </c>
      <c r="W25" s="16">
        <v>35.028100000000002</v>
      </c>
      <c r="X25" s="16">
        <v>13.62645</v>
      </c>
      <c r="Y25" s="16">
        <v>32.747109999999999</v>
      </c>
      <c r="Z25" s="16">
        <v>39.133879999999998</v>
      </c>
      <c r="AA25" s="16">
        <v>90.902479999999997</v>
      </c>
      <c r="AB25" s="16">
        <v>33.758679999999998</v>
      </c>
      <c r="AC25" s="16">
        <v>33.699169999999995</v>
      </c>
      <c r="AD25" s="16">
        <v>29.54543</v>
      </c>
      <c r="AE25" s="16">
        <v>43.090540000000004</v>
      </c>
      <c r="AF25" s="16">
        <v>88.711330000000004</v>
      </c>
      <c r="AG25" s="16">
        <v>45.237490000000001</v>
      </c>
      <c r="AH25" s="16">
        <v>17.018439999999998</v>
      </c>
      <c r="AI25" s="38">
        <v>26.507580000000001</v>
      </c>
      <c r="AJ25" s="38">
        <v>22.988</v>
      </c>
      <c r="AK25" s="38">
        <v>25.349</v>
      </c>
      <c r="AL25" s="38">
        <v>1.8474620000000004</v>
      </c>
      <c r="AM25" s="38">
        <v>30.190056000000002</v>
      </c>
      <c r="AN25" s="11"/>
      <c r="AO25" s="11"/>
      <c r="AP25" s="11"/>
      <c r="AQ25" s="11"/>
      <c r="AR25" s="11"/>
      <c r="AS25" s="11"/>
      <c r="AT25" s="11"/>
      <c r="AU25" s="11"/>
      <c r="AV25" s="11"/>
      <c r="AW25" s="11"/>
      <c r="AX25" s="11"/>
      <c r="AY25" s="11"/>
    </row>
    <row r="26" spans="1:51" ht="14.5" x14ac:dyDescent="0.35">
      <c r="A26" s="107">
        <f>YampaRiverInflow.TotalOutflow!A26</f>
        <v>43952</v>
      </c>
      <c r="B26" s="38">
        <v>-17.974883999999999</v>
      </c>
      <c r="C26" s="108"/>
      <c r="D26" s="108">
        <v>29.04</v>
      </c>
      <c r="E26" s="16">
        <v>11.781169999999998</v>
      </c>
      <c r="F26" s="16">
        <v>-43.34975</v>
      </c>
      <c r="G26" s="16">
        <v>-34.957054000000007</v>
      </c>
      <c r="H26" s="16">
        <v>13.998616</v>
      </c>
      <c r="I26" s="16">
        <v>14.146305999999999</v>
      </c>
      <c r="J26" s="16">
        <v>11.701313999999998</v>
      </c>
      <c r="K26" s="16">
        <v>20.844270000000002</v>
      </c>
      <c r="L26" s="16">
        <v>18.919815999999997</v>
      </c>
      <c r="M26" s="16">
        <v>24.792201999999996</v>
      </c>
      <c r="N26" s="16">
        <v>21.936144000000002</v>
      </c>
      <c r="O26" s="16">
        <v>0.4265279999999948</v>
      </c>
      <c r="P26" s="16">
        <v>-5.1470199999999995</v>
      </c>
      <c r="Q26" s="16">
        <v>-26.100434000000003</v>
      </c>
      <c r="R26" s="16">
        <v>7.8517019999999995</v>
      </c>
      <c r="S26" s="16">
        <v>15.471069999999999</v>
      </c>
      <c r="T26" s="16">
        <v>41.137190000000004</v>
      </c>
      <c r="U26" s="16">
        <v>13.289260000000001</v>
      </c>
      <c r="V26" s="16">
        <v>27.570250000000001</v>
      </c>
      <c r="W26" s="16">
        <v>34.690910000000002</v>
      </c>
      <c r="X26" s="16">
        <v>21.163640000000001</v>
      </c>
      <c r="Y26" s="16">
        <v>23.543800000000001</v>
      </c>
      <c r="Z26" s="16">
        <v>34.333880000000001</v>
      </c>
      <c r="AA26" s="16">
        <v>67.140500000000003</v>
      </c>
      <c r="AB26" s="16">
        <v>34.274380000000001</v>
      </c>
      <c r="AC26" s="16">
        <v>36.813220000000001</v>
      </c>
      <c r="AD26" s="16">
        <v>20.429749999999999</v>
      </c>
      <c r="AE26" s="16">
        <v>51.182790000000004</v>
      </c>
      <c r="AF26" s="16">
        <v>36.148009999999999</v>
      </c>
      <c r="AG26" s="16">
        <v>35.125309999999999</v>
      </c>
      <c r="AH26" s="16">
        <v>18.545770000000001</v>
      </c>
      <c r="AI26" s="38">
        <v>27.262090000000001</v>
      </c>
      <c r="AJ26" s="38">
        <v>27.253</v>
      </c>
      <c r="AK26" s="38">
        <v>28.957999999999998</v>
      </c>
      <c r="AL26" s="38">
        <v>-17.974883999999999</v>
      </c>
      <c r="AM26" s="38">
        <v>8.2502020000000016</v>
      </c>
      <c r="AN26" s="11"/>
      <c r="AO26" s="11"/>
      <c r="AP26" s="11"/>
      <c r="AQ26" s="11"/>
      <c r="AR26" s="11"/>
      <c r="AS26" s="11"/>
      <c r="AT26" s="11"/>
      <c r="AU26" s="11"/>
      <c r="AV26" s="11"/>
      <c r="AW26" s="11"/>
      <c r="AX26" s="11"/>
      <c r="AY26" s="11"/>
    </row>
    <row r="27" spans="1:51" ht="14.5" x14ac:dyDescent="0.35">
      <c r="A27" s="107">
        <f>YampaRiverInflow.TotalOutflow!A27</f>
        <v>43983</v>
      </c>
      <c r="B27" s="38">
        <v>-10.634887999999998</v>
      </c>
      <c r="C27" s="108"/>
      <c r="D27" s="108">
        <v>25.971</v>
      </c>
      <c r="E27" s="16">
        <v>15.799028</v>
      </c>
      <c r="F27" s="16">
        <v>-26.687349999999999</v>
      </c>
      <c r="G27" s="16">
        <v>-25.920556000000005</v>
      </c>
      <c r="H27" s="16">
        <v>4.8367579999999997</v>
      </c>
      <c r="I27" s="16">
        <v>17.069787999999999</v>
      </c>
      <c r="J27" s="16">
        <v>14.981504000000001</v>
      </c>
      <c r="K27" s="16">
        <v>10.917309999999999</v>
      </c>
      <c r="L27" s="16">
        <v>17.894643999999996</v>
      </c>
      <c r="M27" s="16">
        <v>3.4932539999999972</v>
      </c>
      <c r="N27" s="16">
        <v>8.3392299999999988</v>
      </c>
      <c r="O27" s="16">
        <v>12.800060000000002</v>
      </c>
      <c r="P27" s="16">
        <v>0.96758200000000005</v>
      </c>
      <c r="Q27" s="16">
        <v>22.234369999999995</v>
      </c>
      <c r="R27" s="16">
        <v>-1.326284</v>
      </c>
      <c r="S27" s="16">
        <v>31.73554</v>
      </c>
      <c r="T27" s="16">
        <v>15.272729999999999</v>
      </c>
      <c r="U27" s="16">
        <v>13.68595</v>
      </c>
      <c r="V27" s="16">
        <v>32.07273</v>
      </c>
      <c r="W27" s="16">
        <v>48.238019999999999</v>
      </c>
      <c r="X27" s="16">
        <v>6.5057900000000002</v>
      </c>
      <c r="Y27" s="16">
        <v>14.280989999999999</v>
      </c>
      <c r="Z27" s="16">
        <v>20.826450000000001</v>
      </c>
      <c r="AA27" s="16">
        <v>11.9405</v>
      </c>
      <c r="AB27" s="16">
        <v>14.67769</v>
      </c>
      <c r="AC27" s="16">
        <v>31.73554</v>
      </c>
      <c r="AD27" s="16">
        <v>13.4876</v>
      </c>
      <c r="AE27" s="16">
        <v>35.553789999999999</v>
      </c>
      <c r="AF27" s="16">
        <v>23.751339999999999</v>
      </c>
      <c r="AG27" s="16">
        <v>47.228079999999999</v>
      </c>
      <c r="AH27" s="16">
        <v>22.73095</v>
      </c>
      <c r="AI27" s="38">
        <v>25.202210000000001</v>
      </c>
      <c r="AJ27" s="38">
        <v>26.082999999999998</v>
      </c>
      <c r="AK27" s="38">
        <v>16.065999999999999</v>
      </c>
      <c r="AL27" s="38">
        <v>-10.634887999999998</v>
      </c>
      <c r="AM27" s="38">
        <v>9.8336339999999982</v>
      </c>
      <c r="AN27" s="11"/>
      <c r="AO27" s="11"/>
      <c r="AP27" s="11"/>
      <c r="AQ27" s="11"/>
      <c r="AR27" s="11"/>
      <c r="AS27" s="11"/>
      <c r="AT27" s="11"/>
      <c r="AU27" s="11"/>
      <c r="AV27" s="11"/>
      <c r="AW27" s="11"/>
      <c r="AX27" s="11"/>
      <c r="AY27" s="11"/>
    </row>
    <row r="28" spans="1:51" ht="14.5" x14ac:dyDescent="0.35">
      <c r="A28" s="107">
        <f>YampaRiverInflow.TotalOutflow!A28</f>
        <v>44013</v>
      </c>
      <c r="B28" s="38">
        <v>-4.7430320000000004</v>
      </c>
      <c r="C28" s="108"/>
      <c r="D28" s="108">
        <v>36.543999999999997</v>
      </c>
      <c r="E28" s="16">
        <v>5.1790399999999934</v>
      </c>
      <c r="F28" s="16">
        <v>-76.626987999999997</v>
      </c>
      <c r="G28" s="16">
        <v>-25.963596000000003</v>
      </c>
      <c r="H28" s="16">
        <v>-1.3454359999999996</v>
      </c>
      <c r="I28" s="16">
        <v>23.854377999999997</v>
      </c>
      <c r="J28" s="16">
        <v>10.43751</v>
      </c>
      <c r="K28" s="16">
        <v>0.31987999999999739</v>
      </c>
      <c r="L28" s="16">
        <v>-2.3304560000000003</v>
      </c>
      <c r="M28" s="16">
        <v>-0.36195600000000061</v>
      </c>
      <c r="N28" s="16">
        <v>14.518595999999995</v>
      </c>
      <c r="O28" s="16">
        <v>-5.2774500000000009</v>
      </c>
      <c r="P28" s="16">
        <v>-9.5112659999999991</v>
      </c>
      <c r="Q28" s="16">
        <v>30.567533999999998</v>
      </c>
      <c r="R28" s="16">
        <v>7.7770319999999957</v>
      </c>
      <c r="S28" s="16">
        <v>31.933880000000002</v>
      </c>
      <c r="T28" s="16">
        <v>33.12397</v>
      </c>
      <c r="U28" s="16">
        <v>30.347110000000001</v>
      </c>
      <c r="V28" s="16">
        <v>21.12397</v>
      </c>
      <c r="W28" s="16">
        <v>19.953720000000001</v>
      </c>
      <c r="X28" s="16">
        <v>10.1157</v>
      </c>
      <c r="Y28" s="16">
        <v>17.2562</v>
      </c>
      <c r="Z28" s="16">
        <v>39.272730000000003</v>
      </c>
      <c r="AA28" s="16">
        <v>21.024789999999999</v>
      </c>
      <c r="AB28" s="16">
        <v>21.223140000000001</v>
      </c>
      <c r="AC28" s="16">
        <v>45.421489999999999</v>
      </c>
      <c r="AD28" s="16">
        <v>28.760330000000003</v>
      </c>
      <c r="AE28" s="16">
        <v>28.178129999999999</v>
      </c>
      <c r="AF28" s="16">
        <v>29.169810000000002</v>
      </c>
      <c r="AG28" s="16">
        <v>55.361699999999999</v>
      </c>
      <c r="AH28" s="16">
        <v>26.380500000000001</v>
      </c>
      <c r="AI28" s="38">
        <v>61.69943</v>
      </c>
      <c r="AJ28" s="38">
        <v>29.157</v>
      </c>
      <c r="AK28" s="38">
        <v>11.108000000000001</v>
      </c>
      <c r="AL28" s="38">
        <v>-4.7430320000000004</v>
      </c>
      <c r="AM28" s="38">
        <v>16.804354</v>
      </c>
      <c r="AN28" s="11"/>
      <c r="AO28" s="11"/>
      <c r="AP28" s="11"/>
      <c r="AQ28" s="11"/>
      <c r="AR28" s="11"/>
      <c r="AS28" s="11"/>
      <c r="AT28" s="11"/>
      <c r="AU28" s="11"/>
      <c r="AV28" s="11"/>
      <c r="AW28" s="11"/>
      <c r="AX28" s="11"/>
      <c r="AY28" s="11"/>
    </row>
    <row r="29" spans="1:51" ht="14.5" x14ac:dyDescent="0.35">
      <c r="A29" s="107">
        <f>YampaRiverInflow.TotalOutflow!A29</f>
        <v>44044</v>
      </c>
      <c r="B29" s="38">
        <v>-20.440944000000002</v>
      </c>
      <c r="C29" s="108"/>
      <c r="D29" s="108">
        <v>44.478000000000002</v>
      </c>
      <c r="E29" s="16">
        <v>-38.384042000000001</v>
      </c>
      <c r="F29" s="16">
        <v>3.944417999999998</v>
      </c>
      <c r="G29" s="16">
        <v>-24.962649999999996</v>
      </c>
      <c r="H29" s="16">
        <v>11.718223999999999</v>
      </c>
      <c r="I29" s="16">
        <v>34.487445999999998</v>
      </c>
      <c r="J29" s="16">
        <v>13.664479999999999</v>
      </c>
      <c r="K29" s="16">
        <v>22.107043999999998</v>
      </c>
      <c r="L29" s="16">
        <v>11.757869999999999</v>
      </c>
      <c r="M29" s="16">
        <v>15.499105999999996</v>
      </c>
      <c r="N29" s="16">
        <v>39.501065999999994</v>
      </c>
      <c r="O29" s="16">
        <v>-27.720480000000002</v>
      </c>
      <c r="P29" s="16">
        <v>-21.211650000000002</v>
      </c>
      <c r="Q29" s="16">
        <v>29.708030000000001</v>
      </c>
      <c r="R29" s="16">
        <v>24.969377999999995</v>
      </c>
      <c r="S29" s="16">
        <v>50.280989999999996</v>
      </c>
      <c r="T29" s="16">
        <v>20.826450000000001</v>
      </c>
      <c r="U29" s="16">
        <v>44.033059999999999</v>
      </c>
      <c r="V29" s="16">
        <v>23.404959999999999</v>
      </c>
      <c r="W29" s="16">
        <v>52.066120000000005</v>
      </c>
      <c r="X29" s="16">
        <v>17.851240000000001</v>
      </c>
      <c r="Y29" s="16">
        <v>42.049589999999995</v>
      </c>
      <c r="Z29" s="16">
        <v>50.578510000000001</v>
      </c>
      <c r="AA29" s="16">
        <v>28.36364</v>
      </c>
      <c r="AB29" s="16">
        <v>66.446280000000002</v>
      </c>
      <c r="AC29" s="16">
        <v>91.636359999999996</v>
      </c>
      <c r="AD29" s="16">
        <v>39.272730000000003</v>
      </c>
      <c r="AE29" s="16">
        <v>23.615790000000001</v>
      </c>
      <c r="AF29" s="16">
        <v>91.054990000000004</v>
      </c>
      <c r="AG29" s="16">
        <v>60.915440000000004</v>
      </c>
      <c r="AH29" s="16">
        <v>68.609250000000003</v>
      </c>
      <c r="AI29" s="38">
        <v>66.855829999999997</v>
      </c>
      <c r="AJ29" s="38">
        <v>41.058</v>
      </c>
      <c r="AK29" s="38">
        <v>53.752000000000002</v>
      </c>
      <c r="AL29" s="38">
        <v>-20.440944000000002</v>
      </c>
      <c r="AM29" s="38">
        <v>26.649618</v>
      </c>
      <c r="AN29" s="11"/>
      <c r="AO29" s="11"/>
      <c r="AP29" s="11"/>
      <c r="AQ29" s="11"/>
      <c r="AR29" s="11"/>
      <c r="AS29" s="11"/>
      <c r="AT29" s="11"/>
      <c r="AU29" s="11"/>
      <c r="AV29" s="11"/>
      <c r="AW29" s="11"/>
      <c r="AX29" s="11"/>
      <c r="AY29" s="11"/>
    </row>
    <row r="30" spans="1:51" ht="14.5" x14ac:dyDescent="0.35">
      <c r="A30" s="107">
        <f>YampaRiverInflow.TotalOutflow!A30</f>
        <v>44075</v>
      </c>
      <c r="B30" s="38">
        <v>-9.8468000000002581E-2</v>
      </c>
      <c r="C30" s="108"/>
      <c r="D30" s="108">
        <v>44.591000000000001</v>
      </c>
      <c r="E30" s="16">
        <v>-20.597570000000001</v>
      </c>
      <c r="F30" s="16">
        <v>32.537457999999994</v>
      </c>
      <c r="G30" s="16">
        <v>1.9679220000000004</v>
      </c>
      <c r="H30" s="16">
        <v>31.598157999999994</v>
      </c>
      <c r="I30" s="16">
        <v>10.762887999999998</v>
      </c>
      <c r="J30" s="16">
        <v>16.83839</v>
      </c>
      <c r="K30" s="16">
        <v>7.3934139999999973</v>
      </c>
      <c r="L30" s="16">
        <v>23.094785999999999</v>
      </c>
      <c r="M30" s="16">
        <v>19.014919999999993</v>
      </c>
      <c r="N30" s="16">
        <v>38.203603999999999</v>
      </c>
      <c r="O30" s="16">
        <v>-11.380267999999999</v>
      </c>
      <c r="P30" s="16">
        <v>-1.1929920000000003</v>
      </c>
      <c r="Q30" s="16">
        <v>14.110747999999997</v>
      </c>
      <c r="R30" s="16">
        <v>20.761236</v>
      </c>
      <c r="S30" s="16">
        <v>59.246279999999999</v>
      </c>
      <c r="T30" s="16">
        <v>36.099170000000001</v>
      </c>
      <c r="U30" s="16">
        <v>49.190080000000002</v>
      </c>
      <c r="V30" s="16">
        <v>39.133879999999998</v>
      </c>
      <c r="W30" s="16">
        <v>48.456199999999995</v>
      </c>
      <c r="X30" s="16">
        <v>103.95372</v>
      </c>
      <c r="Y30" s="16">
        <v>34.373550000000002</v>
      </c>
      <c r="Z30" s="16">
        <v>57.381819999999998</v>
      </c>
      <c r="AA30" s="16">
        <v>38.360330000000005</v>
      </c>
      <c r="AB30" s="16">
        <v>50.87603</v>
      </c>
      <c r="AC30" s="16">
        <v>33.83802</v>
      </c>
      <c r="AD30" s="16">
        <v>38.677690000000005</v>
      </c>
      <c r="AE30" s="16">
        <v>28.373090000000001</v>
      </c>
      <c r="AF30" s="16">
        <v>44.259500000000003</v>
      </c>
      <c r="AG30" s="16">
        <v>46.824210000000001</v>
      </c>
      <c r="AH30" s="16">
        <v>48.000730000000004</v>
      </c>
      <c r="AI30" s="38">
        <v>78.71414</v>
      </c>
      <c r="AJ30" s="38">
        <v>38.877000000000002</v>
      </c>
      <c r="AK30" s="38">
        <v>40.661000000000001</v>
      </c>
      <c r="AL30" s="38">
        <v>-9.8468000000002581E-2</v>
      </c>
      <c r="AM30" s="38">
        <v>31.357489999999999</v>
      </c>
      <c r="AN30" s="11"/>
      <c r="AO30" s="11"/>
      <c r="AP30" s="11"/>
      <c r="AQ30" s="11"/>
      <c r="AR30" s="11"/>
      <c r="AS30" s="11"/>
      <c r="AT30" s="11"/>
      <c r="AU30" s="11"/>
      <c r="AV30" s="11"/>
      <c r="AW30" s="11"/>
      <c r="AX30" s="11"/>
      <c r="AY30" s="11"/>
    </row>
    <row r="31" spans="1:51" ht="14.5" x14ac:dyDescent="0.35">
      <c r="A31" s="107">
        <f>YampaRiverInflow.TotalOutflow!A31</f>
        <v>44105</v>
      </c>
      <c r="B31" s="38">
        <v>42.068716000000002</v>
      </c>
      <c r="C31" s="108"/>
      <c r="D31" s="108">
        <v>38.270000000000003</v>
      </c>
      <c r="E31" s="16">
        <v>16.431793999999996</v>
      </c>
      <c r="F31" s="16">
        <v>21.307351999999995</v>
      </c>
      <c r="G31" s="16">
        <v>16.697756000000002</v>
      </c>
      <c r="H31" s="16">
        <v>-7.0713440000000007</v>
      </c>
      <c r="I31" s="16">
        <v>28.546542000000002</v>
      </c>
      <c r="J31" s="16">
        <v>8.8154899999999987</v>
      </c>
      <c r="K31" s="16">
        <v>19.117637999999999</v>
      </c>
      <c r="L31" s="16">
        <v>24.204461999999999</v>
      </c>
      <c r="M31" s="16">
        <v>26.144487999999999</v>
      </c>
      <c r="N31" s="16">
        <v>13.100050000000003</v>
      </c>
      <c r="O31" s="16">
        <v>20.956235999999997</v>
      </c>
      <c r="P31" s="16">
        <v>15.130805999999998</v>
      </c>
      <c r="Q31" s="16">
        <v>30.771339999999995</v>
      </c>
      <c r="R31" s="16">
        <v>32.265374000000001</v>
      </c>
      <c r="S31" s="16">
        <v>36.495870000000004</v>
      </c>
      <c r="T31" s="16">
        <v>22.413220000000003</v>
      </c>
      <c r="U31" s="16">
        <v>37.884300000000003</v>
      </c>
      <c r="V31" s="16">
        <v>47.385120000000001</v>
      </c>
      <c r="W31" s="16">
        <v>23.34545</v>
      </c>
      <c r="X31" s="16">
        <v>20.647929999999999</v>
      </c>
      <c r="Y31" s="16">
        <v>30.664459999999998</v>
      </c>
      <c r="Z31" s="16">
        <v>41.077690000000004</v>
      </c>
      <c r="AA31" s="16">
        <v>33.004959999999997</v>
      </c>
      <c r="AB31" s="16">
        <v>69.758679999999998</v>
      </c>
      <c r="AC31" s="16">
        <v>20.90579</v>
      </c>
      <c r="AD31" s="16">
        <v>34.920760000000001</v>
      </c>
      <c r="AE31" s="16">
        <v>24.80264</v>
      </c>
      <c r="AF31" s="16">
        <v>40.688940000000002</v>
      </c>
      <c r="AG31" s="16">
        <v>39.683980000000005</v>
      </c>
      <c r="AH31" s="16">
        <v>29.514490000000002</v>
      </c>
      <c r="AI31" s="38">
        <v>19.08832</v>
      </c>
      <c r="AJ31" s="38">
        <v>42.445999999999998</v>
      </c>
      <c r="AK31" s="38">
        <v>61.646000000000001</v>
      </c>
      <c r="AL31" s="38">
        <v>42.068716000000002</v>
      </c>
      <c r="AM31" s="38">
        <v>-39.506182000000003</v>
      </c>
      <c r="AN31" s="11"/>
      <c r="AO31" s="11"/>
      <c r="AP31" s="11"/>
      <c r="AQ31" s="11"/>
      <c r="AR31" s="11"/>
      <c r="AS31" s="11"/>
      <c r="AT31" s="11"/>
      <c r="AU31" s="11"/>
      <c r="AV31" s="11"/>
      <c r="AW31" s="11"/>
      <c r="AX31" s="11"/>
      <c r="AY31" s="11"/>
    </row>
    <row r="32" spans="1:51" ht="14.5" x14ac:dyDescent="0.35">
      <c r="A32" s="107">
        <f>YampaRiverInflow.TotalOutflow!A32</f>
        <v>44136</v>
      </c>
      <c r="B32" s="38">
        <v>-3.1421840000000012</v>
      </c>
      <c r="C32" s="108"/>
      <c r="D32" s="108">
        <v>32.280999999999999</v>
      </c>
      <c r="E32" s="16">
        <v>8.787177999999999</v>
      </c>
      <c r="F32" s="16">
        <v>-7.608582000000002</v>
      </c>
      <c r="G32" s="16">
        <v>19.452354</v>
      </c>
      <c r="H32" s="16">
        <v>-15.148112000000001</v>
      </c>
      <c r="I32" s="16">
        <v>43.240480000000012</v>
      </c>
      <c r="J32" s="16">
        <v>18.699883999999997</v>
      </c>
      <c r="K32" s="16">
        <v>25.747958000000004</v>
      </c>
      <c r="L32" s="16">
        <v>19.504985999999999</v>
      </c>
      <c r="M32" s="16">
        <v>17.401791999999997</v>
      </c>
      <c r="N32" s="16">
        <v>8.7164979999999979</v>
      </c>
      <c r="O32" s="16">
        <v>0.5832239999999983</v>
      </c>
      <c r="P32" s="16">
        <v>10.286626</v>
      </c>
      <c r="Q32" s="16">
        <v>27.420535999999998</v>
      </c>
      <c r="R32" s="16">
        <v>15.614009999999999</v>
      </c>
      <c r="S32" s="16">
        <v>24.595040000000001</v>
      </c>
      <c r="T32" s="16">
        <v>18.446279999999998</v>
      </c>
      <c r="U32" s="16">
        <v>36.495870000000004</v>
      </c>
      <c r="V32" s="16">
        <v>27.966939999999997</v>
      </c>
      <c r="W32" s="16">
        <v>25.487599999999997</v>
      </c>
      <c r="X32" s="16">
        <v>23.10744</v>
      </c>
      <c r="Y32" s="16">
        <v>22.472729999999999</v>
      </c>
      <c r="Z32" s="16">
        <v>33.719010000000004</v>
      </c>
      <c r="AA32" s="16">
        <v>27.609919999999999</v>
      </c>
      <c r="AB32" s="16">
        <v>16.066120000000002</v>
      </c>
      <c r="AC32" s="16">
        <v>25.54711</v>
      </c>
      <c r="AD32" s="16">
        <v>41.959690000000002</v>
      </c>
      <c r="AE32" s="16">
        <v>23.019279999999998</v>
      </c>
      <c r="AF32" s="16">
        <v>14.411950000000001</v>
      </c>
      <c r="AG32" s="16">
        <v>36.115349999999999</v>
      </c>
      <c r="AH32" s="16">
        <v>28.582279999999997</v>
      </c>
      <c r="AI32" s="38">
        <v>27.818810000000003</v>
      </c>
      <c r="AJ32" s="38">
        <v>24.693999999999999</v>
      </c>
      <c r="AK32" s="38">
        <v>34.908999999999999</v>
      </c>
      <c r="AL32" s="38">
        <v>-3.1421840000000012</v>
      </c>
      <c r="AM32" s="38">
        <v>-44.165469999999999</v>
      </c>
      <c r="AN32" s="11"/>
      <c r="AO32" s="11"/>
      <c r="AP32" s="11"/>
      <c r="AQ32" s="11"/>
      <c r="AR32" s="11"/>
      <c r="AS32" s="11"/>
      <c r="AT32" s="11"/>
      <c r="AU32" s="11"/>
      <c r="AV32" s="11"/>
      <c r="AW32" s="11"/>
      <c r="AX32" s="11"/>
      <c r="AY32" s="11"/>
    </row>
    <row r="33" spans="1:51" ht="14.5" x14ac:dyDescent="0.35">
      <c r="A33" s="107">
        <f>YampaRiverInflow.TotalOutflow!A33</f>
        <v>44166</v>
      </c>
      <c r="B33" s="38">
        <v>28.144819999999999</v>
      </c>
      <c r="C33" s="108"/>
      <c r="D33" s="108">
        <v>36.677</v>
      </c>
      <c r="E33" s="16">
        <v>17.994698</v>
      </c>
      <c r="F33" s="16">
        <v>6.4737880000000008</v>
      </c>
      <c r="G33" s="16">
        <v>17.151738000000002</v>
      </c>
      <c r="H33" s="16">
        <v>-3.7310040000000027</v>
      </c>
      <c r="I33" s="16">
        <v>24.599475999999996</v>
      </c>
      <c r="J33" s="16">
        <v>10.79776</v>
      </c>
      <c r="K33" s="16">
        <v>21.106362000000001</v>
      </c>
      <c r="L33" s="16">
        <v>13.440643999999999</v>
      </c>
      <c r="M33" s="16">
        <v>8.550276000000002</v>
      </c>
      <c r="N33" s="16">
        <v>2.8164899999999982</v>
      </c>
      <c r="O33" s="16">
        <v>-7.4748359999999989</v>
      </c>
      <c r="P33" s="16">
        <v>0.47278999999999721</v>
      </c>
      <c r="Q33" s="16">
        <v>43.942076</v>
      </c>
      <c r="R33" s="16">
        <v>0.91163000000000016</v>
      </c>
      <c r="S33" s="16">
        <v>15.07438</v>
      </c>
      <c r="T33" s="16">
        <v>12.69421</v>
      </c>
      <c r="U33" s="16">
        <v>35.305790000000002</v>
      </c>
      <c r="V33" s="16">
        <v>29.355370000000001</v>
      </c>
      <c r="W33" s="16">
        <v>13.4876</v>
      </c>
      <c r="X33" s="16">
        <v>18.723970000000001</v>
      </c>
      <c r="Y33" s="16">
        <v>15.471069999999999</v>
      </c>
      <c r="Z33" s="16">
        <v>21.302479999999999</v>
      </c>
      <c r="AA33" s="16">
        <v>11.80165</v>
      </c>
      <c r="AB33" s="16">
        <v>23.801650000000002</v>
      </c>
      <c r="AC33" s="16">
        <v>57.520660000000007</v>
      </c>
      <c r="AD33" s="16">
        <v>24.012180000000001</v>
      </c>
      <c r="AE33" s="16">
        <v>19.451400000000003</v>
      </c>
      <c r="AF33" s="16">
        <v>33.930260000000004</v>
      </c>
      <c r="AG33" s="16">
        <v>52.778529999999996</v>
      </c>
      <c r="AH33" s="16">
        <v>24.09948</v>
      </c>
      <c r="AI33" s="38">
        <v>25.37764</v>
      </c>
      <c r="AJ33" s="38">
        <v>31.655999999999999</v>
      </c>
      <c r="AK33" s="38">
        <v>27.768999999999998</v>
      </c>
      <c r="AL33" s="38">
        <v>28.144819999999999</v>
      </c>
      <c r="AM33" s="38">
        <v>-12.281395999999999</v>
      </c>
      <c r="AN33" s="11"/>
      <c r="AO33" s="11"/>
      <c r="AP33" s="11"/>
      <c r="AQ33" s="11"/>
      <c r="AR33" s="11"/>
      <c r="AS33" s="11"/>
      <c r="AT33" s="11"/>
      <c r="AU33" s="11"/>
      <c r="AV33" s="11"/>
      <c r="AW33" s="11"/>
      <c r="AX33" s="11"/>
      <c r="AY33" s="11"/>
    </row>
    <row r="34" spans="1:51" ht="14.5" x14ac:dyDescent="0.35">
      <c r="A34" s="107">
        <f>YampaRiverInflow.TotalOutflow!A34</f>
        <v>44197</v>
      </c>
      <c r="B34" s="38">
        <v>15.72175</v>
      </c>
      <c r="C34" s="108"/>
      <c r="D34" s="108">
        <v>34.639000000000003</v>
      </c>
      <c r="E34" s="16">
        <v>12.730970000000001</v>
      </c>
      <c r="F34" s="16">
        <v>18.789630000000002</v>
      </c>
      <c r="G34" s="16">
        <v>30.509731999999996</v>
      </c>
      <c r="H34" s="16">
        <v>-8.285995999999999</v>
      </c>
      <c r="I34" s="16">
        <v>20.149591999999998</v>
      </c>
      <c r="J34" s="16">
        <v>-5.4165640000000019</v>
      </c>
      <c r="K34" s="16">
        <v>2.3691460000000006</v>
      </c>
      <c r="L34" s="16">
        <v>29.694473999999996</v>
      </c>
      <c r="M34" s="16">
        <v>-0.27552200000000449</v>
      </c>
      <c r="N34" s="16">
        <v>186.90553400000005</v>
      </c>
      <c r="O34" s="16">
        <v>-19.518785999999999</v>
      </c>
      <c r="P34" s="16">
        <v>-12.115812000000005</v>
      </c>
      <c r="Q34" s="16">
        <v>25.210727999999996</v>
      </c>
      <c r="R34" s="16">
        <v>1.2586619999999984</v>
      </c>
      <c r="S34" s="16">
        <v>21.421490000000002</v>
      </c>
      <c r="T34" s="16">
        <v>24.198349999999998</v>
      </c>
      <c r="U34" s="16">
        <v>42.049589999999995</v>
      </c>
      <c r="V34" s="16">
        <v>21.61983</v>
      </c>
      <c r="W34" s="16">
        <v>18.446279999999998</v>
      </c>
      <c r="X34" s="16">
        <v>23.206610000000001</v>
      </c>
      <c r="Y34" s="16">
        <v>20.033060000000003</v>
      </c>
      <c r="Z34" s="16">
        <v>101.09752</v>
      </c>
      <c r="AA34" s="16">
        <v>22.61157</v>
      </c>
      <c r="AB34" s="16">
        <v>23.206610000000001</v>
      </c>
      <c r="AC34" s="16">
        <v>42.247930000000004</v>
      </c>
      <c r="AD34" s="16">
        <v>34.128279999999997</v>
      </c>
      <c r="AE34" s="16">
        <v>41.270440000000001</v>
      </c>
      <c r="AF34" s="16">
        <v>24.80875</v>
      </c>
      <c r="AG34" s="16">
        <v>40.066650000000003</v>
      </c>
      <c r="AH34" s="16">
        <v>37.896529999999998</v>
      </c>
      <c r="AI34" s="38">
        <v>23.007999999999999</v>
      </c>
      <c r="AJ34" s="38">
        <v>30.744</v>
      </c>
      <c r="AK34" s="38">
        <v>-35.333798000000002</v>
      </c>
      <c r="AL34" s="38">
        <v>15.72175</v>
      </c>
      <c r="AM34" s="38">
        <v>-20.231422000000002</v>
      </c>
      <c r="AN34" s="11"/>
      <c r="AO34" s="11"/>
      <c r="AP34" s="11"/>
      <c r="AQ34" s="11"/>
      <c r="AR34" s="11"/>
      <c r="AS34" s="11"/>
      <c r="AT34" s="11"/>
      <c r="AU34" s="11"/>
      <c r="AV34" s="11"/>
      <c r="AW34" s="11"/>
      <c r="AX34" s="11"/>
      <c r="AY34" s="11"/>
    </row>
    <row r="35" spans="1:51" ht="14.5" x14ac:dyDescent="0.35">
      <c r="A35" s="107">
        <f>YampaRiverInflow.TotalOutflow!A35</f>
        <v>44228</v>
      </c>
      <c r="B35" s="38">
        <v>36.358820000000009</v>
      </c>
      <c r="C35" s="108"/>
      <c r="D35" s="108">
        <v>42.972000000000001</v>
      </c>
      <c r="E35" s="16">
        <v>8.8950399999999981</v>
      </c>
      <c r="F35" s="16">
        <v>5.2061219999999997</v>
      </c>
      <c r="G35" s="16">
        <v>31.654194000000004</v>
      </c>
      <c r="H35" s="16">
        <v>-5.5484540000000049</v>
      </c>
      <c r="I35" s="16">
        <v>24.816616000000003</v>
      </c>
      <c r="J35" s="16">
        <v>5.5362879999999972</v>
      </c>
      <c r="K35" s="16">
        <v>2.4326280000000007</v>
      </c>
      <c r="L35" s="16">
        <v>18.913243999999999</v>
      </c>
      <c r="M35" s="16">
        <v>6.7548980000000007</v>
      </c>
      <c r="N35" s="16">
        <v>84.936341999999996</v>
      </c>
      <c r="O35" s="16">
        <v>-9.9785020000000024</v>
      </c>
      <c r="P35" s="16">
        <v>38.271997999999996</v>
      </c>
      <c r="Q35" s="16">
        <v>12.276371999999997</v>
      </c>
      <c r="R35" s="16">
        <v>23.60331</v>
      </c>
      <c r="S35" s="16">
        <v>17.2562</v>
      </c>
      <c r="T35" s="16">
        <v>16.066120000000002</v>
      </c>
      <c r="U35" s="16">
        <v>48.99174</v>
      </c>
      <c r="V35" s="16">
        <v>36.297519999999999</v>
      </c>
      <c r="W35" s="16">
        <v>25.745450000000002</v>
      </c>
      <c r="X35" s="16">
        <v>24.39669</v>
      </c>
      <c r="Y35" s="16">
        <v>35.66281</v>
      </c>
      <c r="Z35" s="16">
        <v>125.57355</v>
      </c>
      <c r="AA35" s="16">
        <v>20.429749999999999</v>
      </c>
      <c r="AB35" s="16">
        <v>29.355370000000001</v>
      </c>
      <c r="AC35" s="16">
        <v>90.644630000000006</v>
      </c>
      <c r="AD35" s="16">
        <v>38.488480000000003</v>
      </c>
      <c r="AE35" s="16">
        <v>35.176900000000003</v>
      </c>
      <c r="AF35" s="16">
        <v>33.337230000000005</v>
      </c>
      <c r="AG35" s="16">
        <v>18.843250000000001</v>
      </c>
      <c r="AH35" s="16">
        <v>38.885280000000002</v>
      </c>
      <c r="AI35" s="38">
        <v>32.448999999999998</v>
      </c>
      <c r="AJ35" s="38">
        <v>39.451000000000001</v>
      </c>
      <c r="AK35" s="38">
        <v>-35.678773999999997</v>
      </c>
      <c r="AL35" s="38">
        <v>36.358820000000009</v>
      </c>
      <c r="AM35" s="38">
        <v>10.028786</v>
      </c>
      <c r="AN35" s="11"/>
      <c r="AO35" s="11"/>
      <c r="AP35" s="11"/>
      <c r="AQ35" s="11"/>
      <c r="AR35" s="11"/>
      <c r="AS35" s="11"/>
      <c r="AT35" s="11"/>
      <c r="AU35" s="11"/>
      <c r="AV35" s="11"/>
      <c r="AW35" s="11"/>
      <c r="AX35" s="11"/>
      <c r="AY35" s="11"/>
    </row>
    <row r="36" spans="1:51" ht="14.5" x14ac:dyDescent="0.35">
      <c r="A36" s="107">
        <f>YampaRiverInflow.TotalOutflow!A36</f>
        <v>44256</v>
      </c>
      <c r="B36" s="38">
        <v>53.899988000000008</v>
      </c>
      <c r="C36" s="108"/>
      <c r="D36" s="108">
        <v>46.4</v>
      </c>
      <c r="E36" s="16">
        <v>11.592746</v>
      </c>
      <c r="F36" s="16">
        <v>65.656910000000011</v>
      </c>
      <c r="G36" s="16">
        <v>40.183028000000007</v>
      </c>
      <c r="H36" s="16">
        <v>-5.9533360000000002</v>
      </c>
      <c r="I36" s="16">
        <v>30.160971999999997</v>
      </c>
      <c r="J36" s="16">
        <v>24.693387999999999</v>
      </c>
      <c r="K36" s="16">
        <v>25.745329999999996</v>
      </c>
      <c r="L36" s="16">
        <v>38.052266000000003</v>
      </c>
      <c r="M36" s="16">
        <v>23.650429999999993</v>
      </c>
      <c r="N36" s="16">
        <v>32.974309999999996</v>
      </c>
      <c r="O36" s="16">
        <v>19.143381999999999</v>
      </c>
      <c r="P36" s="16">
        <v>66.414287999999985</v>
      </c>
      <c r="Q36" s="16">
        <v>7.6466900000000004</v>
      </c>
      <c r="R36" s="16">
        <v>63.272730000000003</v>
      </c>
      <c r="S36" s="16">
        <v>48.99174</v>
      </c>
      <c r="T36" s="16">
        <v>19.834709999999998</v>
      </c>
      <c r="U36" s="16">
        <v>54.009920000000001</v>
      </c>
      <c r="V36" s="16">
        <v>55.160330000000002</v>
      </c>
      <c r="W36" s="16">
        <v>23.22645</v>
      </c>
      <c r="X36" s="16">
        <v>42.842980000000004</v>
      </c>
      <c r="Y36" s="16">
        <v>27.59008</v>
      </c>
      <c r="Z36" s="16">
        <v>69.104129999999998</v>
      </c>
      <c r="AA36" s="16">
        <v>49.190080000000002</v>
      </c>
      <c r="AB36" s="16">
        <v>44.628099999999996</v>
      </c>
      <c r="AC36" s="16">
        <v>82.373550000000009</v>
      </c>
      <c r="AD36" s="16">
        <v>74.052929999999989</v>
      </c>
      <c r="AE36" s="16">
        <v>59.414720000000003</v>
      </c>
      <c r="AF36" s="16">
        <v>42.4617</v>
      </c>
      <c r="AG36" s="16">
        <v>22.215199999999999</v>
      </c>
      <c r="AH36" s="16">
        <v>58.779769999999999</v>
      </c>
      <c r="AI36" s="38">
        <v>31.516999999999999</v>
      </c>
      <c r="AJ36" s="38">
        <v>41.177</v>
      </c>
      <c r="AK36" s="38">
        <v>1.4208999999999996</v>
      </c>
      <c r="AL36" s="38">
        <v>53.899988000000008</v>
      </c>
      <c r="AM36" s="38">
        <v>48.854016000000001</v>
      </c>
      <c r="AN36" s="11"/>
      <c r="AO36" s="11"/>
      <c r="AP36" s="11"/>
      <c r="AQ36" s="11"/>
      <c r="AR36" s="11"/>
      <c r="AS36" s="11"/>
      <c r="AT36" s="11"/>
      <c r="AU36" s="11"/>
      <c r="AV36" s="11"/>
      <c r="AW36" s="11"/>
      <c r="AX36" s="11"/>
      <c r="AY36" s="11"/>
    </row>
    <row r="37" spans="1:51" ht="14.5" x14ac:dyDescent="0.35">
      <c r="A37" s="107">
        <f>YampaRiverInflow.TotalOutflow!A37</f>
        <v>44287</v>
      </c>
      <c r="B37" s="38">
        <v>30.190056000000002</v>
      </c>
      <c r="C37" s="108"/>
      <c r="D37" s="108">
        <v>29.408999999999999</v>
      </c>
      <c r="E37" s="16">
        <v>6.4895579999999971</v>
      </c>
      <c r="F37" s="16">
        <v>-2.1714279999999997</v>
      </c>
      <c r="G37" s="16">
        <v>27.235071999999999</v>
      </c>
      <c r="H37" s="16">
        <v>10.299308000000002</v>
      </c>
      <c r="I37" s="16">
        <v>34.961232000000003</v>
      </c>
      <c r="J37" s="16">
        <v>19.407409999999999</v>
      </c>
      <c r="K37" s="16">
        <v>3.8830659999999999</v>
      </c>
      <c r="L37" s="16">
        <v>42.054233999999994</v>
      </c>
      <c r="M37" s="16">
        <v>40.374699999999997</v>
      </c>
      <c r="N37" s="16">
        <v>1.4423439999999974</v>
      </c>
      <c r="O37" s="16">
        <v>-2.1086160000000009</v>
      </c>
      <c r="P37" s="16">
        <v>-25.961648</v>
      </c>
      <c r="Q37" s="16">
        <v>3.7385600000000014</v>
      </c>
      <c r="R37" s="16">
        <v>29.157019999999999</v>
      </c>
      <c r="S37" s="16">
        <v>70.294210000000007</v>
      </c>
      <c r="T37" s="16">
        <v>23.60331</v>
      </c>
      <c r="U37" s="16">
        <v>16.8</v>
      </c>
      <c r="V37" s="16">
        <v>35.028100000000002</v>
      </c>
      <c r="W37" s="16">
        <v>13.62645</v>
      </c>
      <c r="X37" s="16">
        <v>32.747109999999999</v>
      </c>
      <c r="Y37" s="16">
        <v>39.133879999999998</v>
      </c>
      <c r="Z37" s="16">
        <v>90.902479999999997</v>
      </c>
      <c r="AA37" s="16">
        <v>33.758679999999998</v>
      </c>
      <c r="AB37" s="16">
        <v>33.699169999999995</v>
      </c>
      <c r="AC37" s="16">
        <v>29.54543</v>
      </c>
      <c r="AD37" s="16">
        <v>43.090540000000004</v>
      </c>
      <c r="AE37" s="16">
        <v>88.711330000000004</v>
      </c>
      <c r="AF37" s="16">
        <v>45.237490000000001</v>
      </c>
      <c r="AG37" s="16">
        <v>17.018439999999998</v>
      </c>
      <c r="AH37" s="16">
        <v>26.507580000000001</v>
      </c>
      <c r="AI37" s="38">
        <v>22.988</v>
      </c>
      <c r="AJ37" s="38">
        <v>25.349</v>
      </c>
      <c r="AK37" s="38">
        <v>1.8474620000000004</v>
      </c>
      <c r="AL37" s="38">
        <v>30.190056000000002</v>
      </c>
      <c r="AM37" s="38">
        <v>8.4134259999999994</v>
      </c>
      <c r="AN37" s="11"/>
      <c r="AO37" s="11"/>
      <c r="AP37" s="11"/>
      <c r="AQ37" s="11"/>
      <c r="AR37" s="11"/>
      <c r="AS37" s="11"/>
      <c r="AT37" s="11"/>
      <c r="AU37" s="11"/>
      <c r="AV37" s="11"/>
      <c r="AW37" s="11"/>
      <c r="AX37" s="11"/>
      <c r="AY37" s="11"/>
    </row>
    <row r="38" spans="1:51" ht="14.5" x14ac:dyDescent="0.35">
      <c r="A38" s="107">
        <f>YampaRiverInflow.TotalOutflow!A38</f>
        <v>44317</v>
      </c>
      <c r="B38" s="38">
        <v>8.2502020000000016</v>
      </c>
      <c r="C38" s="108"/>
      <c r="D38" s="108">
        <v>29.04</v>
      </c>
      <c r="E38" s="16">
        <v>-43.34975</v>
      </c>
      <c r="F38" s="16">
        <v>-34.957054000000007</v>
      </c>
      <c r="G38" s="16">
        <v>13.998616</v>
      </c>
      <c r="H38" s="16">
        <v>14.146305999999999</v>
      </c>
      <c r="I38" s="16">
        <v>11.701313999999998</v>
      </c>
      <c r="J38" s="16">
        <v>20.844270000000002</v>
      </c>
      <c r="K38" s="16">
        <v>18.919815999999997</v>
      </c>
      <c r="L38" s="16">
        <v>24.792201999999996</v>
      </c>
      <c r="M38" s="16">
        <v>21.936144000000002</v>
      </c>
      <c r="N38" s="16">
        <v>0.4265279999999948</v>
      </c>
      <c r="O38" s="16">
        <v>-5.1470199999999995</v>
      </c>
      <c r="P38" s="16">
        <v>-26.100434000000003</v>
      </c>
      <c r="Q38" s="16">
        <v>7.8517019999999995</v>
      </c>
      <c r="R38" s="16">
        <v>15.471069999999999</v>
      </c>
      <c r="S38" s="16">
        <v>41.137190000000004</v>
      </c>
      <c r="T38" s="16">
        <v>13.289260000000001</v>
      </c>
      <c r="U38" s="16">
        <v>27.570250000000001</v>
      </c>
      <c r="V38" s="16">
        <v>34.690910000000002</v>
      </c>
      <c r="W38" s="16">
        <v>21.163640000000001</v>
      </c>
      <c r="X38" s="16">
        <v>23.543800000000001</v>
      </c>
      <c r="Y38" s="16">
        <v>34.333880000000001</v>
      </c>
      <c r="Z38" s="16">
        <v>67.140500000000003</v>
      </c>
      <c r="AA38" s="16">
        <v>34.274380000000001</v>
      </c>
      <c r="AB38" s="16">
        <v>36.813220000000001</v>
      </c>
      <c r="AC38" s="16">
        <v>20.429749999999999</v>
      </c>
      <c r="AD38" s="16">
        <v>51.182790000000004</v>
      </c>
      <c r="AE38" s="16">
        <v>36.148009999999999</v>
      </c>
      <c r="AF38" s="16">
        <v>35.125309999999999</v>
      </c>
      <c r="AG38" s="16">
        <v>18.545770000000001</v>
      </c>
      <c r="AH38" s="16">
        <v>27.262090000000001</v>
      </c>
      <c r="AI38" s="38">
        <v>27.253</v>
      </c>
      <c r="AJ38" s="38">
        <v>28.957999999999998</v>
      </c>
      <c r="AK38" s="38">
        <v>-17.974883999999999</v>
      </c>
      <c r="AL38" s="38">
        <v>8.2502020000000016</v>
      </c>
      <c r="AM38" s="38">
        <v>11.781169999999998</v>
      </c>
      <c r="AN38" s="11"/>
      <c r="AO38" s="11"/>
      <c r="AP38" s="11"/>
      <c r="AQ38" s="11"/>
      <c r="AR38" s="11"/>
      <c r="AS38" s="11"/>
      <c r="AT38" s="11"/>
      <c r="AU38" s="11"/>
      <c r="AV38" s="11"/>
      <c r="AW38" s="11"/>
      <c r="AX38" s="11"/>
      <c r="AY38" s="11"/>
    </row>
    <row r="39" spans="1:51" ht="14.5" x14ac:dyDescent="0.35">
      <c r="A39" s="107">
        <f>YampaRiverInflow.TotalOutflow!A39</f>
        <v>44348</v>
      </c>
      <c r="B39" s="38">
        <v>9.8336339999999982</v>
      </c>
      <c r="C39" s="108"/>
      <c r="D39" s="108">
        <v>25.971</v>
      </c>
      <c r="E39" s="16">
        <v>-26.687349999999999</v>
      </c>
      <c r="F39" s="16">
        <v>-25.920556000000005</v>
      </c>
      <c r="G39" s="16">
        <v>4.8367579999999997</v>
      </c>
      <c r="H39" s="16">
        <v>17.069787999999999</v>
      </c>
      <c r="I39" s="16">
        <v>14.981504000000001</v>
      </c>
      <c r="J39" s="16">
        <v>10.917309999999999</v>
      </c>
      <c r="K39" s="16">
        <v>17.894643999999996</v>
      </c>
      <c r="L39" s="16">
        <v>3.4932539999999972</v>
      </c>
      <c r="M39" s="16">
        <v>8.3392299999999988</v>
      </c>
      <c r="N39" s="16">
        <v>12.800060000000002</v>
      </c>
      <c r="O39" s="16">
        <v>0.96758200000000005</v>
      </c>
      <c r="P39" s="16">
        <v>22.234369999999995</v>
      </c>
      <c r="Q39" s="16">
        <v>-1.326284</v>
      </c>
      <c r="R39" s="16">
        <v>31.73554</v>
      </c>
      <c r="S39" s="16">
        <v>15.272729999999999</v>
      </c>
      <c r="T39" s="16">
        <v>13.68595</v>
      </c>
      <c r="U39" s="16">
        <v>32.07273</v>
      </c>
      <c r="V39" s="16">
        <v>48.238019999999999</v>
      </c>
      <c r="W39" s="16">
        <v>6.5057900000000002</v>
      </c>
      <c r="X39" s="16">
        <v>14.280989999999999</v>
      </c>
      <c r="Y39" s="16">
        <v>20.826450000000001</v>
      </c>
      <c r="Z39" s="16">
        <v>11.9405</v>
      </c>
      <c r="AA39" s="16">
        <v>14.67769</v>
      </c>
      <c r="AB39" s="16">
        <v>31.73554</v>
      </c>
      <c r="AC39" s="16">
        <v>13.4876</v>
      </c>
      <c r="AD39" s="16">
        <v>35.553789999999999</v>
      </c>
      <c r="AE39" s="16">
        <v>23.751339999999999</v>
      </c>
      <c r="AF39" s="16">
        <v>47.228079999999999</v>
      </c>
      <c r="AG39" s="16">
        <v>22.73095</v>
      </c>
      <c r="AH39" s="16">
        <v>25.202210000000001</v>
      </c>
      <c r="AI39" s="38">
        <v>26.082999999999998</v>
      </c>
      <c r="AJ39" s="38">
        <v>16.065999999999999</v>
      </c>
      <c r="AK39" s="38">
        <v>-10.634887999999998</v>
      </c>
      <c r="AL39" s="38">
        <v>9.8336339999999982</v>
      </c>
      <c r="AM39" s="38">
        <v>15.799028</v>
      </c>
      <c r="AN39" s="11"/>
      <c r="AO39" s="11"/>
      <c r="AP39" s="11"/>
      <c r="AQ39" s="11"/>
      <c r="AR39" s="11"/>
      <c r="AS39" s="11"/>
      <c r="AT39" s="11"/>
      <c r="AU39" s="11"/>
      <c r="AV39" s="11"/>
      <c r="AW39" s="11"/>
      <c r="AX39" s="11"/>
      <c r="AY39" s="11"/>
    </row>
    <row r="40" spans="1:51" ht="14.5" x14ac:dyDescent="0.35">
      <c r="A40" s="107">
        <f>YampaRiverInflow.TotalOutflow!A40</f>
        <v>44378</v>
      </c>
      <c r="B40" s="38">
        <v>16.804354</v>
      </c>
      <c r="C40" s="108"/>
      <c r="D40" s="108">
        <v>36.543999999999997</v>
      </c>
      <c r="E40" s="16">
        <v>-76.626987999999997</v>
      </c>
      <c r="F40" s="16">
        <v>-25.963596000000003</v>
      </c>
      <c r="G40" s="16">
        <v>-1.3454359999999996</v>
      </c>
      <c r="H40" s="16">
        <v>23.854377999999997</v>
      </c>
      <c r="I40" s="16">
        <v>10.43751</v>
      </c>
      <c r="J40" s="16">
        <v>0.31987999999999739</v>
      </c>
      <c r="K40" s="16">
        <v>-2.3304560000000003</v>
      </c>
      <c r="L40" s="16">
        <v>-0.36195600000000061</v>
      </c>
      <c r="M40" s="16">
        <v>14.518595999999995</v>
      </c>
      <c r="N40" s="16">
        <v>-5.2774500000000009</v>
      </c>
      <c r="O40" s="16">
        <v>-9.5112659999999991</v>
      </c>
      <c r="P40" s="16">
        <v>30.567533999999998</v>
      </c>
      <c r="Q40" s="16">
        <v>7.7770319999999957</v>
      </c>
      <c r="R40" s="16">
        <v>31.933880000000002</v>
      </c>
      <c r="S40" s="16">
        <v>33.12397</v>
      </c>
      <c r="T40" s="16">
        <v>30.347110000000001</v>
      </c>
      <c r="U40" s="16">
        <v>21.12397</v>
      </c>
      <c r="V40" s="16">
        <v>19.953720000000001</v>
      </c>
      <c r="W40" s="16">
        <v>10.1157</v>
      </c>
      <c r="X40" s="16">
        <v>17.2562</v>
      </c>
      <c r="Y40" s="16">
        <v>39.272730000000003</v>
      </c>
      <c r="Z40" s="16">
        <v>21.024789999999999</v>
      </c>
      <c r="AA40" s="16">
        <v>21.223140000000001</v>
      </c>
      <c r="AB40" s="16">
        <v>45.421489999999999</v>
      </c>
      <c r="AC40" s="16">
        <v>28.760330000000003</v>
      </c>
      <c r="AD40" s="16">
        <v>28.178129999999999</v>
      </c>
      <c r="AE40" s="16">
        <v>29.169810000000002</v>
      </c>
      <c r="AF40" s="16">
        <v>55.361699999999999</v>
      </c>
      <c r="AG40" s="16">
        <v>26.380500000000001</v>
      </c>
      <c r="AH40" s="16">
        <v>61.69943</v>
      </c>
      <c r="AI40" s="38">
        <v>29.157</v>
      </c>
      <c r="AJ40" s="38">
        <v>11.108000000000001</v>
      </c>
      <c r="AK40" s="38">
        <v>-4.7430320000000004</v>
      </c>
      <c r="AL40" s="38">
        <v>16.804354</v>
      </c>
      <c r="AM40" s="38">
        <v>5.1790399999999934</v>
      </c>
      <c r="AN40" s="11"/>
      <c r="AO40" s="11"/>
      <c r="AP40" s="11"/>
      <c r="AQ40" s="11"/>
      <c r="AR40" s="11"/>
      <c r="AS40" s="11"/>
      <c r="AT40" s="11"/>
      <c r="AU40" s="11"/>
      <c r="AV40" s="11"/>
      <c r="AW40" s="11"/>
      <c r="AX40" s="11"/>
      <c r="AY40" s="11"/>
    </row>
    <row r="41" spans="1:51" ht="14.5" x14ac:dyDescent="0.35">
      <c r="A41" s="107">
        <f>YampaRiverInflow.TotalOutflow!A41</f>
        <v>44409</v>
      </c>
      <c r="B41" s="38">
        <v>26.649618</v>
      </c>
      <c r="C41" s="108"/>
      <c r="D41" s="108">
        <v>44.478000000000002</v>
      </c>
      <c r="E41" s="16">
        <v>3.944417999999998</v>
      </c>
      <c r="F41" s="16">
        <v>-24.962649999999996</v>
      </c>
      <c r="G41" s="16">
        <v>11.718223999999999</v>
      </c>
      <c r="H41" s="16">
        <v>34.487445999999998</v>
      </c>
      <c r="I41" s="16">
        <v>13.664479999999999</v>
      </c>
      <c r="J41" s="16">
        <v>22.107043999999998</v>
      </c>
      <c r="K41" s="16">
        <v>11.757869999999999</v>
      </c>
      <c r="L41" s="16">
        <v>15.499105999999996</v>
      </c>
      <c r="M41" s="16">
        <v>39.501065999999994</v>
      </c>
      <c r="N41" s="16">
        <v>-27.720480000000002</v>
      </c>
      <c r="O41" s="16">
        <v>-21.211650000000002</v>
      </c>
      <c r="P41" s="16">
        <v>29.708030000000001</v>
      </c>
      <c r="Q41" s="16">
        <v>24.969377999999995</v>
      </c>
      <c r="R41" s="16">
        <v>50.280989999999996</v>
      </c>
      <c r="S41" s="16">
        <v>20.826450000000001</v>
      </c>
      <c r="T41" s="16">
        <v>44.033059999999999</v>
      </c>
      <c r="U41" s="16">
        <v>23.404959999999999</v>
      </c>
      <c r="V41" s="16">
        <v>52.066120000000005</v>
      </c>
      <c r="W41" s="16">
        <v>17.851240000000001</v>
      </c>
      <c r="X41" s="16">
        <v>42.049589999999995</v>
      </c>
      <c r="Y41" s="16">
        <v>50.578510000000001</v>
      </c>
      <c r="Z41" s="16">
        <v>28.36364</v>
      </c>
      <c r="AA41" s="16">
        <v>66.446280000000002</v>
      </c>
      <c r="AB41" s="16">
        <v>91.636359999999996</v>
      </c>
      <c r="AC41" s="16">
        <v>39.272730000000003</v>
      </c>
      <c r="AD41" s="16">
        <v>23.615790000000001</v>
      </c>
      <c r="AE41" s="16">
        <v>91.054990000000004</v>
      </c>
      <c r="AF41" s="16">
        <v>60.915440000000004</v>
      </c>
      <c r="AG41" s="16">
        <v>68.609250000000003</v>
      </c>
      <c r="AH41" s="16">
        <v>66.855829999999997</v>
      </c>
      <c r="AI41" s="38">
        <v>41.058</v>
      </c>
      <c r="AJ41" s="38">
        <v>53.752000000000002</v>
      </c>
      <c r="AK41" s="38">
        <v>-20.440944000000002</v>
      </c>
      <c r="AL41" s="38">
        <v>26.649618</v>
      </c>
      <c r="AM41" s="38">
        <v>-38.384042000000001</v>
      </c>
      <c r="AN41" s="11"/>
      <c r="AO41" s="11"/>
      <c r="AP41" s="11"/>
      <c r="AQ41" s="11"/>
      <c r="AR41" s="11"/>
      <c r="AS41" s="11"/>
      <c r="AT41" s="11"/>
      <c r="AU41" s="11"/>
      <c r="AV41" s="11"/>
      <c r="AW41" s="11"/>
      <c r="AX41" s="11"/>
      <c r="AY41" s="11"/>
    </row>
    <row r="42" spans="1:51" ht="14.5" x14ac:dyDescent="0.35">
      <c r="A42" s="107">
        <f>YampaRiverInflow.TotalOutflow!A42</f>
        <v>44440</v>
      </c>
      <c r="B42" s="38">
        <v>31.357489999999999</v>
      </c>
      <c r="C42" s="108"/>
      <c r="D42" s="108">
        <v>44.591000000000001</v>
      </c>
      <c r="E42" s="16">
        <v>32.537457999999994</v>
      </c>
      <c r="F42" s="16">
        <v>1.9679220000000004</v>
      </c>
      <c r="G42" s="16">
        <v>31.598157999999994</v>
      </c>
      <c r="H42" s="16">
        <v>10.762887999999998</v>
      </c>
      <c r="I42" s="16">
        <v>16.83839</v>
      </c>
      <c r="J42" s="16">
        <v>7.3934139999999973</v>
      </c>
      <c r="K42" s="16">
        <v>23.094785999999999</v>
      </c>
      <c r="L42" s="16">
        <v>19.014919999999993</v>
      </c>
      <c r="M42" s="16">
        <v>38.203603999999999</v>
      </c>
      <c r="N42" s="16">
        <v>-11.380267999999999</v>
      </c>
      <c r="O42" s="16">
        <v>-1.1929920000000003</v>
      </c>
      <c r="P42" s="16">
        <v>14.110747999999997</v>
      </c>
      <c r="Q42" s="16">
        <v>20.761236</v>
      </c>
      <c r="R42" s="16">
        <v>59.246279999999999</v>
      </c>
      <c r="S42" s="16">
        <v>36.099170000000001</v>
      </c>
      <c r="T42" s="16">
        <v>49.190080000000002</v>
      </c>
      <c r="U42" s="16">
        <v>39.133879999999998</v>
      </c>
      <c r="V42" s="16">
        <v>48.456199999999995</v>
      </c>
      <c r="W42" s="16">
        <v>103.95372</v>
      </c>
      <c r="X42" s="16">
        <v>34.373550000000002</v>
      </c>
      <c r="Y42" s="16">
        <v>57.381819999999998</v>
      </c>
      <c r="Z42" s="16">
        <v>38.360330000000005</v>
      </c>
      <c r="AA42" s="16">
        <v>50.87603</v>
      </c>
      <c r="AB42" s="16">
        <v>33.83802</v>
      </c>
      <c r="AC42" s="16">
        <v>38.677690000000005</v>
      </c>
      <c r="AD42" s="16">
        <v>28.373090000000001</v>
      </c>
      <c r="AE42" s="16">
        <v>44.259500000000003</v>
      </c>
      <c r="AF42" s="16">
        <v>46.824210000000001</v>
      </c>
      <c r="AG42" s="16">
        <v>48.000730000000004</v>
      </c>
      <c r="AH42" s="16">
        <v>78.71414</v>
      </c>
      <c r="AI42" s="38">
        <v>38.877000000000002</v>
      </c>
      <c r="AJ42" s="38">
        <v>40.661000000000001</v>
      </c>
      <c r="AK42" s="38">
        <v>-9.8468000000002581E-2</v>
      </c>
      <c r="AL42" s="38">
        <v>31.357489999999999</v>
      </c>
      <c r="AM42" s="38">
        <v>-20.597570000000001</v>
      </c>
      <c r="AN42" s="11"/>
      <c r="AO42" s="11"/>
      <c r="AP42" s="11"/>
      <c r="AQ42" s="11"/>
      <c r="AR42" s="11"/>
      <c r="AS42" s="11"/>
      <c r="AT42" s="11"/>
      <c r="AU42" s="11"/>
      <c r="AV42" s="11"/>
      <c r="AW42" s="11"/>
      <c r="AX42" s="11"/>
      <c r="AY42" s="11"/>
    </row>
    <row r="43" spans="1:51" ht="14.5" x14ac:dyDescent="0.35">
      <c r="A43" s="107">
        <f>YampaRiverInflow.TotalOutflow!A43</f>
        <v>44470</v>
      </c>
      <c r="B43" s="38">
        <v>-39.506182000000003</v>
      </c>
      <c r="C43" s="108"/>
      <c r="D43" s="108">
        <v>38.270000000000003</v>
      </c>
      <c r="E43" s="16">
        <v>21.307351999999995</v>
      </c>
      <c r="F43" s="16">
        <v>16.697756000000002</v>
      </c>
      <c r="G43" s="16">
        <v>-7.0713440000000007</v>
      </c>
      <c r="H43" s="16">
        <v>28.546542000000002</v>
      </c>
      <c r="I43" s="16">
        <v>8.8154899999999987</v>
      </c>
      <c r="J43" s="16">
        <v>19.117637999999999</v>
      </c>
      <c r="K43" s="16">
        <v>24.204461999999999</v>
      </c>
      <c r="L43" s="16">
        <v>26.144487999999999</v>
      </c>
      <c r="M43" s="16">
        <v>13.100050000000003</v>
      </c>
      <c r="N43" s="16">
        <v>20.956235999999997</v>
      </c>
      <c r="O43" s="16">
        <v>15.130805999999998</v>
      </c>
      <c r="P43" s="16">
        <v>30.771339999999995</v>
      </c>
      <c r="Q43" s="16">
        <v>32.265374000000001</v>
      </c>
      <c r="R43" s="16">
        <v>36.495870000000004</v>
      </c>
      <c r="S43" s="16">
        <v>22.413220000000003</v>
      </c>
      <c r="T43" s="16">
        <v>37.884300000000003</v>
      </c>
      <c r="U43" s="16">
        <v>47.385120000000001</v>
      </c>
      <c r="V43" s="16">
        <v>23.34545</v>
      </c>
      <c r="W43" s="16">
        <v>20.647929999999999</v>
      </c>
      <c r="X43" s="16">
        <v>30.664459999999998</v>
      </c>
      <c r="Y43" s="16">
        <v>41.077690000000004</v>
      </c>
      <c r="Z43" s="16">
        <v>33.004959999999997</v>
      </c>
      <c r="AA43" s="16">
        <v>69.758679999999998</v>
      </c>
      <c r="AB43" s="16">
        <v>20.90579</v>
      </c>
      <c r="AC43" s="16">
        <v>34.920760000000001</v>
      </c>
      <c r="AD43" s="16">
        <v>24.80264</v>
      </c>
      <c r="AE43" s="16">
        <v>40.688940000000002</v>
      </c>
      <c r="AF43" s="16">
        <v>39.683980000000005</v>
      </c>
      <c r="AG43" s="16">
        <v>29.514490000000002</v>
      </c>
      <c r="AH43" s="16">
        <v>19.08832</v>
      </c>
      <c r="AI43" s="38">
        <v>42.445999999999998</v>
      </c>
      <c r="AJ43" s="38">
        <v>61.646000000000001</v>
      </c>
      <c r="AK43" s="38">
        <v>42.068716000000002</v>
      </c>
      <c r="AL43" s="38">
        <v>-39.506182000000003</v>
      </c>
      <c r="AM43" s="38">
        <v>16.431793999999996</v>
      </c>
      <c r="AN43" s="11"/>
      <c r="AO43" s="11"/>
      <c r="AP43" s="11"/>
      <c r="AQ43" s="11"/>
      <c r="AR43" s="11"/>
      <c r="AS43" s="11"/>
      <c r="AT43" s="11"/>
      <c r="AU43" s="11"/>
      <c r="AV43" s="11"/>
      <c r="AW43" s="11"/>
      <c r="AX43" s="11"/>
      <c r="AY43" s="11"/>
    </row>
    <row r="44" spans="1:51" ht="14.5" x14ac:dyDescent="0.35">
      <c r="A44" s="107">
        <f>YampaRiverInflow.TotalOutflow!A44</f>
        <v>44501</v>
      </c>
      <c r="B44" s="38">
        <v>-44.165469999999999</v>
      </c>
      <c r="C44" s="108"/>
      <c r="D44" s="108">
        <v>32.280999999999999</v>
      </c>
      <c r="E44" s="16">
        <v>-7.608582000000002</v>
      </c>
      <c r="F44" s="16">
        <v>19.452354</v>
      </c>
      <c r="G44" s="16">
        <v>-15.148112000000001</v>
      </c>
      <c r="H44" s="16">
        <v>43.240480000000012</v>
      </c>
      <c r="I44" s="16">
        <v>18.699883999999997</v>
      </c>
      <c r="J44" s="16">
        <v>25.747958000000004</v>
      </c>
      <c r="K44" s="16">
        <v>19.504985999999999</v>
      </c>
      <c r="L44" s="16">
        <v>17.401791999999997</v>
      </c>
      <c r="M44" s="16">
        <v>8.7164979999999979</v>
      </c>
      <c r="N44" s="16">
        <v>0.5832239999999983</v>
      </c>
      <c r="O44" s="16">
        <v>10.286626</v>
      </c>
      <c r="P44" s="16">
        <v>27.420535999999998</v>
      </c>
      <c r="Q44" s="16">
        <v>15.614009999999999</v>
      </c>
      <c r="R44" s="16">
        <v>24.595040000000001</v>
      </c>
      <c r="S44" s="16">
        <v>18.446279999999998</v>
      </c>
      <c r="T44" s="16">
        <v>36.495870000000004</v>
      </c>
      <c r="U44" s="16">
        <v>27.966939999999997</v>
      </c>
      <c r="V44" s="16">
        <v>25.487599999999997</v>
      </c>
      <c r="W44" s="16">
        <v>23.10744</v>
      </c>
      <c r="X44" s="16">
        <v>22.472729999999999</v>
      </c>
      <c r="Y44" s="16">
        <v>33.719010000000004</v>
      </c>
      <c r="Z44" s="16">
        <v>27.609919999999999</v>
      </c>
      <c r="AA44" s="16">
        <v>16.066120000000002</v>
      </c>
      <c r="AB44" s="16">
        <v>25.54711</v>
      </c>
      <c r="AC44" s="16">
        <v>41.959690000000002</v>
      </c>
      <c r="AD44" s="16">
        <v>23.019279999999998</v>
      </c>
      <c r="AE44" s="16">
        <v>14.411950000000001</v>
      </c>
      <c r="AF44" s="16">
        <v>36.115349999999999</v>
      </c>
      <c r="AG44" s="16">
        <v>28.582279999999997</v>
      </c>
      <c r="AH44" s="16">
        <v>27.818810000000003</v>
      </c>
      <c r="AI44" s="38">
        <v>24.693999999999999</v>
      </c>
      <c r="AJ44" s="38">
        <v>34.908999999999999</v>
      </c>
      <c r="AK44" s="38">
        <v>-3.1421840000000012</v>
      </c>
      <c r="AL44" s="38">
        <v>-44.165469999999999</v>
      </c>
      <c r="AM44" s="38">
        <v>8.787177999999999</v>
      </c>
      <c r="AN44" s="11"/>
      <c r="AO44" s="11"/>
      <c r="AP44" s="11"/>
      <c r="AQ44" s="11"/>
      <c r="AR44" s="11"/>
      <c r="AS44" s="11"/>
      <c r="AT44" s="11"/>
      <c r="AU44" s="11"/>
      <c r="AV44" s="11"/>
      <c r="AW44" s="11"/>
      <c r="AX44" s="11"/>
      <c r="AY44" s="11"/>
    </row>
    <row r="45" spans="1:51" ht="14.5" x14ac:dyDescent="0.35">
      <c r="A45" s="107">
        <f>YampaRiverInflow.TotalOutflow!A45</f>
        <v>44531</v>
      </c>
      <c r="B45" s="38">
        <v>-12.281395999999999</v>
      </c>
      <c r="C45" s="108"/>
      <c r="D45" s="108">
        <v>36.677</v>
      </c>
      <c r="E45" s="16">
        <v>6.4737880000000008</v>
      </c>
      <c r="F45" s="16">
        <v>17.151738000000002</v>
      </c>
      <c r="G45" s="16">
        <v>-3.7310040000000027</v>
      </c>
      <c r="H45" s="16">
        <v>24.599475999999996</v>
      </c>
      <c r="I45" s="16">
        <v>10.79776</v>
      </c>
      <c r="J45" s="16">
        <v>21.106362000000001</v>
      </c>
      <c r="K45" s="16">
        <v>13.440643999999999</v>
      </c>
      <c r="L45" s="16">
        <v>8.550276000000002</v>
      </c>
      <c r="M45" s="16">
        <v>2.8164899999999982</v>
      </c>
      <c r="N45" s="16">
        <v>-7.4748359999999989</v>
      </c>
      <c r="O45" s="16">
        <v>0.47278999999999721</v>
      </c>
      <c r="P45" s="16">
        <v>43.942076</v>
      </c>
      <c r="Q45" s="16">
        <v>0.91163000000000016</v>
      </c>
      <c r="R45" s="16">
        <v>15.07438</v>
      </c>
      <c r="S45" s="16">
        <v>12.69421</v>
      </c>
      <c r="T45" s="16">
        <v>35.305790000000002</v>
      </c>
      <c r="U45" s="16">
        <v>29.355370000000001</v>
      </c>
      <c r="V45" s="16">
        <v>13.4876</v>
      </c>
      <c r="W45" s="16">
        <v>18.723970000000001</v>
      </c>
      <c r="X45" s="16">
        <v>15.471069999999999</v>
      </c>
      <c r="Y45" s="16">
        <v>21.302479999999999</v>
      </c>
      <c r="Z45" s="16">
        <v>11.80165</v>
      </c>
      <c r="AA45" s="16">
        <v>23.801650000000002</v>
      </c>
      <c r="AB45" s="16">
        <v>57.520660000000007</v>
      </c>
      <c r="AC45" s="16">
        <v>24.012180000000001</v>
      </c>
      <c r="AD45" s="16">
        <v>19.451400000000003</v>
      </c>
      <c r="AE45" s="16">
        <v>33.930260000000004</v>
      </c>
      <c r="AF45" s="16">
        <v>52.778529999999996</v>
      </c>
      <c r="AG45" s="16">
        <v>24.09948</v>
      </c>
      <c r="AH45" s="16">
        <v>25.37764</v>
      </c>
      <c r="AI45" s="38">
        <v>31.655999999999999</v>
      </c>
      <c r="AJ45" s="38">
        <v>27.768999999999998</v>
      </c>
      <c r="AK45" s="38">
        <v>28.144819999999999</v>
      </c>
      <c r="AL45" s="38">
        <v>-12.281395999999999</v>
      </c>
      <c r="AM45" s="38">
        <v>17.994698</v>
      </c>
      <c r="AN45" s="11"/>
      <c r="AO45" s="11"/>
      <c r="AP45" s="11"/>
      <c r="AQ45" s="11"/>
      <c r="AR45" s="11"/>
      <c r="AS45" s="11"/>
      <c r="AT45" s="11"/>
      <c r="AU45" s="11"/>
      <c r="AV45" s="11"/>
      <c r="AW45" s="11"/>
      <c r="AX45" s="11"/>
      <c r="AY45" s="11"/>
    </row>
    <row r="46" spans="1:51" ht="14.5" x14ac:dyDescent="0.35">
      <c r="A46" s="107">
        <f>YampaRiverInflow.TotalOutflow!A46</f>
        <v>44562</v>
      </c>
      <c r="B46" s="38">
        <v>-20.231422000000002</v>
      </c>
      <c r="C46" s="108"/>
      <c r="D46" s="108">
        <v>34.639000000000003</v>
      </c>
      <c r="E46" s="16">
        <v>18.789630000000002</v>
      </c>
      <c r="F46" s="16">
        <v>30.509731999999996</v>
      </c>
      <c r="G46" s="16">
        <v>-8.285995999999999</v>
      </c>
      <c r="H46" s="16">
        <v>20.149591999999998</v>
      </c>
      <c r="I46" s="16">
        <v>-5.4165640000000019</v>
      </c>
      <c r="J46" s="16">
        <v>2.3691460000000006</v>
      </c>
      <c r="K46" s="16">
        <v>29.694473999999996</v>
      </c>
      <c r="L46" s="16">
        <v>-0.27552200000000449</v>
      </c>
      <c r="M46" s="16">
        <v>186.90553400000005</v>
      </c>
      <c r="N46" s="16">
        <v>-19.518785999999999</v>
      </c>
      <c r="O46" s="16">
        <v>-12.115812000000005</v>
      </c>
      <c r="P46" s="16">
        <v>25.210727999999996</v>
      </c>
      <c r="Q46" s="16">
        <v>1.2586619999999984</v>
      </c>
      <c r="R46" s="16">
        <v>21.421490000000002</v>
      </c>
      <c r="S46" s="16">
        <v>24.198349999999998</v>
      </c>
      <c r="T46" s="16">
        <v>42.049589999999995</v>
      </c>
      <c r="U46" s="16">
        <v>21.61983</v>
      </c>
      <c r="V46" s="16">
        <v>18.446279999999998</v>
      </c>
      <c r="W46" s="16">
        <v>23.206610000000001</v>
      </c>
      <c r="X46" s="16">
        <v>20.033060000000003</v>
      </c>
      <c r="Y46" s="16">
        <v>101.09752</v>
      </c>
      <c r="Z46" s="16">
        <v>22.61157</v>
      </c>
      <c r="AA46" s="16">
        <v>23.206610000000001</v>
      </c>
      <c r="AB46" s="16">
        <v>42.247930000000004</v>
      </c>
      <c r="AC46" s="16">
        <v>34.128279999999997</v>
      </c>
      <c r="AD46" s="16">
        <v>41.270440000000001</v>
      </c>
      <c r="AE46" s="16">
        <v>24.80875</v>
      </c>
      <c r="AF46" s="16">
        <v>40.066650000000003</v>
      </c>
      <c r="AG46" s="16">
        <v>37.896529999999998</v>
      </c>
      <c r="AH46" s="16">
        <v>23.007999999999999</v>
      </c>
      <c r="AI46" s="38">
        <v>30.744</v>
      </c>
      <c r="AJ46" s="38">
        <v>-35.333798000000002</v>
      </c>
      <c r="AK46" s="38">
        <v>15.72175</v>
      </c>
      <c r="AL46" s="38">
        <v>-20.231422000000002</v>
      </c>
      <c r="AM46" s="38">
        <v>12.730970000000001</v>
      </c>
      <c r="AN46" s="11"/>
      <c r="AO46" s="11"/>
      <c r="AP46" s="11"/>
      <c r="AQ46" s="11"/>
      <c r="AR46" s="11"/>
      <c r="AS46" s="11"/>
      <c r="AT46" s="11"/>
      <c r="AU46" s="11"/>
      <c r="AV46" s="11"/>
      <c r="AW46" s="11"/>
      <c r="AX46" s="11"/>
      <c r="AY46" s="11"/>
    </row>
    <row r="47" spans="1:51" ht="14.5" x14ac:dyDescent="0.35">
      <c r="A47" s="107">
        <f>YampaRiverInflow.TotalOutflow!A47</f>
        <v>44593</v>
      </c>
      <c r="B47" s="38">
        <v>10.028786</v>
      </c>
      <c r="C47" s="108"/>
      <c r="D47" s="108">
        <v>42.972000000000001</v>
      </c>
      <c r="E47" s="16">
        <v>5.2061219999999997</v>
      </c>
      <c r="F47" s="16">
        <v>31.654194000000004</v>
      </c>
      <c r="G47" s="16">
        <v>-5.5484540000000049</v>
      </c>
      <c r="H47" s="16">
        <v>24.816616000000003</v>
      </c>
      <c r="I47" s="16">
        <v>5.5362879999999972</v>
      </c>
      <c r="J47" s="16">
        <v>2.4326280000000007</v>
      </c>
      <c r="K47" s="16">
        <v>18.913243999999999</v>
      </c>
      <c r="L47" s="16">
        <v>6.7548980000000007</v>
      </c>
      <c r="M47" s="16">
        <v>84.936341999999996</v>
      </c>
      <c r="N47" s="16">
        <v>-9.9785020000000024</v>
      </c>
      <c r="O47" s="16">
        <v>38.271997999999996</v>
      </c>
      <c r="P47" s="16">
        <v>12.276371999999997</v>
      </c>
      <c r="Q47" s="16">
        <v>23.60331</v>
      </c>
      <c r="R47" s="16">
        <v>17.2562</v>
      </c>
      <c r="S47" s="16">
        <v>16.066120000000002</v>
      </c>
      <c r="T47" s="16">
        <v>48.99174</v>
      </c>
      <c r="U47" s="16">
        <v>36.297519999999999</v>
      </c>
      <c r="V47" s="16">
        <v>25.745450000000002</v>
      </c>
      <c r="W47" s="16">
        <v>24.39669</v>
      </c>
      <c r="X47" s="16">
        <v>35.66281</v>
      </c>
      <c r="Y47" s="16">
        <v>125.57355</v>
      </c>
      <c r="Z47" s="16">
        <v>20.429749999999999</v>
      </c>
      <c r="AA47" s="16">
        <v>29.355370000000001</v>
      </c>
      <c r="AB47" s="16">
        <v>90.644630000000006</v>
      </c>
      <c r="AC47" s="16">
        <v>38.488480000000003</v>
      </c>
      <c r="AD47" s="16">
        <v>35.176900000000003</v>
      </c>
      <c r="AE47" s="16">
        <v>33.337230000000005</v>
      </c>
      <c r="AF47" s="16">
        <v>18.843250000000001</v>
      </c>
      <c r="AG47" s="16">
        <v>38.885280000000002</v>
      </c>
      <c r="AH47" s="16">
        <v>32.448999999999998</v>
      </c>
      <c r="AI47" s="38">
        <v>39.451000000000001</v>
      </c>
      <c r="AJ47" s="38">
        <v>-35.678773999999997</v>
      </c>
      <c r="AK47" s="38">
        <v>36.358820000000009</v>
      </c>
      <c r="AL47" s="38">
        <v>10.028786</v>
      </c>
      <c r="AM47" s="38">
        <v>8.8950399999999981</v>
      </c>
      <c r="AN47" s="11"/>
      <c r="AO47" s="11"/>
      <c r="AP47" s="11"/>
      <c r="AQ47" s="11"/>
      <c r="AR47" s="11"/>
      <c r="AS47" s="11"/>
      <c r="AT47" s="11"/>
      <c r="AU47" s="11"/>
      <c r="AV47" s="11"/>
      <c r="AW47" s="11"/>
      <c r="AX47" s="11"/>
      <c r="AY47" s="11"/>
    </row>
    <row r="48" spans="1:51" ht="14.5" x14ac:dyDescent="0.35">
      <c r="A48" s="107">
        <f>YampaRiverInflow.TotalOutflow!A48</f>
        <v>44621</v>
      </c>
      <c r="B48" s="38">
        <v>48.854016000000001</v>
      </c>
      <c r="C48" s="108"/>
      <c r="D48" s="108">
        <v>46.4</v>
      </c>
      <c r="E48" s="16">
        <v>65.656910000000011</v>
      </c>
      <c r="F48" s="16">
        <v>40.183028000000007</v>
      </c>
      <c r="G48" s="16">
        <v>-5.9533360000000002</v>
      </c>
      <c r="H48" s="16">
        <v>30.160971999999997</v>
      </c>
      <c r="I48" s="16">
        <v>24.693387999999999</v>
      </c>
      <c r="J48" s="16">
        <v>25.745329999999996</v>
      </c>
      <c r="K48" s="16">
        <v>38.052266000000003</v>
      </c>
      <c r="L48" s="16">
        <v>23.650429999999993</v>
      </c>
      <c r="M48" s="16">
        <v>32.974309999999996</v>
      </c>
      <c r="N48" s="16">
        <v>19.143381999999999</v>
      </c>
      <c r="O48" s="16">
        <v>66.414287999999985</v>
      </c>
      <c r="P48" s="16">
        <v>7.6466900000000004</v>
      </c>
      <c r="Q48" s="16">
        <v>63.272730000000003</v>
      </c>
      <c r="R48" s="16">
        <v>48.99174</v>
      </c>
      <c r="S48" s="16">
        <v>19.834709999999998</v>
      </c>
      <c r="T48" s="16">
        <v>54.009920000000001</v>
      </c>
      <c r="U48" s="16">
        <v>55.160330000000002</v>
      </c>
      <c r="V48" s="16">
        <v>23.22645</v>
      </c>
      <c r="W48" s="16">
        <v>42.842980000000004</v>
      </c>
      <c r="X48" s="16">
        <v>27.59008</v>
      </c>
      <c r="Y48" s="16">
        <v>69.104129999999998</v>
      </c>
      <c r="Z48" s="16">
        <v>49.190080000000002</v>
      </c>
      <c r="AA48" s="16">
        <v>44.628099999999996</v>
      </c>
      <c r="AB48" s="16">
        <v>82.373550000000009</v>
      </c>
      <c r="AC48" s="16">
        <v>74.052929999999989</v>
      </c>
      <c r="AD48" s="16">
        <v>59.414720000000003</v>
      </c>
      <c r="AE48" s="16">
        <v>42.4617</v>
      </c>
      <c r="AF48" s="16">
        <v>22.215199999999999</v>
      </c>
      <c r="AG48" s="16">
        <v>58.779769999999999</v>
      </c>
      <c r="AH48" s="16">
        <v>31.516999999999999</v>
      </c>
      <c r="AI48" s="38">
        <v>41.177</v>
      </c>
      <c r="AJ48" s="38">
        <v>1.4208999999999996</v>
      </c>
      <c r="AK48" s="38">
        <v>53.899988000000008</v>
      </c>
      <c r="AL48" s="38">
        <v>48.854016000000001</v>
      </c>
      <c r="AM48" s="38">
        <v>11.592746</v>
      </c>
      <c r="AN48" s="11"/>
      <c r="AO48" s="11"/>
      <c r="AP48" s="11"/>
      <c r="AQ48" s="11"/>
      <c r="AR48" s="11"/>
      <c r="AS48" s="11"/>
      <c r="AT48" s="11"/>
      <c r="AU48" s="11"/>
      <c r="AV48" s="11"/>
      <c r="AW48" s="11"/>
      <c r="AX48" s="11"/>
      <c r="AY48" s="11"/>
    </row>
    <row r="49" spans="1:1005" ht="14.5" x14ac:dyDescent="0.35">
      <c r="A49" s="107">
        <f>YampaRiverInflow.TotalOutflow!A49</f>
        <v>44652</v>
      </c>
      <c r="B49" s="38">
        <v>8.4134259999999994</v>
      </c>
      <c r="C49" s="108"/>
      <c r="D49" s="108">
        <v>29.408999999999999</v>
      </c>
      <c r="E49" s="16">
        <v>-2.1714279999999997</v>
      </c>
      <c r="F49" s="16">
        <v>27.235071999999999</v>
      </c>
      <c r="G49" s="16">
        <v>10.299308000000002</v>
      </c>
      <c r="H49" s="16">
        <v>34.961232000000003</v>
      </c>
      <c r="I49" s="16">
        <v>19.407409999999999</v>
      </c>
      <c r="J49" s="16">
        <v>3.8830659999999999</v>
      </c>
      <c r="K49" s="16">
        <v>42.054233999999994</v>
      </c>
      <c r="L49" s="16">
        <v>40.374699999999997</v>
      </c>
      <c r="M49" s="16">
        <v>1.4423439999999974</v>
      </c>
      <c r="N49" s="16">
        <v>-2.1086160000000009</v>
      </c>
      <c r="O49" s="16">
        <v>-25.961648</v>
      </c>
      <c r="P49" s="16">
        <v>3.7385600000000014</v>
      </c>
      <c r="Q49" s="16">
        <v>29.157019999999999</v>
      </c>
      <c r="R49" s="16">
        <v>70.294210000000007</v>
      </c>
      <c r="S49" s="16">
        <v>23.60331</v>
      </c>
      <c r="T49" s="16">
        <v>16.8</v>
      </c>
      <c r="U49" s="16">
        <v>35.028100000000002</v>
      </c>
      <c r="V49" s="16">
        <v>13.62645</v>
      </c>
      <c r="W49" s="16">
        <v>32.747109999999999</v>
      </c>
      <c r="X49" s="16">
        <v>39.133879999999998</v>
      </c>
      <c r="Y49" s="16">
        <v>90.902479999999997</v>
      </c>
      <c r="Z49" s="16">
        <v>33.758679999999998</v>
      </c>
      <c r="AA49" s="16">
        <v>33.699169999999995</v>
      </c>
      <c r="AB49" s="16">
        <v>29.54543</v>
      </c>
      <c r="AC49" s="16">
        <v>43.090540000000004</v>
      </c>
      <c r="AD49" s="16">
        <v>88.711330000000004</v>
      </c>
      <c r="AE49" s="16">
        <v>45.237490000000001</v>
      </c>
      <c r="AF49" s="16">
        <v>17.018439999999998</v>
      </c>
      <c r="AG49" s="16">
        <v>26.507580000000001</v>
      </c>
      <c r="AH49" s="16">
        <v>22.988</v>
      </c>
      <c r="AI49" s="38">
        <v>25.349</v>
      </c>
      <c r="AJ49" s="38">
        <v>1.8474620000000004</v>
      </c>
      <c r="AK49" s="38">
        <v>30.190056000000002</v>
      </c>
      <c r="AL49" s="38">
        <v>8.4134259999999994</v>
      </c>
      <c r="AM49" s="38">
        <v>6.4895579999999971</v>
      </c>
      <c r="AN49" s="11"/>
      <c r="AO49" s="11"/>
      <c r="AP49" s="11"/>
      <c r="AQ49" s="11"/>
      <c r="AR49" s="11"/>
      <c r="AS49" s="11"/>
      <c r="AT49" s="11"/>
      <c r="AU49" s="11"/>
      <c r="AV49" s="11"/>
      <c r="AW49" s="11"/>
      <c r="AX49" s="11"/>
      <c r="AY49" s="11"/>
    </row>
    <row r="50" spans="1:1005" ht="14.5" x14ac:dyDescent="0.35">
      <c r="A50" s="107">
        <f>YampaRiverInflow.TotalOutflow!A50</f>
        <v>44682</v>
      </c>
      <c r="B50" s="38">
        <v>11.781169999999998</v>
      </c>
      <c r="C50" s="108"/>
      <c r="D50" s="108">
        <v>29.04</v>
      </c>
      <c r="E50" s="16">
        <v>-34.957054000000007</v>
      </c>
      <c r="F50" s="16">
        <v>13.998616</v>
      </c>
      <c r="G50" s="16">
        <v>14.146305999999999</v>
      </c>
      <c r="H50" s="16">
        <v>11.701313999999998</v>
      </c>
      <c r="I50" s="16">
        <v>20.844270000000002</v>
      </c>
      <c r="J50" s="16">
        <v>18.919815999999997</v>
      </c>
      <c r="K50" s="16">
        <v>24.792201999999996</v>
      </c>
      <c r="L50" s="16">
        <v>21.936144000000002</v>
      </c>
      <c r="M50" s="16">
        <v>0.4265279999999948</v>
      </c>
      <c r="N50" s="16">
        <v>-5.1470199999999995</v>
      </c>
      <c r="O50" s="16">
        <v>-26.100434000000003</v>
      </c>
      <c r="P50" s="16">
        <v>7.8517019999999995</v>
      </c>
      <c r="Q50" s="16">
        <v>15.471069999999999</v>
      </c>
      <c r="R50" s="16">
        <v>41.137190000000004</v>
      </c>
      <c r="S50" s="16">
        <v>13.289260000000001</v>
      </c>
      <c r="T50" s="16">
        <v>27.570250000000001</v>
      </c>
      <c r="U50" s="16">
        <v>34.690910000000002</v>
      </c>
      <c r="V50" s="16">
        <v>21.163640000000001</v>
      </c>
      <c r="W50" s="16">
        <v>23.543800000000001</v>
      </c>
      <c r="X50" s="16">
        <v>34.333880000000001</v>
      </c>
      <c r="Y50" s="16">
        <v>67.140500000000003</v>
      </c>
      <c r="Z50" s="16">
        <v>34.274380000000001</v>
      </c>
      <c r="AA50" s="16">
        <v>36.813220000000001</v>
      </c>
      <c r="AB50" s="16">
        <v>20.429749999999999</v>
      </c>
      <c r="AC50" s="16">
        <v>51.182790000000004</v>
      </c>
      <c r="AD50" s="16">
        <v>36.148009999999999</v>
      </c>
      <c r="AE50" s="16">
        <v>35.125309999999999</v>
      </c>
      <c r="AF50" s="16">
        <v>18.545770000000001</v>
      </c>
      <c r="AG50" s="16">
        <v>27.262090000000001</v>
      </c>
      <c r="AH50" s="16">
        <v>27.253</v>
      </c>
      <c r="AI50" s="38">
        <v>28.957999999999998</v>
      </c>
      <c r="AJ50" s="38">
        <v>-17.974883999999999</v>
      </c>
      <c r="AK50" s="38">
        <v>8.2502020000000016</v>
      </c>
      <c r="AL50" s="38">
        <v>11.781169999999998</v>
      </c>
      <c r="AM50" s="38">
        <v>-43.34975</v>
      </c>
      <c r="AN50" s="11"/>
      <c r="AO50" s="11"/>
      <c r="AP50" s="11"/>
      <c r="AQ50" s="11"/>
      <c r="AR50" s="11"/>
      <c r="AS50" s="11"/>
      <c r="AT50" s="11"/>
      <c r="AU50" s="11"/>
      <c r="AV50" s="11"/>
      <c r="AW50" s="11"/>
      <c r="AX50" s="11"/>
      <c r="AY50" s="11"/>
    </row>
    <row r="51" spans="1:1005" ht="14.5" x14ac:dyDescent="0.35">
      <c r="A51" s="107">
        <f>YampaRiverInflow.TotalOutflow!A51</f>
        <v>44713</v>
      </c>
      <c r="B51" s="38">
        <v>15.799028</v>
      </c>
      <c r="C51" s="108"/>
      <c r="D51" s="108">
        <v>25.971</v>
      </c>
      <c r="E51" s="16">
        <v>-25.920556000000005</v>
      </c>
      <c r="F51" s="16">
        <v>4.8367579999999997</v>
      </c>
      <c r="G51" s="16">
        <v>17.069787999999999</v>
      </c>
      <c r="H51" s="16">
        <v>14.981504000000001</v>
      </c>
      <c r="I51" s="16">
        <v>10.917309999999999</v>
      </c>
      <c r="J51" s="16">
        <v>17.894643999999996</v>
      </c>
      <c r="K51" s="16">
        <v>3.4932539999999972</v>
      </c>
      <c r="L51" s="16">
        <v>8.3392299999999988</v>
      </c>
      <c r="M51" s="16">
        <v>12.800060000000002</v>
      </c>
      <c r="N51" s="16">
        <v>0.96758200000000005</v>
      </c>
      <c r="O51" s="16">
        <v>22.234369999999995</v>
      </c>
      <c r="P51" s="16">
        <v>-1.326284</v>
      </c>
      <c r="Q51" s="16">
        <v>31.73554</v>
      </c>
      <c r="R51" s="16">
        <v>15.272729999999999</v>
      </c>
      <c r="S51" s="16">
        <v>13.68595</v>
      </c>
      <c r="T51" s="16">
        <v>32.07273</v>
      </c>
      <c r="U51" s="16">
        <v>48.238019999999999</v>
      </c>
      <c r="V51" s="16">
        <v>6.5057900000000002</v>
      </c>
      <c r="W51" s="16">
        <v>14.280989999999999</v>
      </c>
      <c r="X51" s="16">
        <v>20.826450000000001</v>
      </c>
      <c r="Y51" s="16">
        <v>11.9405</v>
      </c>
      <c r="Z51" s="16">
        <v>14.67769</v>
      </c>
      <c r="AA51" s="16">
        <v>31.73554</v>
      </c>
      <c r="AB51" s="16">
        <v>13.4876</v>
      </c>
      <c r="AC51" s="16">
        <v>35.553789999999999</v>
      </c>
      <c r="AD51" s="16">
        <v>23.751339999999999</v>
      </c>
      <c r="AE51" s="16">
        <v>47.228079999999999</v>
      </c>
      <c r="AF51" s="16">
        <v>22.73095</v>
      </c>
      <c r="AG51" s="16">
        <v>25.202210000000001</v>
      </c>
      <c r="AH51" s="16">
        <v>26.082999999999998</v>
      </c>
      <c r="AI51" s="38">
        <v>16.065999999999999</v>
      </c>
      <c r="AJ51" s="38">
        <v>-10.634887999999998</v>
      </c>
      <c r="AK51" s="38">
        <v>9.8336339999999982</v>
      </c>
      <c r="AL51" s="38">
        <v>15.799028</v>
      </c>
      <c r="AM51" s="38">
        <v>-26.687349999999999</v>
      </c>
      <c r="AN51" s="11"/>
      <c r="AO51" s="11"/>
      <c r="AP51" s="11"/>
      <c r="AQ51" s="11"/>
      <c r="AR51" s="11"/>
      <c r="AS51" s="11"/>
      <c r="AT51" s="11"/>
      <c r="AU51" s="11"/>
      <c r="AV51" s="11"/>
      <c r="AW51" s="11"/>
      <c r="AX51" s="11"/>
      <c r="AY51" s="11"/>
    </row>
    <row r="52" spans="1:1005" ht="14.5" x14ac:dyDescent="0.35">
      <c r="A52" s="107">
        <f>YampaRiverInflow.TotalOutflow!A52</f>
        <v>44743</v>
      </c>
      <c r="B52" s="38">
        <v>5.1790399999999934</v>
      </c>
      <c r="C52" s="108"/>
      <c r="D52" s="108">
        <v>36.543999999999997</v>
      </c>
      <c r="E52" s="16">
        <v>-25.963596000000003</v>
      </c>
      <c r="F52" s="16">
        <v>-1.3454359999999996</v>
      </c>
      <c r="G52" s="16">
        <v>23.854377999999997</v>
      </c>
      <c r="H52" s="16">
        <v>10.43751</v>
      </c>
      <c r="I52" s="16">
        <v>0.31987999999999739</v>
      </c>
      <c r="J52" s="16">
        <v>-2.3304560000000003</v>
      </c>
      <c r="K52" s="16">
        <v>-0.36195600000000061</v>
      </c>
      <c r="L52" s="16">
        <v>14.518595999999995</v>
      </c>
      <c r="M52" s="16">
        <v>-5.2774500000000009</v>
      </c>
      <c r="N52" s="16">
        <v>-9.5112659999999991</v>
      </c>
      <c r="O52" s="16">
        <v>30.567533999999998</v>
      </c>
      <c r="P52" s="16">
        <v>7.7770319999999957</v>
      </c>
      <c r="Q52" s="16">
        <v>31.933880000000002</v>
      </c>
      <c r="R52" s="16">
        <v>33.12397</v>
      </c>
      <c r="S52" s="16">
        <v>30.347110000000001</v>
      </c>
      <c r="T52" s="16">
        <v>21.12397</v>
      </c>
      <c r="U52" s="16">
        <v>19.953720000000001</v>
      </c>
      <c r="V52" s="16">
        <v>10.1157</v>
      </c>
      <c r="W52" s="16">
        <v>17.2562</v>
      </c>
      <c r="X52" s="16">
        <v>39.272730000000003</v>
      </c>
      <c r="Y52" s="16">
        <v>21.024789999999999</v>
      </c>
      <c r="Z52" s="16">
        <v>21.223140000000001</v>
      </c>
      <c r="AA52" s="16">
        <v>45.421489999999999</v>
      </c>
      <c r="AB52" s="16">
        <v>28.760330000000003</v>
      </c>
      <c r="AC52" s="16">
        <v>28.178129999999999</v>
      </c>
      <c r="AD52" s="16">
        <v>29.169810000000002</v>
      </c>
      <c r="AE52" s="16">
        <v>55.361699999999999</v>
      </c>
      <c r="AF52" s="16">
        <v>26.380500000000001</v>
      </c>
      <c r="AG52" s="16">
        <v>61.69943</v>
      </c>
      <c r="AH52" s="16">
        <v>29.157</v>
      </c>
      <c r="AI52" s="38">
        <v>11.108000000000001</v>
      </c>
      <c r="AJ52" s="38">
        <v>-4.7430320000000004</v>
      </c>
      <c r="AK52" s="38">
        <v>16.804354</v>
      </c>
      <c r="AL52" s="38">
        <v>5.1790399999999934</v>
      </c>
      <c r="AM52" s="38">
        <v>-76.626987999999997</v>
      </c>
      <c r="AN52" s="11"/>
      <c r="AO52" s="11"/>
      <c r="AP52" s="11"/>
      <c r="AQ52" s="11"/>
      <c r="AR52" s="11"/>
      <c r="AS52" s="11"/>
      <c r="AT52" s="11"/>
      <c r="AU52" s="11"/>
      <c r="AV52" s="11"/>
      <c r="AW52" s="11"/>
      <c r="AX52" s="11"/>
      <c r="AY52" s="11"/>
    </row>
    <row r="53" spans="1:1005" ht="14.5" x14ac:dyDescent="0.35">
      <c r="A53" s="107">
        <f>YampaRiverInflow.TotalOutflow!A53</f>
        <v>44774</v>
      </c>
      <c r="B53" s="38">
        <v>-38.384042000000001</v>
      </c>
      <c r="C53" s="108"/>
      <c r="D53" s="108">
        <v>44.478000000000002</v>
      </c>
      <c r="E53" s="16">
        <v>-24.962649999999996</v>
      </c>
      <c r="F53" s="16">
        <v>11.718223999999999</v>
      </c>
      <c r="G53" s="16">
        <v>34.487445999999998</v>
      </c>
      <c r="H53" s="16">
        <v>13.664479999999999</v>
      </c>
      <c r="I53" s="16">
        <v>22.107043999999998</v>
      </c>
      <c r="J53" s="16">
        <v>11.757869999999999</v>
      </c>
      <c r="K53" s="16">
        <v>15.499105999999996</v>
      </c>
      <c r="L53" s="16">
        <v>39.501065999999994</v>
      </c>
      <c r="M53" s="16">
        <v>-27.720480000000002</v>
      </c>
      <c r="N53" s="16">
        <v>-21.211650000000002</v>
      </c>
      <c r="O53" s="16">
        <v>29.708030000000001</v>
      </c>
      <c r="P53" s="16">
        <v>24.969377999999995</v>
      </c>
      <c r="Q53" s="16">
        <v>50.280989999999996</v>
      </c>
      <c r="R53" s="16">
        <v>20.826450000000001</v>
      </c>
      <c r="S53" s="16">
        <v>44.033059999999999</v>
      </c>
      <c r="T53" s="16">
        <v>23.404959999999999</v>
      </c>
      <c r="U53" s="16">
        <v>52.066120000000005</v>
      </c>
      <c r="V53" s="16">
        <v>17.851240000000001</v>
      </c>
      <c r="W53" s="16">
        <v>42.049589999999995</v>
      </c>
      <c r="X53" s="16">
        <v>50.578510000000001</v>
      </c>
      <c r="Y53" s="16">
        <v>28.36364</v>
      </c>
      <c r="Z53" s="16">
        <v>66.446280000000002</v>
      </c>
      <c r="AA53" s="16">
        <v>91.636359999999996</v>
      </c>
      <c r="AB53" s="16">
        <v>39.272730000000003</v>
      </c>
      <c r="AC53" s="16">
        <v>23.615790000000001</v>
      </c>
      <c r="AD53" s="16">
        <v>91.054990000000004</v>
      </c>
      <c r="AE53" s="16">
        <v>60.915440000000004</v>
      </c>
      <c r="AF53" s="16">
        <v>68.609250000000003</v>
      </c>
      <c r="AG53" s="16">
        <v>66.855829999999997</v>
      </c>
      <c r="AH53" s="16">
        <v>41.058</v>
      </c>
      <c r="AI53" s="38">
        <v>53.752000000000002</v>
      </c>
      <c r="AJ53" s="38">
        <v>-20.440944000000002</v>
      </c>
      <c r="AK53" s="38">
        <v>26.649618</v>
      </c>
      <c r="AL53" s="38">
        <v>-38.384042000000001</v>
      </c>
      <c r="AM53" s="38">
        <v>3.944417999999998</v>
      </c>
      <c r="AN53" s="11"/>
      <c r="AO53" s="11"/>
      <c r="AP53" s="11"/>
      <c r="AQ53" s="11"/>
      <c r="AR53" s="11"/>
      <c r="AS53" s="11"/>
      <c r="AT53" s="11"/>
      <c r="AU53" s="11"/>
      <c r="AV53" s="11"/>
      <c r="AW53" s="11"/>
      <c r="AX53" s="11"/>
      <c r="AY53" s="11"/>
    </row>
    <row r="54" spans="1:1005" ht="14.5" x14ac:dyDescent="0.35">
      <c r="A54" s="107">
        <f>YampaRiverInflow.TotalOutflow!A54</f>
        <v>44805</v>
      </c>
      <c r="B54" s="38">
        <v>-20.597570000000001</v>
      </c>
      <c r="C54" s="108"/>
      <c r="D54" s="108">
        <v>44.591000000000001</v>
      </c>
      <c r="E54" s="16">
        <v>1.9679220000000004</v>
      </c>
      <c r="F54" s="16">
        <v>31.598157999999994</v>
      </c>
      <c r="G54" s="16">
        <v>10.762887999999998</v>
      </c>
      <c r="H54" s="16">
        <v>16.83839</v>
      </c>
      <c r="I54" s="16">
        <v>7.3934139999999973</v>
      </c>
      <c r="J54" s="16">
        <v>23.094785999999999</v>
      </c>
      <c r="K54" s="16">
        <v>19.014919999999993</v>
      </c>
      <c r="L54" s="16">
        <v>38.203603999999999</v>
      </c>
      <c r="M54" s="16">
        <v>-11.380267999999999</v>
      </c>
      <c r="N54" s="16">
        <v>-1.1929920000000003</v>
      </c>
      <c r="O54" s="16">
        <v>14.110747999999997</v>
      </c>
      <c r="P54" s="16">
        <v>20.761236</v>
      </c>
      <c r="Q54" s="16">
        <v>59.246279999999999</v>
      </c>
      <c r="R54" s="16">
        <v>36.099170000000001</v>
      </c>
      <c r="S54" s="16">
        <v>49.190080000000002</v>
      </c>
      <c r="T54" s="16">
        <v>39.133879999999998</v>
      </c>
      <c r="U54" s="16">
        <v>48.456199999999995</v>
      </c>
      <c r="V54" s="16">
        <v>103.95372</v>
      </c>
      <c r="W54" s="16">
        <v>34.373550000000002</v>
      </c>
      <c r="X54" s="16">
        <v>57.381819999999998</v>
      </c>
      <c r="Y54" s="16">
        <v>38.360330000000005</v>
      </c>
      <c r="Z54" s="16">
        <v>50.87603</v>
      </c>
      <c r="AA54" s="16">
        <v>33.83802</v>
      </c>
      <c r="AB54" s="16">
        <v>38.677690000000005</v>
      </c>
      <c r="AC54" s="16">
        <v>28.373090000000001</v>
      </c>
      <c r="AD54" s="16">
        <v>44.259500000000003</v>
      </c>
      <c r="AE54" s="16">
        <v>46.824210000000001</v>
      </c>
      <c r="AF54" s="16">
        <v>48.000730000000004</v>
      </c>
      <c r="AG54" s="16">
        <v>78.71414</v>
      </c>
      <c r="AH54" s="16">
        <v>38.877000000000002</v>
      </c>
      <c r="AI54" s="38">
        <v>40.661000000000001</v>
      </c>
      <c r="AJ54" s="38">
        <v>-9.8468000000002581E-2</v>
      </c>
      <c r="AK54" s="38">
        <v>31.357489999999999</v>
      </c>
      <c r="AL54" s="38">
        <v>-20.597570000000001</v>
      </c>
      <c r="AM54" s="38">
        <v>32.537457999999994</v>
      </c>
      <c r="AN54" s="11"/>
      <c r="AO54" s="11"/>
      <c r="AP54" s="11"/>
      <c r="AQ54" s="11"/>
      <c r="AR54" s="11"/>
      <c r="AS54" s="11"/>
      <c r="AT54" s="11"/>
      <c r="AU54" s="11"/>
      <c r="AV54" s="11"/>
      <c r="AW54" s="11"/>
      <c r="AX54" s="11"/>
      <c r="AY54" s="11"/>
    </row>
    <row r="55" spans="1:1005" ht="14.5" x14ac:dyDescent="0.35">
      <c r="A55" s="107">
        <f>YampaRiverInflow.TotalOutflow!A55</f>
        <v>44835</v>
      </c>
      <c r="B55" s="38">
        <v>16.431793999999996</v>
      </c>
      <c r="C55" s="108"/>
      <c r="D55" s="108">
        <v>38.270000000000003</v>
      </c>
      <c r="E55" s="16">
        <v>16.697756000000002</v>
      </c>
      <c r="F55" s="16">
        <v>-7.0713440000000007</v>
      </c>
      <c r="G55" s="16">
        <v>28.546542000000002</v>
      </c>
      <c r="H55" s="16">
        <v>8.8154899999999987</v>
      </c>
      <c r="I55" s="16">
        <v>19.117637999999999</v>
      </c>
      <c r="J55" s="16">
        <v>24.204461999999999</v>
      </c>
      <c r="K55" s="16">
        <v>26.144487999999999</v>
      </c>
      <c r="L55" s="16">
        <v>13.100050000000003</v>
      </c>
      <c r="M55" s="16">
        <v>20.956235999999997</v>
      </c>
      <c r="N55" s="16">
        <v>15.130805999999998</v>
      </c>
      <c r="O55" s="16">
        <v>30.771339999999995</v>
      </c>
      <c r="P55" s="16">
        <v>32.265374000000001</v>
      </c>
      <c r="Q55" s="16">
        <v>36.495870000000004</v>
      </c>
      <c r="R55" s="16">
        <v>22.413220000000003</v>
      </c>
      <c r="S55" s="16">
        <v>37.884300000000003</v>
      </c>
      <c r="T55" s="16">
        <v>47.385120000000001</v>
      </c>
      <c r="U55" s="16">
        <v>23.34545</v>
      </c>
      <c r="V55" s="16">
        <v>20.647929999999999</v>
      </c>
      <c r="W55" s="16">
        <v>30.664459999999998</v>
      </c>
      <c r="X55" s="16">
        <v>41.077690000000004</v>
      </c>
      <c r="Y55" s="16">
        <v>33.004959999999997</v>
      </c>
      <c r="Z55" s="16">
        <v>69.758679999999998</v>
      </c>
      <c r="AA55" s="16">
        <v>20.90579</v>
      </c>
      <c r="AB55" s="16">
        <v>34.920760000000001</v>
      </c>
      <c r="AC55" s="16">
        <v>24.80264</v>
      </c>
      <c r="AD55" s="16">
        <v>40.688940000000002</v>
      </c>
      <c r="AE55" s="16">
        <v>39.683980000000005</v>
      </c>
      <c r="AF55" s="16">
        <v>29.514490000000002</v>
      </c>
      <c r="AG55" s="16">
        <v>19.08832</v>
      </c>
      <c r="AH55" s="16">
        <v>42.445999999999998</v>
      </c>
      <c r="AI55" s="38">
        <v>61.646000000000001</v>
      </c>
      <c r="AJ55" s="38">
        <v>42.068716000000002</v>
      </c>
      <c r="AK55" s="38">
        <v>-39.506182000000003</v>
      </c>
      <c r="AL55" s="38">
        <v>16.431793999999996</v>
      </c>
      <c r="AM55" s="38">
        <v>21.307351999999995</v>
      </c>
      <c r="AN55" s="11"/>
      <c r="AO55" s="11"/>
      <c r="AP55" s="11"/>
      <c r="AQ55" s="11"/>
      <c r="AR55" s="11"/>
      <c r="AS55" s="11"/>
      <c r="AT55" s="11"/>
      <c r="AU55" s="11"/>
      <c r="AV55" s="11"/>
      <c r="AW55" s="11"/>
      <c r="AX55" s="11"/>
      <c r="AY55" s="11"/>
    </row>
    <row r="56" spans="1:1005" ht="14.5" x14ac:dyDescent="0.35">
      <c r="A56" s="107">
        <f>YampaRiverInflow.TotalOutflow!A56</f>
        <v>44866</v>
      </c>
      <c r="B56" s="38">
        <v>8.787177999999999</v>
      </c>
      <c r="C56" s="108"/>
      <c r="D56" s="108">
        <v>32.280999999999999</v>
      </c>
      <c r="E56" s="16">
        <v>19.452354</v>
      </c>
      <c r="F56" s="16">
        <v>-15.148112000000001</v>
      </c>
      <c r="G56" s="16">
        <v>43.240480000000012</v>
      </c>
      <c r="H56" s="16">
        <v>18.699883999999997</v>
      </c>
      <c r="I56" s="16">
        <v>25.747958000000004</v>
      </c>
      <c r="J56" s="16">
        <v>19.504985999999999</v>
      </c>
      <c r="K56" s="16">
        <v>17.401791999999997</v>
      </c>
      <c r="L56" s="16">
        <v>8.7164979999999979</v>
      </c>
      <c r="M56" s="16">
        <v>0.5832239999999983</v>
      </c>
      <c r="N56" s="16">
        <v>10.286626</v>
      </c>
      <c r="O56" s="16">
        <v>27.420535999999998</v>
      </c>
      <c r="P56" s="16">
        <v>15.614009999999999</v>
      </c>
      <c r="Q56" s="16">
        <v>24.595040000000001</v>
      </c>
      <c r="R56" s="16">
        <v>18.446279999999998</v>
      </c>
      <c r="S56" s="16">
        <v>36.495870000000004</v>
      </c>
      <c r="T56" s="16">
        <v>27.966939999999997</v>
      </c>
      <c r="U56" s="16">
        <v>25.487599999999997</v>
      </c>
      <c r="V56" s="16">
        <v>23.10744</v>
      </c>
      <c r="W56" s="16">
        <v>22.472729999999999</v>
      </c>
      <c r="X56" s="16">
        <v>33.719010000000004</v>
      </c>
      <c r="Y56" s="16">
        <v>27.609919999999999</v>
      </c>
      <c r="Z56" s="16">
        <v>16.066120000000002</v>
      </c>
      <c r="AA56" s="16">
        <v>25.54711</v>
      </c>
      <c r="AB56" s="16">
        <v>41.959690000000002</v>
      </c>
      <c r="AC56" s="16">
        <v>23.019279999999998</v>
      </c>
      <c r="AD56" s="16">
        <v>14.411950000000001</v>
      </c>
      <c r="AE56" s="16">
        <v>36.115349999999999</v>
      </c>
      <c r="AF56" s="16">
        <v>28.582279999999997</v>
      </c>
      <c r="AG56" s="16">
        <v>27.818810000000003</v>
      </c>
      <c r="AH56" s="16">
        <v>24.693999999999999</v>
      </c>
      <c r="AI56" s="38">
        <v>34.908999999999999</v>
      </c>
      <c r="AJ56" s="38">
        <v>-3.1421840000000012</v>
      </c>
      <c r="AK56" s="38">
        <v>-44.165469999999999</v>
      </c>
      <c r="AL56" s="38">
        <v>8.787177999999999</v>
      </c>
      <c r="AM56" s="38">
        <v>-7.608582000000002</v>
      </c>
      <c r="AN56" s="11"/>
      <c r="AO56" s="11"/>
      <c r="AP56" s="11"/>
      <c r="AQ56" s="11"/>
      <c r="AR56" s="11"/>
      <c r="AS56" s="11"/>
      <c r="AT56" s="11"/>
      <c r="AU56" s="11"/>
      <c r="AV56" s="11"/>
      <c r="AW56" s="11"/>
      <c r="AX56" s="11"/>
      <c r="AY56" s="11"/>
    </row>
    <row r="57" spans="1:1005" ht="14.5" x14ac:dyDescent="0.35">
      <c r="A57" s="107">
        <f>YampaRiverInflow.TotalOutflow!A57</f>
        <v>44896</v>
      </c>
      <c r="B57" s="38">
        <v>17.994698</v>
      </c>
      <c r="C57" s="108"/>
      <c r="D57" s="108">
        <v>36.677</v>
      </c>
      <c r="E57" s="16">
        <v>17.151738000000002</v>
      </c>
      <c r="F57" s="16">
        <v>-3.7310040000000027</v>
      </c>
      <c r="G57" s="16">
        <v>24.599475999999996</v>
      </c>
      <c r="H57" s="16">
        <v>10.79776</v>
      </c>
      <c r="I57" s="16">
        <v>21.106362000000001</v>
      </c>
      <c r="J57" s="16">
        <v>13.440643999999999</v>
      </c>
      <c r="K57" s="16">
        <v>8.550276000000002</v>
      </c>
      <c r="L57" s="16">
        <v>2.8164899999999982</v>
      </c>
      <c r="M57" s="16">
        <v>-7.4748359999999989</v>
      </c>
      <c r="N57" s="16">
        <v>0.47278999999999721</v>
      </c>
      <c r="O57" s="16">
        <v>43.942076</v>
      </c>
      <c r="P57" s="16">
        <v>0.91163000000000016</v>
      </c>
      <c r="Q57" s="16">
        <v>15.07438</v>
      </c>
      <c r="R57" s="16">
        <v>12.69421</v>
      </c>
      <c r="S57" s="16">
        <v>35.305790000000002</v>
      </c>
      <c r="T57" s="16">
        <v>29.355370000000001</v>
      </c>
      <c r="U57" s="16">
        <v>13.4876</v>
      </c>
      <c r="V57" s="16">
        <v>18.723970000000001</v>
      </c>
      <c r="W57" s="16">
        <v>15.471069999999999</v>
      </c>
      <c r="X57" s="16">
        <v>21.302479999999999</v>
      </c>
      <c r="Y57" s="16">
        <v>11.80165</v>
      </c>
      <c r="Z57" s="16">
        <v>23.801650000000002</v>
      </c>
      <c r="AA57" s="16">
        <v>57.520660000000007</v>
      </c>
      <c r="AB57" s="16">
        <v>24.012180000000001</v>
      </c>
      <c r="AC57" s="16">
        <v>19.451400000000003</v>
      </c>
      <c r="AD57" s="16">
        <v>33.930260000000004</v>
      </c>
      <c r="AE57" s="16">
        <v>52.778529999999996</v>
      </c>
      <c r="AF57" s="16">
        <v>24.09948</v>
      </c>
      <c r="AG57" s="16">
        <v>25.37764</v>
      </c>
      <c r="AH57" s="16">
        <v>31.655999999999999</v>
      </c>
      <c r="AI57" s="38">
        <v>27.768999999999998</v>
      </c>
      <c r="AJ57" s="38">
        <v>28.144819999999999</v>
      </c>
      <c r="AK57" s="38">
        <v>-12.281395999999999</v>
      </c>
      <c r="AL57" s="38">
        <v>17.994698</v>
      </c>
      <c r="AM57" s="38">
        <v>6.4737880000000008</v>
      </c>
      <c r="AN57" s="11"/>
      <c r="AO57" s="11"/>
      <c r="AP57" s="11"/>
      <c r="AQ57" s="11"/>
      <c r="AR57" s="11"/>
      <c r="AS57" s="11"/>
      <c r="AT57" s="11"/>
      <c r="AU57" s="11"/>
      <c r="AV57" s="11"/>
      <c r="AW57" s="11"/>
      <c r="AX57" s="11"/>
      <c r="AY57" s="11"/>
    </row>
    <row r="58" spans="1:1005" ht="14.5" x14ac:dyDescent="0.35">
      <c r="A58" s="107">
        <f>YampaRiverInflow.TotalOutflow!A58</f>
        <v>44927</v>
      </c>
      <c r="B58" s="38">
        <v>12.730970000000001</v>
      </c>
      <c r="C58" s="108"/>
      <c r="D58" s="108">
        <v>34.639000000000003</v>
      </c>
      <c r="E58" s="16">
        <v>30.509731999999996</v>
      </c>
      <c r="F58" s="16">
        <v>-8.285995999999999</v>
      </c>
      <c r="G58" s="16">
        <v>20.149591999999998</v>
      </c>
      <c r="H58" s="16">
        <v>-5.4165640000000019</v>
      </c>
      <c r="I58" s="16">
        <v>2.3691460000000006</v>
      </c>
      <c r="J58" s="16">
        <v>29.694473999999996</v>
      </c>
      <c r="K58" s="16">
        <v>-0.27552200000000449</v>
      </c>
      <c r="L58" s="16">
        <v>186.90553400000005</v>
      </c>
      <c r="M58" s="16">
        <v>-19.518785999999999</v>
      </c>
      <c r="N58" s="16">
        <v>-12.115812000000005</v>
      </c>
      <c r="O58" s="16">
        <v>25.210727999999996</v>
      </c>
      <c r="P58" s="16">
        <v>1.2586619999999984</v>
      </c>
      <c r="Q58" s="16">
        <v>21.421490000000002</v>
      </c>
      <c r="R58" s="16">
        <v>24.198349999999998</v>
      </c>
      <c r="S58" s="16">
        <v>42.049589999999995</v>
      </c>
      <c r="T58" s="16">
        <v>21.61983</v>
      </c>
      <c r="U58" s="16">
        <v>18.446279999999998</v>
      </c>
      <c r="V58" s="16">
        <v>23.206610000000001</v>
      </c>
      <c r="W58" s="16">
        <v>20.033060000000003</v>
      </c>
      <c r="X58" s="16">
        <v>101.09752</v>
      </c>
      <c r="Y58" s="16">
        <v>22.61157</v>
      </c>
      <c r="Z58" s="16">
        <v>23.206610000000001</v>
      </c>
      <c r="AA58" s="16">
        <v>42.247930000000004</v>
      </c>
      <c r="AB58" s="16">
        <v>34.128279999999997</v>
      </c>
      <c r="AC58" s="16">
        <v>41.270440000000001</v>
      </c>
      <c r="AD58" s="16">
        <v>24.80875</v>
      </c>
      <c r="AE58" s="16">
        <v>40.066650000000003</v>
      </c>
      <c r="AF58" s="16">
        <v>37.896529999999998</v>
      </c>
      <c r="AG58" s="16">
        <v>23.007999999999999</v>
      </c>
      <c r="AH58" s="16">
        <v>30.744</v>
      </c>
      <c r="AI58" s="38">
        <v>-35.333798000000002</v>
      </c>
      <c r="AJ58" s="38">
        <v>15.72175</v>
      </c>
      <c r="AK58" s="38">
        <v>-20.231422000000002</v>
      </c>
      <c r="AL58" s="38">
        <v>12.730970000000001</v>
      </c>
      <c r="AM58" s="38">
        <v>18.789630000000002</v>
      </c>
      <c r="AN58" s="11"/>
      <c r="AO58" s="11"/>
      <c r="AP58" s="11"/>
      <c r="AQ58" s="11"/>
      <c r="AR58" s="11"/>
      <c r="AS58" s="11"/>
      <c r="AT58" s="11"/>
      <c r="AU58" s="11"/>
      <c r="AV58" s="11"/>
      <c r="AW58" s="11"/>
      <c r="AX58" s="11"/>
      <c r="AY58" s="11"/>
    </row>
    <row r="59" spans="1:1005" ht="14.5" x14ac:dyDescent="0.35">
      <c r="A59" s="107">
        <f>YampaRiverInflow.TotalOutflow!A59</f>
        <v>44958</v>
      </c>
      <c r="B59" s="38">
        <v>8.8950399999999981</v>
      </c>
      <c r="C59" s="108"/>
      <c r="D59" s="108">
        <v>42.972000000000001</v>
      </c>
      <c r="E59" s="16">
        <v>31.654194000000004</v>
      </c>
      <c r="F59" s="16">
        <v>-5.5484540000000049</v>
      </c>
      <c r="G59" s="16">
        <v>24.816616000000003</v>
      </c>
      <c r="H59" s="16">
        <v>5.5362879999999972</v>
      </c>
      <c r="I59" s="16">
        <v>2.4326280000000007</v>
      </c>
      <c r="J59" s="16">
        <v>18.913243999999999</v>
      </c>
      <c r="K59" s="16">
        <v>6.7548980000000007</v>
      </c>
      <c r="L59" s="16">
        <v>84.936341999999996</v>
      </c>
      <c r="M59" s="16">
        <v>-9.9785020000000024</v>
      </c>
      <c r="N59" s="16">
        <v>38.271997999999996</v>
      </c>
      <c r="O59" s="16">
        <v>12.276371999999997</v>
      </c>
      <c r="P59" s="16">
        <v>23.60331</v>
      </c>
      <c r="Q59" s="16">
        <v>17.2562</v>
      </c>
      <c r="R59" s="16">
        <v>16.066120000000002</v>
      </c>
      <c r="S59" s="16">
        <v>48.99174</v>
      </c>
      <c r="T59" s="16">
        <v>36.297519999999999</v>
      </c>
      <c r="U59" s="16">
        <v>25.745450000000002</v>
      </c>
      <c r="V59" s="16">
        <v>24.39669</v>
      </c>
      <c r="W59" s="16">
        <v>35.66281</v>
      </c>
      <c r="X59" s="16">
        <v>125.57355</v>
      </c>
      <c r="Y59" s="16">
        <v>20.429749999999999</v>
      </c>
      <c r="Z59" s="16">
        <v>29.355370000000001</v>
      </c>
      <c r="AA59" s="16">
        <v>90.644630000000006</v>
      </c>
      <c r="AB59" s="16">
        <v>38.488480000000003</v>
      </c>
      <c r="AC59" s="16">
        <v>35.176900000000003</v>
      </c>
      <c r="AD59" s="16">
        <v>33.337230000000005</v>
      </c>
      <c r="AE59" s="16">
        <v>18.843250000000001</v>
      </c>
      <c r="AF59" s="16">
        <v>38.885280000000002</v>
      </c>
      <c r="AG59" s="16">
        <v>32.448999999999998</v>
      </c>
      <c r="AH59" s="16">
        <v>39.451000000000001</v>
      </c>
      <c r="AI59" s="38">
        <v>-35.678773999999997</v>
      </c>
      <c r="AJ59" s="38">
        <v>36.358820000000009</v>
      </c>
      <c r="AK59" s="38">
        <v>10.028786</v>
      </c>
      <c r="AL59" s="38">
        <v>8.8950399999999981</v>
      </c>
      <c r="AM59" s="38">
        <v>5.2061219999999997</v>
      </c>
      <c r="AN59" s="11"/>
      <c r="AO59" s="11"/>
      <c r="AP59" s="11"/>
      <c r="AQ59" s="11"/>
      <c r="AR59" s="11"/>
      <c r="AS59" s="11"/>
      <c r="AT59" s="11"/>
      <c r="AU59" s="11"/>
      <c r="AV59" s="11"/>
      <c r="AW59" s="11"/>
      <c r="AX59" s="11"/>
      <c r="AY59" s="11"/>
    </row>
    <row r="60" spans="1:1005" ht="14.5" x14ac:dyDescent="0.35">
      <c r="A60" s="107">
        <f>YampaRiverInflow.TotalOutflow!A60</f>
        <v>44986</v>
      </c>
      <c r="B60" s="38">
        <v>11.592746</v>
      </c>
      <c r="C60" s="108"/>
      <c r="D60" s="108">
        <v>46.4</v>
      </c>
      <c r="E60" s="16">
        <v>40.183028000000007</v>
      </c>
      <c r="F60" s="16">
        <v>-5.9533360000000002</v>
      </c>
      <c r="G60" s="16">
        <v>30.160971999999997</v>
      </c>
      <c r="H60" s="16">
        <v>24.693387999999999</v>
      </c>
      <c r="I60" s="16">
        <v>25.745329999999996</v>
      </c>
      <c r="J60" s="16">
        <v>38.052266000000003</v>
      </c>
      <c r="K60" s="16">
        <v>23.650429999999993</v>
      </c>
      <c r="L60" s="16">
        <v>32.974309999999996</v>
      </c>
      <c r="M60" s="16">
        <v>19.143381999999999</v>
      </c>
      <c r="N60" s="16">
        <v>66.414287999999985</v>
      </c>
      <c r="O60" s="16">
        <v>7.6466900000000004</v>
      </c>
      <c r="P60" s="16">
        <v>63.272730000000003</v>
      </c>
      <c r="Q60" s="16">
        <v>48.99174</v>
      </c>
      <c r="R60" s="16">
        <v>19.834709999999998</v>
      </c>
      <c r="S60" s="16">
        <v>54.009920000000001</v>
      </c>
      <c r="T60" s="16">
        <v>55.160330000000002</v>
      </c>
      <c r="U60" s="16">
        <v>23.22645</v>
      </c>
      <c r="V60" s="16">
        <v>42.842980000000004</v>
      </c>
      <c r="W60" s="16">
        <v>27.59008</v>
      </c>
      <c r="X60" s="16">
        <v>69.104129999999998</v>
      </c>
      <c r="Y60" s="16">
        <v>49.190080000000002</v>
      </c>
      <c r="Z60" s="16">
        <v>44.628099999999996</v>
      </c>
      <c r="AA60" s="16">
        <v>82.373550000000009</v>
      </c>
      <c r="AB60" s="16">
        <v>74.052929999999989</v>
      </c>
      <c r="AC60" s="16">
        <v>59.414720000000003</v>
      </c>
      <c r="AD60" s="16">
        <v>42.4617</v>
      </c>
      <c r="AE60" s="16">
        <v>22.215199999999999</v>
      </c>
      <c r="AF60" s="16">
        <v>58.779769999999999</v>
      </c>
      <c r="AG60" s="16">
        <v>31.516999999999999</v>
      </c>
      <c r="AH60" s="16">
        <v>41.177</v>
      </c>
      <c r="AI60" s="38">
        <v>1.4208999999999996</v>
      </c>
      <c r="AJ60" s="38">
        <v>53.899988000000008</v>
      </c>
      <c r="AK60" s="38">
        <v>48.854016000000001</v>
      </c>
      <c r="AL60" s="38">
        <v>11.592746</v>
      </c>
      <c r="AM60" s="38">
        <v>65.656910000000011</v>
      </c>
      <c r="AN60" s="11"/>
      <c r="AO60" s="11"/>
      <c r="AP60" s="11"/>
      <c r="AQ60" s="11"/>
      <c r="AR60" s="11"/>
      <c r="AS60" s="11"/>
      <c r="AT60" s="11"/>
      <c r="AU60" s="11"/>
      <c r="AV60" s="11"/>
      <c r="AW60" s="11"/>
      <c r="AX60" s="11"/>
      <c r="AY60" s="11"/>
    </row>
    <row r="61" spans="1:1005" ht="14.5" x14ac:dyDescent="0.35">
      <c r="A61" s="107">
        <f>YampaRiverInflow.TotalOutflow!A61</f>
        <v>45017</v>
      </c>
      <c r="B61" s="38">
        <v>6.4895579999999971</v>
      </c>
      <c r="C61" s="108"/>
      <c r="D61" s="108">
        <v>29.408999999999999</v>
      </c>
      <c r="E61" s="16">
        <v>27.235071999999999</v>
      </c>
      <c r="F61" s="16">
        <v>10.299308000000002</v>
      </c>
      <c r="G61" s="16">
        <v>34.961232000000003</v>
      </c>
      <c r="H61" s="16">
        <v>19.407409999999999</v>
      </c>
      <c r="I61" s="16">
        <v>3.8830659999999999</v>
      </c>
      <c r="J61" s="16">
        <v>42.054233999999994</v>
      </c>
      <c r="K61" s="16">
        <v>40.374699999999997</v>
      </c>
      <c r="L61" s="16">
        <v>1.4423439999999974</v>
      </c>
      <c r="M61" s="16">
        <v>-2.1086160000000009</v>
      </c>
      <c r="N61" s="16">
        <v>-25.961648</v>
      </c>
      <c r="O61" s="16">
        <v>3.7385600000000014</v>
      </c>
      <c r="P61" s="16">
        <v>29.157019999999999</v>
      </c>
      <c r="Q61" s="16">
        <v>70.294210000000007</v>
      </c>
      <c r="R61" s="16">
        <v>23.60331</v>
      </c>
      <c r="S61" s="16">
        <v>16.8</v>
      </c>
      <c r="T61" s="16">
        <v>35.028100000000002</v>
      </c>
      <c r="U61" s="16">
        <v>13.62645</v>
      </c>
      <c r="V61" s="16">
        <v>32.747109999999999</v>
      </c>
      <c r="W61" s="16">
        <v>39.133879999999998</v>
      </c>
      <c r="X61" s="16">
        <v>90.902479999999997</v>
      </c>
      <c r="Y61" s="16">
        <v>33.758679999999998</v>
      </c>
      <c r="Z61" s="16">
        <v>33.699169999999995</v>
      </c>
      <c r="AA61" s="16">
        <v>29.54543</v>
      </c>
      <c r="AB61" s="16">
        <v>43.090540000000004</v>
      </c>
      <c r="AC61" s="16">
        <v>88.711330000000004</v>
      </c>
      <c r="AD61" s="16">
        <v>45.237490000000001</v>
      </c>
      <c r="AE61" s="16">
        <v>17.018439999999998</v>
      </c>
      <c r="AF61" s="16">
        <v>26.507580000000001</v>
      </c>
      <c r="AG61" s="16">
        <v>22.988</v>
      </c>
      <c r="AH61" s="16">
        <v>25.349</v>
      </c>
      <c r="AI61" s="38">
        <v>1.8474620000000004</v>
      </c>
      <c r="AJ61" s="38">
        <v>30.190056000000002</v>
      </c>
      <c r="AK61" s="38">
        <v>8.4134259999999994</v>
      </c>
      <c r="AL61" s="38">
        <v>6.4895579999999971</v>
      </c>
      <c r="AM61" s="38">
        <v>-2.1714279999999997</v>
      </c>
      <c r="AN61" s="11"/>
      <c r="AO61" s="11"/>
      <c r="AP61" s="11"/>
      <c r="AQ61" s="11"/>
      <c r="AR61" s="11"/>
      <c r="AS61" s="11"/>
      <c r="AT61" s="11"/>
      <c r="AU61" s="11"/>
      <c r="AV61" s="11"/>
      <c r="AW61" s="11"/>
      <c r="AX61" s="11"/>
      <c r="AY61" s="11"/>
    </row>
    <row r="62" spans="1:1005" ht="14.5" x14ac:dyDescent="0.35">
      <c r="A62" s="107">
        <f>YampaRiverInflow.TotalOutflow!A62</f>
        <v>45047</v>
      </c>
      <c r="B62" s="38">
        <v>-43.34975</v>
      </c>
      <c r="C62" s="108"/>
      <c r="D62" s="108">
        <v>29.04</v>
      </c>
      <c r="E62" s="16">
        <v>13.998616</v>
      </c>
      <c r="F62" s="16">
        <v>14.146305999999999</v>
      </c>
      <c r="G62" s="16">
        <v>11.701313999999998</v>
      </c>
      <c r="H62" s="16">
        <v>20.844270000000002</v>
      </c>
      <c r="I62" s="16">
        <v>18.919815999999997</v>
      </c>
      <c r="J62" s="16">
        <v>24.792201999999996</v>
      </c>
      <c r="K62" s="16">
        <v>21.936144000000002</v>
      </c>
      <c r="L62" s="16">
        <v>0.4265279999999948</v>
      </c>
      <c r="M62" s="16">
        <v>-5.1470199999999995</v>
      </c>
      <c r="N62" s="16">
        <v>-26.100434000000003</v>
      </c>
      <c r="O62" s="16">
        <v>7.8517019999999995</v>
      </c>
      <c r="P62" s="16">
        <v>15.471069999999999</v>
      </c>
      <c r="Q62" s="16">
        <v>41.137190000000004</v>
      </c>
      <c r="R62" s="16">
        <v>13.289260000000001</v>
      </c>
      <c r="S62" s="16">
        <v>27.570250000000001</v>
      </c>
      <c r="T62" s="16">
        <v>34.690910000000002</v>
      </c>
      <c r="U62" s="16">
        <v>21.163640000000001</v>
      </c>
      <c r="V62" s="16">
        <v>23.543800000000001</v>
      </c>
      <c r="W62" s="16">
        <v>34.333880000000001</v>
      </c>
      <c r="X62" s="16">
        <v>67.140500000000003</v>
      </c>
      <c r="Y62" s="16">
        <v>34.274380000000001</v>
      </c>
      <c r="Z62" s="16">
        <v>36.813220000000001</v>
      </c>
      <c r="AA62" s="16">
        <v>20.429749999999999</v>
      </c>
      <c r="AB62" s="16">
        <v>51.182790000000004</v>
      </c>
      <c r="AC62" s="16">
        <v>36.148009999999999</v>
      </c>
      <c r="AD62" s="16">
        <v>35.125309999999999</v>
      </c>
      <c r="AE62" s="16">
        <v>18.545770000000001</v>
      </c>
      <c r="AF62" s="16">
        <v>27.262090000000001</v>
      </c>
      <c r="AG62" s="16">
        <v>27.253</v>
      </c>
      <c r="AH62" s="16">
        <v>28.957999999999998</v>
      </c>
      <c r="AI62" s="38">
        <v>-17.974883999999999</v>
      </c>
      <c r="AJ62" s="38">
        <v>8.2502020000000016</v>
      </c>
      <c r="AK62" s="38">
        <v>11.781169999999998</v>
      </c>
      <c r="AL62" s="38">
        <v>-43.34975</v>
      </c>
      <c r="AM62" s="38">
        <v>-34.957054000000007</v>
      </c>
      <c r="AN62" s="11"/>
      <c r="AO62" s="11"/>
      <c r="AP62" s="11"/>
      <c r="AQ62" s="11"/>
      <c r="AR62" s="11"/>
      <c r="AS62" s="11"/>
      <c r="AT62" s="11"/>
      <c r="AU62" s="11"/>
      <c r="AV62" s="11"/>
      <c r="AW62" s="11"/>
      <c r="AX62" s="11"/>
      <c r="AY62" s="11"/>
    </row>
    <row r="63" spans="1:1005" ht="14.5" x14ac:dyDescent="0.35">
      <c r="A63" s="107">
        <f>YampaRiverInflow.TotalOutflow!A63</f>
        <v>45078</v>
      </c>
      <c r="B63" s="38">
        <v>-26.687349999999999</v>
      </c>
      <c r="C63" s="108"/>
      <c r="D63" s="108">
        <v>25.971</v>
      </c>
      <c r="E63" s="16">
        <v>4.8367579999999997</v>
      </c>
      <c r="F63" s="16">
        <v>17.069787999999999</v>
      </c>
      <c r="G63" s="16">
        <v>14.981504000000001</v>
      </c>
      <c r="H63" s="16">
        <v>10.917309999999999</v>
      </c>
      <c r="I63" s="16">
        <v>17.894643999999996</v>
      </c>
      <c r="J63" s="16">
        <v>3.4932539999999972</v>
      </c>
      <c r="K63" s="16">
        <v>8.3392299999999988</v>
      </c>
      <c r="L63" s="16">
        <v>12.800060000000002</v>
      </c>
      <c r="M63" s="16">
        <v>0.96758200000000005</v>
      </c>
      <c r="N63" s="16">
        <v>22.234369999999995</v>
      </c>
      <c r="O63" s="16">
        <v>-1.326284</v>
      </c>
      <c r="P63" s="16">
        <v>31.73554</v>
      </c>
      <c r="Q63" s="16">
        <v>15.272729999999999</v>
      </c>
      <c r="R63" s="16">
        <v>13.68595</v>
      </c>
      <c r="S63" s="16">
        <v>32.07273</v>
      </c>
      <c r="T63" s="16">
        <v>48.238019999999999</v>
      </c>
      <c r="U63" s="16">
        <v>6.5057900000000002</v>
      </c>
      <c r="V63" s="16">
        <v>14.280989999999999</v>
      </c>
      <c r="W63" s="16">
        <v>20.826450000000001</v>
      </c>
      <c r="X63" s="16">
        <v>11.9405</v>
      </c>
      <c r="Y63" s="16">
        <v>14.67769</v>
      </c>
      <c r="Z63" s="16">
        <v>31.73554</v>
      </c>
      <c r="AA63" s="16">
        <v>13.4876</v>
      </c>
      <c r="AB63" s="16">
        <v>35.553789999999999</v>
      </c>
      <c r="AC63" s="16">
        <v>23.751339999999999</v>
      </c>
      <c r="AD63" s="16">
        <v>47.228079999999999</v>
      </c>
      <c r="AE63" s="16">
        <v>22.73095</v>
      </c>
      <c r="AF63" s="16">
        <v>25.202210000000001</v>
      </c>
      <c r="AG63" s="16">
        <v>26.082999999999998</v>
      </c>
      <c r="AH63" s="16">
        <v>16.065999999999999</v>
      </c>
      <c r="AI63" s="38">
        <v>-10.634887999999998</v>
      </c>
      <c r="AJ63" s="38">
        <v>9.8336339999999982</v>
      </c>
      <c r="AK63" s="38">
        <v>15.799028</v>
      </c>
      <c r="AL63" s="38">
        <v>-26.687349999999999</v>
      </c>
      <c r="AM63" s="38">
        <v>-25.920556000000005</v>
      </c>
      <c r="AN63" s="11"/>
      <c r="AO63" s="11"/>
      <c r="AP63" s="11"/>
      <c r="AQ63" s="11"/>
      <c r="AR63" s="11"/>
      <c r="AS63" s="11"/>
      <c r="AT63" s="11"/>
      <c r="AU63" s="11"/>
      <c r="AV63" s="11"/>
      <c r="AW63" s="11"/>
      <c r="AX63" s="11"/>
      <c r="AY63" s="11"/>
    </row>
    <row r="64" spans="1:1005" ht="14.5" x14ac:dyDescent="0.35">
      <c r="A64" s="107">
        <f>YampaRiverInflow.TotalOutflow!A64</f>
        <v>45108</v>
      </c>
      <c r="B64" s="38">
        <v>-76.626987999999997</v>
      </c>
      <c r="C64" s="108"/>
      <c r="D64" s="108">
        <v>36.543999999999997</v>
      </c>
      <c r="E64" s="16">
        <v>-1.3454359999999996</v>
      </c>
      <c r="F64" s="16">
        <v>23.854377999999997</v>
      </c>
      <c r="G64" s="16">
        <v>10.43751</v>
      </c>
      <c r="H64" s="16">
        <v>0.31987999999999739</v>
      </c>
      <c r="I64" s="16">
        <v>-2.3304560000000003</v>
      </c>
      <c r="J64" s="16">
        <v>-0.36195600000000061</v>
      </c>
      <c r="K64" s="16">
        <v>14.518595999999995</v>
      </c>
      <c r="L64" s="16">
        <v>-5.2774500000000009</v>
      </c>
      <c r="M64" s="16">
        <v>-9.5112659999999991</v>
      </c>
      <c r="N64" s="16">
        <v>30.567533999999998</v>
      </c>
      <c r="O64" s="16">
        <v>7.7770319999999957</v>
      </c>
      <c r="P64" s="16">
        <v>31.933880000000002</v>
      </c>
      <c r="Q64" s="16">
        <v>33.12397</v>
      </c>
      <c r="R64" s="16">
        <v>30.347110000000001</v>
      </c>
      <c r="S64" s="16">
        <v>21.12397</v>
      </c>
      <c r="T64" s="16">
        <v>19.953720000000001</v>
      </c>
      <c r="U64" s="16">
        <v>10.1157</v>
      </c>
      <c r="V64" s="16">
        <v>17.2562</v>
      </c>
      <c r="W64" s="16">
        <v>39.272730000000003</v>
      </c>
      <c r="X64" s="16">
        <v>21.024789999999999</v>
      </c>
      <c r="Y64" s="16">
        <v>21.223140000000001</v>
      </c>
      <c r="Z64" s="16">
        <v>45.421489999999999</v>
      </c>
      <c r="AA64" s="16">
        <v>28.760330000000003</v>
      </c>
      <c r="AB64" s="16">
        <v>28.178129999999999</v>
      </c>
      <c r="AC64" s="16">
        <v>29.169810000000002</v>
      </c>
      <c r="AD64" s="16">
        <v>55.361699999999999</v>
      </c>
      <c r="AE64" s="16">
        <v>26.380500000000001</v>
      </c>
      <c r="AF64" s="16">
        <v>61.69943</v>
      </c>
      <c r="AG64" s="16">
        <v>29.157</v>
      </c>
      <c r="AH64" s="16">
        <v>11.108000000000001</v>
      </c>
      <c r="AI64" s="38">
        <v>-4.7430320000000004</v>
      </c>
      <c r="AJ64" s="38">
        <v>16.804354</v>
      </c>
      <c r="AK64" s="38">
        <v>5.1790399999999934</v>
      </c>
      <c r="AL64" s="38">
        <v>-76.626987999999997</v>
      </c>
      <c r="AM64" s="38">
        <v>-25.963596000000003</v>
      </c>
      <c r="AN64" s="11"/>
      <c r="AO64" s="11"/>
      <c r="AP64" s="11"/>
      <c r="AQ64" s="11"/>
      <c r="AR64" s="11"/>
      <c r="AS64" s="11"/>
      <c r="AT64" s="11"/>
      <c r="AU64" s="11"/>
      <c r="AV64" s="11"/>
      <c r="AW64" s="11"/>
      <c r="AX64" s="11"/>
      <c r="AY64" s="11"/>
      <c r="ALQ64" t="e">
        <v>#N/A</v>
      </c>
    </row>
    <row r="65" spans="1:1005" ht="14.5" x14ac:dyDescent="0.35">
      <c r="A65" s="107">
        <f>YampaRiverInflow.TotalOutflow!A65</f>
        <v>45139</v>
      </c>
      <c r="B65" s="38">
        <v>3.944417999999998</v>
      </c>
      <c r="C65" s="108"/>
      <c r="D65" s="108">
        <v>44.478000000000002</v>
      </c>
      <c r="E65" s="16">
        <v>11.718223999999999</v>
      </c>
      <c r="F65" s="16">
        <v>34.487445999999998</v>
      </c>
      <c r="G65" s="16">
        <v>13.664479999999999</v>
      </c>
      <c r="H65" s="16">
        <v>22.107043999999998</v>
      </c>
      <c r="I65" s="16">
        <v>11.757869999999999</v>
      </c>
      <c r="J65" s="16">
        <v>15.499105999999996</v>
      </c>
      <c r="K65" s="16">
        <v>39.501065999999994</v>
      </c>
      <c r="L65" s="16">
        <v>-27.720480000000002</v>
      </c>
      <c r="M65" s="16">
        <v>-21.211650000000002</v>
      </c>
      <c r="N65" s="16">
        <v>29.708030000000001</v>
      </c>
      <c r="O65" s="16">
        <v>24.969377999999995</v>
      </c>
      <c r="P65" s="16">
        <v>50.280989999999996</v>
      </c>
      <c r="Q65" s="16">
        <v>20.826450000000001</v>
      </c>
      <c r="R65" s="16">
        <v>44.033059999999999</v>
      </c>
      <c r="S65" s="16">
        <v>23.404959999999999</v>
      </c>
      <c r="T65" s="16">
        <v>52.066120000000005</v>
      </c>
      <c r="U65" s="16">
        <v>17.851240000000001</v>
      </c>
      <c r="V65" s="16">
        <v>42.049589999999995</v>
      </c>
      <c r="W65" s="16">
        <v>50.578510000000001</v>
      </c>
      <c r="X65" s="16">
        <v>28.36364</v>
      </c>
      <c r="Y65" s="16">
        <v>66.446280000000002</v>
      </c>
      <c r="Z65" s="16">
        <v>91.636359999999996</v>
      </c>
      <c r="AA65" s="16">
        <v>39.272730000000003</v>
      </c>
      <c r="AB65" s="16">
        <v>23.615790000000001</v>
      </c>
      <c r="AC65" s="16">
        <v>91.054990000000004</v>
      </c>
      <c r="AD65" s="16">
        <v>60.915440000000004</v>
      </c>
      <c r="AE65" s="16">
        <v>68.609250000000003</v>
      </c>
      <c r="AF65" s="16">
        <v>66.855829999999997</v>
      </c>
      <c r="AG65" s="16">
        <v>41.058</v>
      </c>
      <c r="AH65" s="16">
        <v>53.752000000000002</v>
      </c>
      <c r="AI65" s="38">
        <v>-20.440944000000002</v>
      </c>
      <c r="AJ65" s="38">
        <v>26.649618</v>
      </c>
      <c r="AK65" s="38">
        <v>-38.384042000000001</v>
      </c>
      <c r="AL65" s="38">
        <v>3.944417999999998</v>
      </c>
      <c r="AM65" s="38">
        <v>-24.962649999999996</v>
      </c>
      <c r="AN65" s="11"/>
      <c r="AO65" s="11"/>
      <c r="AP65" s="11"/>
      <c r="AQ65" s="11"/>
      <c r="AR65" s="11"/>
      <c r="AS65" s="11"/>
      <c r="AT65" s="11"/>
      <c r="AU65" s="11"/>
      <c r="AV65" s="11"/>
      <c r="AW65" s="11"/>
      <c r="AX65" s="11"/>
      <c r="AY65" s="11"/>
      <c r="ALQ65" t="e">
        <v>#N/A</v>
      </c>
    </row>
    <row r="66" spans="1:1005" ht="14.5" x14ac:dyDescent="0.35">
      <c r="A66" s="107">
        <f>YampaRiverInflow.TotalOutflow!A66</f>
        <v>45170</v>
      </c>
      <c r="B66" s="38">
        <v>32.537457999999994</v>
      </c>
      <c r="C66" s="108"/>
      <c r="D66" s="108">
        <v>44.591000000000001</v>
      </c>
      <c r="E66" s="16">
        <v>31.598157999999994</v>
      </c>
      <c r="F66" s="16">
        <v>10.762887999999998</v>
      </c>
      <c r="G66" s="16">
        <v>16.83839</v>
      </c>
      <c r="H66" s="16">
        <v>7.3934139999999973</v>
      </c>
      <c r="I66" s="16">
        <v>23.094785999999999</v>
      </c>
      <c r="J66" s="16">
        <v>19.014919999999993</v>
      </c>
      <c r="K66" s="16">
        <v>38.203603999999999</v>
      </c>
      <c r="L66" s="16">
        <v>-11.380267999999999</v>
      </c>
      <c r="M66" s="16">
        <v>-1.1929920000000003</v>
      </c>
      <c r="N66" s="16">
        <v>14.110747999999997</v>
      </c>
      <c r="O66" s="16">
        <v>20.761236</v>
      </c>
      <c r="P66" s="16">
        <v>59.246279999999999</v>
      </c>
      <c r="Q66" s="16">
        <v>36.099170000000001</v>
      </c>
      <c r="R66" s="16">
        <v>49.190080000000002</v>
      </c>
      <c r="S66" s="16">
        <v>39.133879999999998</v>
      </c>
      <c r="T66" s="16">
        <v>48.456199999999995</v>
      </c>
      <c r="U66" s="16">
        <v>103.95372</v>
      </c>
      <c r="V66" s="16">
        <v>34.373550000000002</v>
      </c>
      <c r="W66" s="16">
        <v>57.381819999999998</v>
      </c>
      <c r="X66" s="16">
        <v>38.360330000000005</v>
      </c>
      <c r="Y66" s="16">
        <v>50.87603</v>
      </c>
      <c r="Z66" s="16">
        <v>33.83802</v>
      </c>
      <c r="AA66" s="16">
        <v>38.677690000000005</v>
      </c>
      <c r="AB66" s="16">
        <v>28.373090000000001</v>
      </c>
      <c r="AC66" s="16">
        <v>44.259500000000003</v>
      </c>
      <c r="AD66" s="16">
        <v>46.824210000000001</v>
      </c>
      <c r="AE66" s="16">
        <v>48.000730000000004</v>
      </c>
      <c r="AF66" s="16">
        <v>78.71414</v>
      </c>
      <c r="AG66" s="16">
        <v>38.877000000000002</v>
      </c>
      <c r="AH66" s="16">
        <v>40.661000000000001</v>
      </c>
      <c r="AI66" s="38">
        <v>-9.8468000000002581E-2</v>
      </c>
      <c r="AJ66" s="38">
        <v>31.357489999999999</v>
      </c>
      <c r="AK66" s="38">
        <v>-20.597570000000001</v>
      </c>
      <c r="AL66" s="38">
        <v>32.537457999999994</v>
      </c>
      <c r="AM66" s="38">
        <v>1.9679220000000004</v>
      </c>
      <c r="AN66" s="11"/>
      <c r="AO66" s="11"/>
      <c r="AP66" s="11"/>
      <c r="AQ66" s="11"/>
      <c r="AR66" s="11"/>
      <c r="AS66" s="11"/>
      <c r="AT66" s="11"/>
      <c r="AU66" s="11"/>
      <c r="AV66" s="11"/>
      <c r="AW66" s="11"/>
      <c r="AX66" s="11"/>
      <c r="AY66" s="11"/>
      <c r="ALQ66" t="e">
        <v>#N/A</v>
      </c>
    </row>
    <row r="67" spans="1:1005" ht="14.5" x14ac:dyDescent="0.35">
      <c r="A67" s="107"/>
      <c r="B67" s="108"/>
      <c r="C67" s="108"/>
      <c r="D67" s="108"/>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38"/>
      <c r="AJ67" s="38"/>
      <c r="AK67" s="38"/>
      <c r="AL67" s="38"/>
      <c r="AM67" s="38"/>
      <c r="AN67" s="11"/>
      <c r="AO67" s="11"/>
      <c r="AP67" s="11"/>
      <c r="AQ67" s="11"/>
      <c r="AR67" s="11"/>
      <c r="AS67" s="11"/>
      <c r="AT67" s="11"/>
      <c r="AU67" s="11"/>
      <c r="AV67" s="11"/>
      <c r="AW67" s="11"/>
      <c r="AX67" s="11"/>
      <c r="AY67" s="11"/>
      <c r="ALQ67" t="e">
        <v>#N/A</v>
      </c>
    </row>
    <row r="68" spans="1:1005" ht="14.5" x14ac:dyDescent="0.35">
      <c r="A68" s="107"/>
      <c r="B68" s="108"/>
      <c r="C68" s="108"/>
      <c r="D68" s="108"/>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38"/>
      <c r="AJ68" s="38"/>
      <c r="AK68" s="38"/>
      <c r="AL68" s="38"/>
      <c r="AM68" s="38"/>
      <c r="AN68" s="11"/>
      <c r="AO68" s="11"/>
      <c r="AP68" s="11"/>
      <c r="AQ68" s="11"/>
      <c r="AR68" s="11"/>
      <c r="AS68" s="11"/>
      <c r="AT68" s="11"/>
      <c r="AU68" s="11"/>
      <c r="AV68" s="11"/>
      <c r="AW68" s="11"/>
      <c r="AX68" s="11"/>
      <c r="AY68" s="11"/>
      <c r="ALQ68" t="e">
        <v>#N/A</v>
      </c>
    </row>
    <row r="69" spans="1:1005" ht="14.5" x14ac:dyDescent="0.35">
      <c r="A69" s="107"/>
      <c r="B69" s="108"/>
      <c r="C69" s="108"/>
      <c r="D69" s="108"/>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38"/>
      <c r="AJ69" s="38"/>
      <c r="AK69" s="38"/>
      <c r="AL69" s="38"/>
      <c r="AM69" s="38"/>
      <c r="AN69" s="11"/>
      <c r="AO69" s="11"/>
      <c r="AP69" s="11"/>
      <c r="AQ69" s="11"/>
      <c r="AR69" s="11"/>
      <c r="AS69" s="11"/>
      <c r="AT69" s="11"/>
      <c r="AU69" s="11"/>
      <c r="AV69" s="11"/>
      <c r="AW69" s="11"/>
      <c r="AX69" s="11"/>
      <c r="AY69" s="11"/>
      <c r="ALQ69" t="e">
        <v>#N/A</v>
      </c>
    </row>
    <row r="70" spans="1:1005" ht="14.5" x14ac:dyDescent="0.35">
      <c r="A70" s="107"/>
      <c r="B70" s="108"/>
      <c r="C70" s="108"/>
      <c r="D70" s="108"/>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38"/>
      <c r="AJ70" s="38"/>
      <c r="AK70" s="38"/>
      <c r="AL70" s="38"/>
      <c r="AM70" s="38"/>
      <c r="AN70" s="11"/>
      <c r="AO70" s="11"/>
      <c r="AP70" s="11"/>
      <c r="AQ70" s="11"/>
      <c r="AR70" s="11"/>
      <c r="AS70" s="11"/>
      <c r="AT70" s="11"/>
      <c r="AU70" s="11"/>
      <c r="AV70" s="11"/>
      <c r="AW70" s="11"/>
      <c r="AX70" s="11"/>
      <c r="AY70" s="11"/>
      <c r="ALQ70" t="e">
        <v>#N/A</v>
      </c>
    </row>
    <row r="71" spans="1:1005" ht="14.5" x14ac:dyDescent="0.35">
      <c r="A71" s="107"/>
      <c r="B71" s="108"/>
      <c r="C71" s="108"/>
      <c r="D71" s="108"/>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38"/>
      <c r="AJ71" s="38"/>
      <c r="AK71" s="38"/>
      <c r="AL71" s="38"/>
      <c r="AM71" s="38"/>
      <c r="AN71" s="11"/>
      <c r="AO71" s="11"/>
      <c r="AP71" s="11"/>
      <c r="AQ71" s="11"/>
      <c r="AR71" s="11"/>
      <c r="AS71" s="11"/>
      <c r="AT71" s="11"/>
      <c r="AU71" s="11"/>
      <c r="AV71" s="11"/>
      <c r="AW71" s="11"/>
      <c r="AX71" s="11"/>
      <c r="AY71" s="11"/>
      <c r="ALQ71" t="e">
        <v>#N/A</v>
      </c>
    </row>
    <row r="72" spans="1:1005" ht="12.75" customHeight="1" x14ac:dyDescent="0.3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tabSelected="1" workbookViewId="0">
      <selection activeCell="S24" sqref="S24"/>
    </sheetView>
  </sheetViews>
  <sheetFormatPr defaultColWidth="18.7265625" defaultRowHeight="12.75" customHeight="1" x14ac:dyDescent="0.35"/>
  <cols>
    <col min="1" max="34" width="9.1796875" style="8" customWidth="1"/>
    <col min="35" max="39" width="9.1796875" style="113" customWidth="1"/>
    <col min="40" max="54" width="9.1796875" style="8" customWidth="1"/>
    <col min="55" max="16384" width="18.7265625" style="8"/>
  </cols>
  <sheetData>
    <row r="1" spans="1:54" ht="14.5" x14ac:dyDescent="0.35">
      <c r="A1" s="109"/>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05"/>
      <c r="AJ1" s="105"/>
      <c r="AK1" s="105"/>
      <c r="AL1" s="105"/>
      <c r="AM1" s="105"/>
    </row>
    <row r="2" spans="1:54" ht="14.5" x14ac:dyDescent="0.35">
      <c r="A2" s="109"/>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6">
        <v>2007</v>
      </c>
      <c r="AF2" s="105">
        <v>2008</v>
      </c>
      <c r="AG2" s="105">
        <v>2009</v>
      </c>
      <c r="AH2" s="105">
        <v>2010</v>
      </c>
      <c r="AI2" s="105">
        <v>2011</v>
      </c>
      <c r="AJ2" s="105">
        <v>2012</v>
      </c>
      <c r="AK2" s="105">
        <v>2013</v>
      </c>
      <c r="AL2" s="105">
        <v>2014</v>
      </c>
      <c r="AM2" s="105">
        <v>2015</v>
      </c>
      <c r="AN2" s="105">
        <v>2016</v>
      </c>
      <c r="AO2" s="105">
        <v>2017</v>
      </c>
      <c r="AP2" s="105">
        <v>2018</v>
      </c>
      <c r="AQ2" s="105">
        <v>2019</v>
      </c>
      <c r="AR2" s="105">
        <v>2020</v>
      </c>
      <c r="AS2" s="105">
        <v>2021</v>
      </c>
      <c r="AT2" s="105">
        <v>2022</v>
      </c>
      <c r="AU2" s="105">
        <v>2023</v>
      </c>
      <c r="AV2" s="8">
        <v>2024</v>
      </c>
      <c r="AW2" s="8">
        <v>2025</v>
      </c>
      <c r="AX2" s="8">
        <v>2026</v>
      </c>
      <c r="AY2" s="8">
        <v>2027</v>
      </c>
      <c r="AZ2" s="8">
        <v>2028</v>
      </c>
      <c r="BA2" s="8">
        <v>2029</v>
      </c>
      <c r="BB2" s="8">
        <v>2030</v>
      </c>
    </row>
    <row r="3" spans="1:54" ht="14.5" x14ac:dyDescent="0.35">
      <c r="A3" s="110"/>
      <c r="B3" s="111" t="s">
        <v>3</v>
      </c>
      <c r="C3" s="111" t="s">
        <v>4</v>
      </c>
      <c r="D3" s="111" t="s">
        <v>5</v>
      </c>
      <c r="E3" s="111" t="s">
        <v>6</v>
      </c>
      <c r="F3" s="111" t="s">
        <v>7</v>
      </c>
      <c r="G3" s="111" t="s">
        <v>8</v>
      </c>
      <c r="H3" s="111" t="s">
        <v>9</v>
      </c>
      <c r="I3" s="111" t="s">
        <v>10</v>
      </c>
      <c r="J3" s="111" t="s">
        <v>11</v>
      </c>
      <c r="K3" s="111" t="s">
        <v>12</v>
      </c>
      <c r="L3" s="111" t="s">
        <v>13</v>
      </c>
      <c r="M3" s="111" t="s">
        <v>14</v>
      </c>
      <c r="N3" s="111" t="s">
        <v>15</v>
      </c>
      <c r="O3" s="111" t="s">
        <v>16</v>
      </c>
      <c r="P3" s="111" t="s">
        <v>17</v>
      </c>
      <c r="Q3" s="111" t="s">
        <v>18</v>
      </c>
      <c r="R3" s="111" t="s">
        <v>19</v>
      </c>
      <c r="S3" s="111" t="s">
        <v>20</v>
      </c>
      <c r="T3" s="111" t="s">
        <v>21</v>
      </c>
      <c r="U3" s="111" t="s">
        <v>22</v>
      </c>
      <c r="V3" s="111" t="s">
        <v>23</v>
      </c>
      <c r="W3" s="111" t="s">
        <v>24</v>
      </c>
      <c r="X3" s="111" t="s">
        <v>25</v>
      </c>
      <c r="Y3" s="111" t="s">
        <v>26</v>
      </c>
      <c r="Z3" s="111" t="s">
        <v>27</v>
      </c>
      <c r="AA3" s="111" t="s">
        <v>28</v>
      </c>
      <c r="AB3" s="111" t="s">
        <v>29</v>
      </c>
      <c r="AC3" s="111" t="s">
        <v>30</v>
      </c>
      <c r="AD3" s="111" t="s">
        <v>31</v>
      </c>
      <c r="AE3" s="111" t="s">
        <v>32</v>
      </c>
      <c r="AF3" s="111" t="s">
        <v>33</v>
      </c>
      <c r="AG3" s="111" t="s">
        <v>34</v>
      </c>
      <c r="AH3" s="111" t="s">
        <v>35</v>
      </c>
      <c r="AI3" s="111" t="s">
        <v>36</v>
      </c>
      <c r="AJ3" s="111" t="s">
        <v>37</v>
      </c>
      <c r="AK3" s="111" t="s">
        <v>38</v>
      </c>
      <c r="AL3" s="111" t="s">
        <v>39</v>
      </c>
      <c r="AM3" s="111" t="s">
        <v>40</v>
      </c>
      <c r="AN3" s="111" t="s">
        <v>41</v>
      </c>
      <c r="AO3" s="111" t="s">
        <v>42</v>
      </c>
      <c r="AP3" s="111" t="s">
        <v>43</v>
      </c>
      <c r="AQ3" s="111" t="s">
        <v>44</v>
      </c>
      <c r="AR3" s="111" t="s">
        <v>45</v>
      </c>
      <c r="AS3" s="111" t="s">
        <v>46</v>
      </c>
      <c r="AT3" s="111" t="s">
        <v>47</v>
      </c>
      <c r="AU3" s="111" t="s">
        <v>48</v>
      </c>
      <c r="AV3" s="8" t="s">
        <v>49</v>
      </c>
      <c r="AW3" s="8" t="s">
        <v>50</v>
      </c>
      <c r="AX3" s="8" t="s">
        <v>51</v>
      </c>
      <c r="AY3" s="8" t="s">
        <v>52</v>
      </c>
      <c r="AZ3" s="8" t="s">
        <v>53</v>
      </c>
      <c r="BA3" s="8" t="s">
        <v>54</v>
      </c>
      <c r="BB3" s="8" t="s">
        <v>55</v>
      </c>
    </row>
    <row r="4" spans="1:54" ht="14.5" x14ac:dyDescent="0.35">
      <c r="A4" s="112">
        <f>YampaRiverInflow.TotalOutflow!A4</f>
        <v>43282</v>
      </c>
      <c r="B4" s="113">
        <v>9.9726122637600003</v>
      </c>
      <c r="C4" s="12"/>
      <c r="D4" s="12">
        <v>25.677</v>
      </c>
      <c r="E4" s="113">
        <v>24.047000000000001</v>
      </c>
      <c r="F4" s="113">
        <v>43.537330000000004</v>
      </c>
      <c r="G4" s="113">
        <v>172.11692000000002</v>
      </c>
      <c r="H4" s="113">
        <v>262.53990000000005</v>
      </c>
      <c r="I4" s="113">
        <v>81.421300000000002</v>
      </c>
      <c r="J4" s="113">
        <v>-35.322429999999997</v>
      </c>
      <c r="K4" s="113">
        <v>39.405790000000003</v>
      </c>
      <c r="L4" s="113">
        <v>23.42238</v>
      </c>
      <c r="M4" s="113">
        <v>96.542760000000001</v>
      </c>
      <c r="N4" s="113">
        <v>35.6126</v>
      </c>
      <c r="O4" s="113">
        <v>13.71062</v>
      </c>
      <c r="P4" s="113">
        <v>48.00206</v>
      </c>
      <c r="Q4" s="113">
        <v>12.899649999999999</v>
      </c>
      <c r="R4" s="113">
        <v>42.796019999999999</v>
      </c>
      <c r="S4" s="113">
        <v>53.443339999999999</v>
      </c>
      <c r="T4" s="113">
        <v>63.461959999999998</v>
      </c>
      <c r="U4" s="113">
        <v>37.508879999999998</v>
      </c>
      <c r="V4" s="113">
        <v>99.043570000000003</v>
      </c>
      <c r="W4" s="113">
        <v>88.672629999999998</v>
      </c>
      <c r="X4" s="113">
        <v>-25.77383</v>
      </c>
      <c r="Y4" s="113">
        <v>-17.768049999999999</v>
      </c>
      <c r="Z4" s="113">
        <v>9.0451200000000007</v>
      </c>
      <c r="AA4" s="113">
        <v>4.4313400000000005</v>
      </c>
      <c r="AB4" s="113">
        <v>-10.74291</v>
      </c>
      <c r="AC4" s="113">
        <v>43.382390000000001</v>
      </c>
      <c r="AD4" s="113">
        <v>2.6934</v>
      </c>
      <c r="AE4" s="113">
        <v>6.9795299999999996</v>
      </c>
      <c r="AF4" s="113">
        <v>12.06123</v>
      </c>
      <c r="AG4" s="113">
        <v>-15.872639999999999</v>
      </c>
      <c r="AH4" s="113">
        <v>-22.844999999999999</v>
      </c>
      <c r="AI4" s="113">
        <v>-1.88401</v>
      </c>
      <c r="AJ4" s="113">
        <v>36.223750000000003</v>
      </c>
      <c r="AK4" s="113">
        <v>36.605800000000002</v>
      </c>
      <c r="AL4" s="113">
        <v>9.9726122637600003</v>
      </c>
      <c r="AM4" s="113">
        <v>41.335642502100001</v>
      </c>
      <c r="AN4" s="3"/>
      <c r="AO4" s="3"/>
      <c r="AP4" s="3"/>
      <c r="AQ4" s="3"/>
      <c r="AR4" s="3"/>
      <c r="AS4" s="3"/>
      <c r="AT4" s="3"/>
      <c r="AU4" s="3"/>
      <c r="AV4" s="3"/>
      <c r="AW4" s="3"/>
      <c r="AX4" s="3"/>
      <c r="AY4" s="3"/>
    </row>
    <row r="5" spans="1:54" ht="14.5" x14ac:dyDescent="0.35">
      <c r="A5" s="112">
        <f>YampaRiverInflow.TotalOutflow!A5</f>
        <v>43313</v>
      </c>
      <c r="B5" s="114">
        <v>54.515020748700003</v>
      </c>
      <c r="C5" s="12"/>
      <c r="D5" s="12">
        <v>49.618000000000002</v>
      </c>
      <c r="E5" s="113">
        <v>123.82216</v>
      </c>
      <c r="F5" s="113">
        <v>69.968589999999992</v>
      </c>
      <c r="G5" s="113">
        <v>181.92513</v>
      </c>
      <c r="H5" s="113">
        <v>182.59195000000003</v>
      </c>
      <c r="I5" s="113">
        <v>28.019849999999998</v>
      </c>
      <c r="J5" s="113">
        <v>46.136160000000004</v>
      </c>
      <c r="K5" s="113">
        <v>94.141289999999998</v>
      </c>
      <c r="L5" s="113">
        <v>61.317279999999997</v>
      </c>
      <c r="M5" s="113">
        <v>51.554010000000005</v>
      </c>
      <c r="N5" s="113">
        <v>54.427169999999997</v>
      </c>
      <c r="O5" s="113">
        <v>72.45487</v>
      </c>
      <c r="P5" s="113">
        <v>76.213669999999993</v>
      </c>
      <c r="Q5" s="113">
        <v>107.66023</v>
      </c>
      <c r="R5" s="113">
        <v>64.802050000000008</v>
      </c>
      <c r="S5" s="113">
        <v>53.773890000000002</v>
      </c>
      <c r="T5" s="113">
        <v>30.419229999999999</v>
      </c>
      <c r="U5" s="113">
        <v>94.822090000000003</v>
      </c>
      <c r="V5" s="113">
        <v>77.14124000000001</v>
      </c>
      <c r="W5" s="113">
        <v>68.891899999999993</v>
      </c>
      <c r="X5" s="113">
        <v>33.717379999999999</v>
      </c>
      <c r="Y5" s="113">
        <v>44.532220000000002</v>
      </c>
      <c r="Z5" s="113">
        <v>13.90619</v>
      </c>
      <c r="AA5" s="113">
        <v>54.216480000000004</v>
      </c>
      <c r="AB5" s="113">
        <v>23.40906</v>
      </c>
      <c r="AC5" s="113">
        <v>60.842120000000001</v>
      </c>
      <c r="AD5" s="113">
        <v>21.98293</v>
      </c>
      <c r="AE5" s="113">
        <v>32.023200000000003</v>
      </c>
      <c r="AF5" s="113">
        <v>31.677869999999999</v>
      </c>
      <c r="AG5" s="113">
        <v>9.2766599999999997</v>
      </c>
      <c r="AH5" s="113">
        <v>11.504790000000002</v>
      </c>
      <c r="AI5" s="114">
        <v>11.760950000000001</v>
      </c>
      <c r="AJ5" s="114">
        <v>90.052089999999993</v>
      </c>
      <c r="AK5" s="114">
        <v>51.2928</v>
      </c>
      <c r="AL5" s="114">
        <v>54.515020748700003</v>
      </c>
      <c r="AM5" s="114">
        <v>45.992416280099995</v>
      </c>
      <c r="AN5" s="3"/>
      <c r="AO5" s="3"/>
      <c r="AP5" s="3"/>
      <c r="AQ5" s="3"/>
      <c r="AR5" s="3"/>
      <c r="AS5" s="3"/>
      <c r="AT5" s="3"/>
      <c r="AU5" s="3"/>
      <c r="AV5" s="3"/>
      <c r="AW5" s="3"/>
      <c r="AX5" s="3"/>
      <c r="AY5" s="3"/>
    </row>
    <row r="6" spans="1:54" ht="14.5" x14ac:dyDescent="0.35">
      <c r="A6" s="112">
        <f>YampaRiverInflow.TotalOutflow!A6</f>
        <v>43344</v>
      </c>
      <c r="B6" s="114">
        <v>85.735917535999988</v>
      </c>
      <c r="C6" s="12"/>
      <c r="D6" s="12">
        <v>49.561</v>
      </c>
      <c r="E6" s="113">
        <v>71.904259999999994</v>
      </c>
      <c r="F6" s="113">
        <v>68.710499999999996</v>
      </c>
      <c r="G6" s="113">
        <v>65.506169999999997</v>
      </c>
      <c r="H6" s="113">
        <v>49.94079</v>
      </c>
      <c r="I6" s="113">
        <v>47.284349999999996</v>
      </c>
      <c r="J6" s="113">
        <v>17.348050000000001</v>
      </c>
      <c r="K6" s="113">
        <v>43.772309999999997</v>
      </c>
      <c r="L6" s="113">
        <v>39.100610000000003</v>
      </c>
      <c r="M6" s="113">
        <v>62.444489999999995</v>
      </c>
      <c r="N6" s="113">
        <v>124.28808000000001</v>
      </c>
      <c r="O6" s="113">
        <v>67.649360000000001</v>
      </c>
      <c r="P6" s="113">
        <v>67.785300000000007</v>
      </c>
      <c r="Q6" s="113">
        <v>74.83189999999999</v>
      </c>
      <c r="R6" s="113">
        <v>61.184800000000003</v>
      </c>
      <c r="S6" s="113">
        <v>46.867730000000002</v>
      </c>
      <c r="T6" s="113">
        <v>22.818619999999999</v>
      </c>
      <c r="U6" s="113">
        <v>39.617239999999995</v>
      </c>
      <c r="V6" s="113">
        <v>104.36126</v>
      </c>
      <c r="W6" s="113">
        <v>63.671099999999996</v>
      </c>
      <c r="X6" s="113">
        <v>1.88703</v>
      </c>
      <c r="Y6" s="113">
        <v>29.906869999999998</v>
      </c>
      <c r="Z6" s="113">
        <v>57.420529999999999</v>
      </c>
      <c r="AA6" s="113">
        <v>34.878569999999996</v>
      </c>
      <c r="AB6" s="113">
        <v>32.965710000000001</v>
      </c>
      <c r="AC6" s="113">
        <v>32.005290000000002</v>
      </c>
      <c r="AD6" s="113">
        <v>-4.0251799999999998</v>
      </c>
      <c r="AE6" s="113">
        <v>15.645370000000002</v>
      </c>
      <c r="AF6" s="113">
        <v>23.30585</v>
      </c>
      <c r="AG6" s="113">
        <v>11.30748</v>
      </c>
      <c r="AH6" s="113">
        <v>27.01078</v>
      </c>
      <c r="AI6" s="114">
        <v>13.919420000000001</v>
      </c>
      <c r="AJ6" s="114">
        <v>51.943150000000003</v>
      </c>
      <c r="AK6" s="114">
        <v>69.930499999999995</v>
      </c>
      <c r="AL6" s="114">
        <v>85.735917535999988</v>
      </c>
      <c r="AM6" s="114">
        <v>20.360164945899999</v>
      </c>
      <c r="AN6" s="3"/>
      <c r="AO6" s="3"/>
      <c r="AP6" s="3"/>
      <c r="AQ6" s="3"/>
      <c r="AR6" s="3"/>
      <c r="AS6" s="3"/>
      <c r="AT6" s="3"/>
      <c r="AU6" s="3"/>
      <c r="AV6" s="3"/>
      <c r="AW6" s="3"/>
      <c r="AX6" s="3"/>
      <c r="AY6" s="3"/>
    </row>
    <row r="7" spans="1:54" ht="14.5" x14ac:dyDescent="0.35">
      <c r="A7" s="112">
        <f>YampaRiverInflow.TotalOutflow!A7</f>
        <v>43374</v>
      </c>
      <c r="B7" s="114">
        <v>10.552093851899999</v>
      </c>
      <c r="C7" s="12"/>
      <c r="D7" s="12">
        <v>25.135000000000002</v>
      </c>
      <c r="E7" s="113">
        <v>13.120629999999998</v>
      </c>
      <c r="F7" s="113">
        <v>45.653750000000002</v>
      </c>
      <c r="G7" s="113">
        <v>94.006990000000002</v>
      </c>
      <c r="H7" s="113">
        <v>63.407040000000002</v>
      </c>
      <c r="I7" s="113">
        <v>45.278190000000002</v>
      </c>
      <c r="J7" s="113">
        <v>76.612920000000003</v>
      </c>
      <c r="K7" s="113">
        <v>32.209450000000004</v>
      </c>
      <c r="L7" s="113">
        <v>68.504339999999999</v>
      </c>
      <c r="M7" s="113">
        <v>34.051490000000001</v>
      </c>
      <c r="N7" s="113">
        <v>-5.7430000000000003</v>
      </c>
      <c r="O7" s="113">
        <v>7.8825200000000004</v>
      </c>
      <c r="P7" s="113">
        <v>58.903080000000003</v>
      </c>
      <c r="Q7" s="113">
        <v>25.81054</v>
      </c>
      <c r="R7" s="113">
        <v>31.929449999999999</v>
      </c>
      <c r="S7" s="113">
        <v>19.101980000000001</v>
      </c>
      <c r="T7" s="113">
        <v>-6.14011</v>
      </c>
      <c r="U7" s="113">
        <v>-3.4159200000000003</v>
      </c>
      <c r="V7" s="113">
        <v>33.290730000000003</v>
      </c>
      <c r="W7" s="113">
        <v>-3.7627700000000002</v>
      </c>
      <c r="X7" s="113">
        <v>14.668719999999999</v>
      </c>
      <c r="Y7" s="113">
        <v>-9.6656899999999997</v>
      </c>
      <c r="Z7" s="113">
        <v>23.190830000000002</v>
      </c>
      <c r="AA7" s="113">
        <v>-13.79552</v>
      </c>
      <c r="AB7" s="113">
        <v>71.651030000000006</v>
      </c>
      <c r="AC7" s="113">
        <v>5.1239799999999995</v>
      </c>
      <c r="AD7" s="113">
        <v>27.727880000000003</v>
      </c>
      <c r="AE7" s="113">
        <v>-0.21371999999999999</v>
      </c>
      <c r="AF7" s="113">
        <v>-1.42317</v>
      </c>
      <c r="AG7" s="113">
        <v>-16.04083</v>
      </c>
      <c r="AH7" s="113">
        <v>31.129049999999999</v>
      </c>
      <c r="AI7" s="114">
        <v>4.8925700000000001</v>
      </c>
      <c r="AJ7" s="114">
        <v>26.805490000000002</v>
      </c>
      <c r="AK7" s="114">
        <v>16.162179999999999</v>
      </c>
      <c r="AL7" s="114">
        <v>10.552093851899999</v>
      </c>
      <c r="AM7" s="114">
        <v>47.413527399300001</v>
      </c>
      <c r="AN7" s="3"/>
      <c r="AO7" s="3"/>
      <c r="AP7" s="3"/>
      <c r="AQ7" s="3"/>
      <c r="AR7" s="3"/>
      <c r="AS7" s="3"/>
      <c r="AT7" s="3"/>
      <c r="AU7" s="3"/>
      <c r="AV7" s="3"/>
      <c r="AW7" s="3"/>
      <c r="AX7" s="3"/>
      <c r="AY7" s="3"/>
    </row>
    <row r="8" spans="1:54" ht="14.5" x14ac:dyDescent="0.35">
      <c r="A8" s="112">
        <f>YampaRiverInflow.TotalOutflow!A8</f>
        <v>43405</v>
      </c>
      <c r="B8" s="114">
        <v>16.734216609700002</v>
      </c>
      <c r="C8" s="12"/>
      <c r="D8" s="12">
        <v>28.291</v>
      </c>
      <c r="E8" s="113">
        <v>68.962050000000005</v>
      </c>
      <c r="F8" s="113">
        <v>95.25712</v>
      </c>
      <c r="G8" s="113">
        <v>71.082309999999993</v>
      </c>
      <c r="H8" s="113">
        <v>84.852829999999997</v>
      </c>
      <c r="I8" s="113">
        <v>46.341550000000005</v>
      </c>
      <c r="J8" s="113">
        <v>59.872800000000005</v>
      </c>
      <c r="K8" s="113">
        <v>59.817440000000005</v>
      </c>
      <c r="L8" s="113">
        <v>14.639419999999999</v>
      </c>
      <c r="M8" s="113">
        <v>-19.56955</v>
      </c>
      <c r="N8" s="113">
        <v>-1.60425</v>
      </c>
      <c r="O8" s="113">
        <v>18.987719999999999</v>
      </c>
      <c r="P8" s="113">
        <v>35.835709999999999</v>
      </c>
      <c r="Q8" s="113">
        <v>50.161559999999994</v>
      </c>
      <c r="R8" s="113">
        <v>2.5966300000000002</v>
      </c>
      <c r="S8" s="113">
        <v>38.236160000000005</v>
      </c>
      <c r="T8" s="113">
        <v>43.23903</v>
      </c>
      <c r="U8" s="113">
        <v>51.96743</v>
      </c>
      <c r="V8" s="113">
        <v>49.981319999999997</v>
      </c>
      <c r="W8" s="113">
        <v>11.973610000000001</v>
      </c>
      <c r="X8" s="113">
        <v>-5.0201499999999992</v>
      </c>
      <c r="Y8" s="113">
        <v>3.5636199999999998</v>
      </c>
      <c r="Z8" s="113">
        <v>6.0770499999999998</v>
      </c>
      <c r="AA8" s="113">
        <v>15.858169999999999</v>
      </c>
      <c r="AB8" s="113">
        <v>90.481949999999998</v>
      </c>
      <c r="AC8" s="113">
        <v>-2.6729000000000003</v>
      </c>
      <c r="AD8" s="113">
        <v>9.93642</v>
      </c>
      <c r="AE8" s="113">
        <v>28.919310000000003</v>
      </c>
      <c r="AF8" s="113">
        <v>23.095959999999998</v>
      </c>
      <c r="AG8" s="113">
        <v>6.6851199999999995</v>
      </c>
      <c r="AH8" s="113">
        <v>-18.575080000000003</v>
      </c>
      <c r="AI8" s="114">
        <v>-6.4376499999999997</v>
      </c>
      <c r="AJ8" s="114">
        <v>25.224499999999999</v>
      </c>
      <c r="AK8" s="114">
        <v>73.862340000000003</v>
      </c>
      <c r="AL8" s="114">
        <v>16.734216609700002</v>
      </c>
      <c r="AM8" s="114">
        <v>0.38592835202100001</v>
      </c>
      <c r="AN8" s="3"/>
      <c r="AO8" s="3"/>
      <c r="AP8" s="3"/>
      <c r="AQ8" s="3"/>
      <c r="AR8" s="3"/>
      <c r="AS8" s="3"/>
      <c r="AT8" s="3"/>
      <c r="AU8" s="3"/>
      <c r="AV8" s="3"/>
      <c r="AW8" s="3"/>
      <c r="AX8" s="3"/>
      <c r="AY8" s="3"/>
    </row>
    <row r="9" spans="1:54" ht="14.5" x14ac:dyDescent="0.35">
      <c r="A9" s="112">
        <f>YampaRiverInflow.TotalOutflow!A9</f>
        <v>43435</v>
      </c>
      <c r="B9" s="114">
        <v>8.441167029239999</v>
      </c>
      <c r="C9" s="12"/>
      <c r="D9" s="12">
        <v>8.0760000000000005</v>
      </c>
      <c r="E9" s="113">
        <v>22.823139999999999</v>
      </c>
      <c r="F9" s="113">
        <v>117.39738</v>
      </c>
      <c r="G9" s="113">
        <v>102.47919</v>
      </c>
      <c r="H9" s="113">
        <v>94.573229999999995</v>
      </c>
      <c r="I9" s="113">
        <v>53.560310000000001</v>
      </c>
      <c r="J9" s="113">
        <v>60.704620000000006</v>
      </c>
      <c r="K9" s="113">
        <v>33.062139999999999</v>
      </c>
      <c r="L9" s="113">
        <v>38.83764</v>
      </c>
      <c r="M9" s="113">
        <v>36.722749999999998</v>
      </c>
      <c r="N9" s="113">
        <v>20.783540000000002</v>
      </c>
      <c r="O9" s="113">
        <v>57.374220000000001</v>
      </c>
      <c r="P9" s="113">
        <v>89.930789999999988</v>
      </c>
      <c r="Q9" s="113">
        <v>58.002249999999997</v>
      </c>
      <c r="R9" s="113">
        <v>74.832719999999995</v>
      </c>
      <c r="S9" s="113">
        <v>22.273099999999999</v>
      </c>
      <c r="T9" s="113">
        <v>24.79721</v>
      </c>
      <c r="U9" s="113">
        <v>15.290709999999999</v>
      </c>
      <c r="V9" s="113">
        <v>5.3705800000000004</v>
      </c>
      <c r="W9" s="113">
        <v>2.4041300000000003</v>
      </c>
      <c r="X9" s="113">
        <v>16.03349</v>
      </c>
      <c r="Y9" s="113">
        <v>33.269580000000005</v>
      </c>
      <c r="Z9" s="113">
        <v>24.353860000000001</v>
      </c>
      <c r="AA9" s="113">
        <v>17.996880000000001</v>
      </c>
      <c r="AB9" s="113">
        <v>70.814429999999987</v>
      </c>
      <c r="AC9" s="113">
        <v>0.10965000000000001</v>
      </c>
      <c r="AD9" s="113">
        <v>-6.1063199999999993</v>
      </c>
      <c r="AE9" s="113">
        <v>25.159330000000001</v>
      </c>
      <c r="AF9" s="113">
        <v>20.751549999999998</v>
      </c>
      <c r="AG9" s="113">
        <v>7.4377200000000006</v>
      </c>
      <c r="AH9" s="113">
        <v>198.79307</v>
      </c>
      <c r="AI9" s="114">
        <v>26.433589999999999</v>
      </c>
      <c r="AJ9" s="114">
        <v>27.297740000000001</v>
      </c>
      <c r="AK9" s="114">
        <v>23.16825</v>
      </c>
      <c r="AL9" s="114">
        <v>8.441167029239999</v>
      </c>
      <c r="AM9" s="114">
        <v>7.9653708889499999</v>
      </c>
      <c r="AN9" s="3"/>
      <c r="AO9" s="3"/>
      <c r="AP9" s="3"/>
      <c r="AQ9" s="3"/>
      <c r="AR9" s="3"/>
      <c r="AS9" s="3"/>
      <c r="AT9" s="3"/>
      <c r="AU9" s="3"/>
      <c r="AV9" s="3"/>
      <c r="AW9" s="3"/>
      <c r="AX9" s="3"/>
      <c r="AY9" s="3"/>
    </row>
    <row r="10" spans="1:54" ht="14.5" x14ac:dyDescent="0.35">
      <c r="A10" s="112">
        <f>YampaRiverInflow.TotalOutflow!A10</f>
        <v>43466</v>
      </c>
      <c r="B10" s="114">
        <v>26.266899877</v>
      </c>
      <c r="C10" s="12"/>
      <c r="D10" s="12">
        <v>32.823</v>
      </c>
      <c r="E10" s="113">
        <v>41.514769999999999</v>
      </c>
      <c r="F10" s="113">
        <v>80.054550000000006</v>
      </c>
      <c r="G10" s="113">
        <v>68.841039999999992</v>
      </c>
      <c r="H10" s="113">
        <v>88.531170000000003</v>
      </c>
      <c r="I10" s="113">
        <v>23.583580000000001</v>
      </c>
      <c r="J10" s="113">
        <v>38.256410000000002</v>
      </c>
      <c r="K10" s="113">
        <v>50.233839999999994</v>
      </c>
      <c r="L10" s="113">
        <v>74.448100000000011</v>
      </c>
      <c r="M10" s="113">
        <v>67.651789999999991</v>
      </c>
      <c r="N10" s="113">
        <v>35.99042</v>
      </c>
      <c r="O10" s="113">
        <v>75.24208999999999</v>
      </c>
      <c r="P10" s="113">
        <v>223.81945000000002</v>
      </c>
      <c r="Q10" s="113">
        <v>76.886490000000009</v>
      </c>
      <c r="R10" s="113">
        <v>156.49974</v>
      </c>
      <c r="S10" s="113">
        <v>21.516590000000001</v>
      </c>
      <c r="T10" s="113">
        <v>50.830640000000002</v>
      </c>
      <c r="U10" s="113">
        <v>51.222360000000002</v>
      </c>
      <c r="V10" s="113">
        <v>47.951029999999996</v>
      </c>
      <c r="W10" s="113">
        <v>21.000769999999999</v>
      </c>
      <c r="X10" s="113">
        <v>51.206789999999998</v>
      </c>
      <c r="Y10" s="113">
        <v>15.84933</v>
      </c>
      <c r="Z10" s="113">
        <v>33.046879999999994</v>
      </c>
      <c r="AA10" s="113">
        <v>5.9626400000000004</v>
      </c>
      <c r="AB10" s="113">
        <v>308.61197999999996</v>
      </c>
      <c r="AC10" s="113">
        <v>15.218440000000001</v>
      </c>
      <c r="AD10" s="113">
        <v>-3.8519699999999997</v>
      </c>
      <c r="AE10" s="113">
        <v>33.570239999999998</v>
      </c>
      <c r="AF10" s="113">
        <v>9.6445799999999995</v>
      </c>
      <c r="AG10" s="113">
        <v>57.655889999999999</v>
      </c>
      <c r="AH10" s="113">
        <v>40.78546</v>
      </c>
      <c r="AI10" s="114">
        <v>20.177209999999999</v>
      </c>
      <c r="AJ10" s="114">
        <v>17.974790000000002</v>
      </c>
      <c r="AK10" s="114">
        <v>11.417053044500001</v>
      </c>
      <c r="AL10" s="114">
        <v>26.266899877</v>
      </c>
      <c r="AM10" s="114">
        <v>62.10371</v>
      </c>
      <c r="AN10" s="3"/>
      <c r="AO10" s="3"/>
      <c r="AP10" s="3"/>
      <c r="AQ10" s="3"/>
      <c r="AR10" s="3"/>
      <c r="AS10" s="3"/>
      <c r="AT10" s="3"/>
      <c r="AU10" s="3"/>
      <c r="AV10" s="3"/>
      <c r="AW10" s="3"/>
      <c r="AX10" s="3"/>
      <c r="AY10" s="3"/>
    </row>
    <row r="11" spans="1:54" ht="14.5" x14ac:dyDescent="0.35">
      <c r="A11" s="112">
        <f>YampaRiverInflow.TotalOutflow!A11</f>
        <v>43497</v>
      </c>
      <c r="B11" s="114">
        <v>44.1992936782</v>
      </c>
      <c r="C11" s="12"/>
      <c r="D11" s="12">
        <v>46.115000000000002</v>
      </c>
      <c r="E11" s="113">
        <v>58.204089999999994</v>
      </c>
      <c r="F11" s="113">
        <v>73.906589999999994</v>
      </c>
      <c r="G11" s="113">
        <v>63.425650000000005</v>
      </c>
      <c r="H11" s="113">
        <v>81.076830000000001</v>
      </c>
      <c r="I11" s="113">
        <v>66.257949999999994</v>
      </c>
      <c r="J11" s="113">
        <v>95.973669999999998</v>
      </c>
      <c r="K11" s="113">
        <v>55.381399999999999</v>
      </c>
      <c r="L11" s="113">
        <v>76.72847999999999</v>
      </c>
      <c r="M11" s="113">
        <v>28.22034</v>
      </c>
      <c r="N11" s="113">
        <v>59.27178</v>
      </c>
      <c r="O11" s="113">
        <v>104.43378999999999</v>
      </c>
      <c r="P11" s="113">
        <v>221.53317000000001</v>
      </c>
      <c r="Q11" s="113">
        <v>69.647859999999994</v>
      </c>
      <c r="R11" s="113">
        <v>97.195369999999997</v>
      </c>
      <c r="S11" s="113">
        <v>30.849520000000002</v>
      </c>
      <c r="T11" s="113">
        <v>1.2284200000000001</v>
      </c>
      <c r="U11" s="113">
        <v>79.555530000000005</v>
      </c>
      <c r="V11" s="113">
        <v>42.090209999999999</v>
      </c>
      <c r="W11" s="113">
        <v>28.015729999999998</v>
      </c>
      <c r="X11" s="113">
        <v>42.306609999999999</v>
      </c>
      <c r="Y11" s="113">
        <v>8.6911100000000001</v>
      </c>
      <c r="Z11" s="113">
        <v>42.632390000000001</v>
      </c>
      <c r="AA11" s="113">
        <v>24.452060000000003</v>
      </c>
      <c r="AB11" s="113">
        <v>190.27854000000002</v>
      </c>
      <c r="AC11" s="113">
        <v>11.20749</v>
      </c>
      <c r="AD11" s="113">
        <v>22.088840000000001</v>
      </c>
      <c r="AE11" s="113">
        <v>46.144820000000003</v>
      </c>
      <c r="AF11" s="113">
        <v>33.243790000000004</v>
      </c>
      <c r="AG11" s="113">
        <v>61.03407</v>
      </c>
      <c r="AH11" s="113">
        <v>40.424879999999995</v>
      </c>
      <c r="AI11" s="114">
        <v>23.996939999999999</v>
      </c>
      <c r="AJ11" s="114">
        <v>33.91986</v>
      </c>
      <c r="AK11" s="114">
        <v>39.259258903000003</v>
      </c>
      <c r="AL11" s="114">
        <v>44.1992936782</v>
      </c>
      <c r="AM11" s="114">
        <v>81.362470000000002</v>
      </c>
      <c r="AN11" s="3"/>
      <c r="AO11" s="3"/>
      <c r="AP11" s="3"/>
      <c r="AQ11" s="3"/>
      <c r="AR11" s="3"/>
      <c r="AS11" s="3"/>
      <c r="AT11" s="3"/>
      <c r="AU11" s="3"/>
      <c r="AV11" s="3"/>
      <c r="AW11" s="3"/>
      <c r="AX11" s="3"/>
      <c r="AY11" s="3"/>
    </row>
    <row r="12" spans="1:54" ht="14.5" x14ac:dyDescent="0.35">
      <c r="A12" s="112">
        <f>YampaRiverInflow.TotalOutflow!A12</f>
        <v>43525</v>
      </c>
      <c r="B12" s="114">
        <v>9.3215727808600004</v>
      </c>
      <c r="C12" s="12"/>
      <c r="D12" s="12">
        <v>4.9729999999999999</v>
      </c>
      <c r="E12" s="113">
        <v>51.095469999999999</v>
      </c>
      <c r="F12" s="113">
        <v>151.96388000000002</v>
      </c>
      <c r="G12" s="113">
        <v>67.391630000000006</v>
      </c>
      <c r="H12" s="113">
        <v>74.75676</v>
      </c>
      <c r="I12" s="113">
        <v>46.622059999999998</v>
      </c>
      <c r="J12" s="113">
        <v>34.685679999999998</v>
      </c>
      <c r="K12" s="113">
        <v>10.01498</v>
      </c>
      <c r="L12" s="113">
        <v>-6.3628200000000001</v>
      </c>
      <c r="M12" s="113">
        <v>10.671709999999999</v>
      </c>
      <c r="N12" s="113">
        <v>68.859350000000006</v>
      </c>
      <c r="O12" s="113">
        <v>136.82226</v>
      </c>
      <c r="P12" s="113">
        <v>234.91689000000002</v>
      </c>
      <c r="Q12" s="113">
        <v>49.949210000000001</v>
      </c>
      <c r="R12" s="113">
        <v>184.02771999999999</v>
      </c>
      <c r="S12" s="113">
        <v>-49.499569999999999</v>
      </c>
      <c r="T12" s="113">
        <v>45.459379999999996</v>
      </c>
      <c r="U12" s="113">
        <v>91.047809999999998</v>
      </c>
      <c r="V12" s="113">
        <v>-0.84928999999999999</v>
      </c>
      <c r="W12" s="113">
        <v>0.62385999999999997</v>
      </c>
      <c r="X12" s="113">
        <v>38.192989999999995</v>
      </c>
      <c r="Y12" s="113">
        <v>-28.098880000000001</v>
      </c>
      <c r="Z12" s="113">
        <v>14.127319999999999</v>
      </c>
      <c r="AA12" s="113">
        <v>2.1590100000000003</v>
      </c>
      <c r="AB12" s="113">
        <v>108.30884</v>
      </c>
      <c r="AC12" s="113">
        <v>26.736090000000001</v>
      </c>
      <c r="AD12" s="113">
        <v>-4.1351700000000005</v>
      </c>
      <c r="AE12" s="113">
        <v>14.757580000000001</v>
      </c>
      <c r="AF12" s="113">
        <v>-18.388470000000002</v>
      </c>
      <c r="AG12" s="113">
        <v>19.151529999999998</v>
      </c>
      <c r="AH12" s="113">
        <v>22.090679999999999</v>
      </c>
      <c r="AI12" s="114">
        <v>14.2857</v>
      </c>
      <c r="AJ12" s="114">
        <v>17.05687</v>
      </c>
      <c r="AK12" s="114">
        <v>-8.4879318617399999</v>
      </c>
      <c r="AL12" s="114">
        <v>9.3215727808600004</v>
      </c>
      <c r="AM12" s="114">
        <v>51.526900000000005</v>
      </c>
      <c r="AN12" s="3"/>
      <c r="AO12" s="3"/>
      <c r="AP12" s="3"/>
      <c r="AQ12" s="3"/>
      <c r="AR12" s="3"/>
      <c r="AS12" s="3"/>
      <c r="AT12" s="3"/>
      <c r="AU12" s="3"/>
      <c r="AV12" s="3"/>
      <c r="AW12" s="3"/>
      <c r="AX12" s="3"/>
      <c r="AY12" s="3"/>
    </row>
    <row r="13" spans="1:54" ht="14.5" x14ac:dyDescent="0.35">
      <c r="A13" s="112">
        <f>YampaRiverInflow.TotalOutflow!A13</f>
        <v>43556</v>
      </c>
      <c r="B13" s="114">
        <v>-8.9735094420599992</v>
      </c>
      <c r="C13" s="12"/>
      <c r="D13" s="12">
        <v>10.462999999999999</v>
      </c>
      <c r="E13" s="113">
        <v>37.760889999999996</v>
      </c>
      <c r="F13" s="113">
        <v>97.491579999999999</v>
      </c>
      <c r="G13" s="113">
        <v>92.907570000000007</v>
      </c>
      <c r="H13" s="113">
        <v>116.37782000000001</v>
      </c>
      <c r="I13" s="113">
        <v>66.138679999999994</v>
      </c>
      <c r="J13" s="113">
        <v>72.192700000000002</v>
      </c>
      <c r="K13" s="113">
        <v>68.446719999999999</v>
      </c>
      <c r="L13" s="113">
        <v>32.205910000000003</v>
      </c>
      <c r="M13" s="113">
        <v>12.637549999999999</v>
      </c>
      <c r="N13" s="113">
        <v>31.077590000000001</v>
      </c>
      <c r="O13" s="113">
        <v>77.478580000000008</v>
      </c>
      <c r="P13" s="113">
        <v>163.28744</v>
      </c>
      <c r="Q13" s="113">
        <v>31.329830000000001</v>
      </c>
      <c r="R13" s="113">
        <v>83.791730000000001</v>
      </c>
      <c r="S13" s="113">
        <v>90.55680000000001</v>
      </c>
      <c r="T13" s="113">
        <v>43.073660000000004</v>
      </c>
      <c r="U13" s="113">
        <v>93.696520000000007</v>
      </c>
      <c r="V13" s="113">
        <v>-48.937150000000003</v>
      </c>
      <c r="W13" s="113">
        <v>-19.032400000000003</v>
      </c>
      <c r="X13" s="113">
        <v>-8.6932500000000008</v>
      </c>
      <c r="Y13" s="113">
        <v>-41.50611</v>
      </c>
      <c r="Z13" s="113">
        <v>-0.89312999999999998</v>
      </c>
      <c r="AA13" s="113">
        <v>10.8276</v>
      </c>
      <c r="AB13" s="113">
        <v>95.608000000000004</v>
      </c>
      <c r="AC13" s="113">
        <v>11.565389999999999</v>
      </c>
      <c r="AD13" s="113">
        <v>-12.58501</v>
      </c>
      <c r="AE13" s="113">
        <v>-2.7776900000000002</v>
      </c>
      <c r="AF13" s="113">
        <v>-14.703799999999999</v>
      </c>
      <c r="AG13" s="113">
        <v>37.539529999999999</v>
      </c>
      <c r="AH13" s="113">
        <v>72.339690000000004</v>
      </c>
      <c r="AI13" s="114">
        <v>23.6035</v>
      </c>
      <c r="AJ13" s="114">
        <v>12.372399999999999</v>
      </c>
      <c r="AK13" s="114">
        <v>-15.765864907200001</v>
      </c>
      <c r="AL13" s="114">
        <v>-8.9735094420599992</v>
      </c>
      <c r="AM13" s="114">
        <v>26.227169999999997</v>
      </c>
      <c r="AN13" s="3"/>
      <c r="AO13" s="3"/>
      <c r="AP13" s="3"/>
      <c r="AQ13" s="3"/>
      <c r="AR13" s="3"/>
      <c r="AS13" s="3"/>
      <c r="AT13" s="3"/>
      <c r="AU13" s="3"/>
      <c r="AV13" s="3"/>
      <c r="AW13" s="3"/>
      <c r="AX13" s="3"/>
      <c r="AY13" s="3"/>
    </row>
    <row r="14" spans="1:54" ht="14.5" x14ac:dyDescent="0.35">
      <c r="A14" s="112">
        <f>YampaRiverInflow.TotalOutflow!A14</f>
        <v>43586</v>
      </c>
      <c r="B14" s="114">
        <v>-13.0347575877</v>
      </c>
      <c r="C14" s="12"/>
      <c r="D14" s="12">
        <v>-3.972</v>
      </c>
      <c r="E14" s="113">
        <v>75.93207000000001</v>
      </c>
      <c r="F14" s="113">
        <v>156.19763</v>
      </c>
      <c r="G14" s="113">
        <v>76.318989999999999</v>
      </c>
      <c r="H14" s="113">
        <v>31.181950000000001</v>
      </c>
      <c r="I14" s="113">
        <v>-78.720369999999988</v>
      </c>
      <c r="J14" s="113">
        <v>27.807310000000001</v>
      </c>
      <c r="K14" s="113">
        <v>49.314900000000002</v>
      </c>
      <c r="L14" s="113">
        <v>-47.732109999999999</v>
      </c>
      <c r="M14" s="113">
        <v>-32.000720000000001</v>
      </c>
      <c r="N14" s="113">
        <v>11.946429999999999</v>
      </c>
      <c r="O14" s="113">
        <v>48.28293</v>
      </c>
      <c r="P14" s="113">
        <v>119.65248</v>
      </c>
      <c r="Q14" s="113">
        <v>41.999589999999998</v>
      </c>
      <c r="R14" s="113">
        <v>142.95837</v>
      </c>
      <c r="S14" s="113">
        <v>13.898530000000001</v>
      </c>
      <c r="T14" s="113">
        <v>25.138830000000002</v>
      </c>
      <c r="U14" s="113">
        <v>111.09069000000001</v>
      </c>
      <c r="V14" s="113">
        <v>5.1797200000000005</v>
      </c>
      <c r="W14" s="113">
        <v>-8.9674300000000002</v>
      </c>
      <c r="X14" s="113">
        <v>-14.005129999999999</v>
      </c>
      <c r="Y14" s="113">
        <v>-25.394959999999998</v>
      </c>
      <c r="Z14" s="113">
        <v>-3.3465500000000001</v>
      </c>
      <c r="AA14" s="113">
        <v>2.5741799999999997</v>
      </c>
      <c r="AB14" s="113">
        <v>137.80336</v>
      </c>
      <c r="AC14" s="113">
        <v>-19.064859999999999</v>
      </c>
      <c r="AD14" s="113">
        <v>-25.225159999999999</v>
      </c>
      <c r="AE14" s="113">
        <v>11.70368</v>
      </c>
      <c r="AF14" s="113">
        <v>7.8676199999999996</v>
      </c>
      <c r="AG14" s="113">
        <v>40.210250000000002</v>
      </c>
      <c r="AH14" s="113">
        <v>48.84375</v>
      </c>
      <c r="AI14" s="114">
        <v>-7.9804200000000005</v>
      </c>
      <c r="AJ14" s="114">
        <v>-0.20584</v>
      </c>
      <c r="AK14" s="114">
        <v>-19.160447385200001</v>
      </c>
      <c r="AL14" s="114">
        <v>-13.0347575877</v>
      </c>
      <c r="AM14" s="114">
        <v>50.601709999999997</v>
      </c>
      <c r="AN14" s="3"/>
      <c r="AO14" s="3"/>
      <c r="AP14" s="3"/>
      <c r="AQ14" s="3"/>
      <c r="AR14" s="3"/>
      <c r="AS14" s="3"/>
      <c r="AT14" s="3"/>
      <c r="AU14" s="3"/>
      <c r="AV14" s="3"/>
      <c r="AW14" s="3"/>
      <c r="AX14" s="3"/>
      <c r="AY14" s="3"/>
    </row>
    <row r="15" spans="1:54" ht="14.5" x14ac:dyDescent="0.35">
      <c r="A15" s="112">
        <f>YampaRiverInflow.TotalOutflow!A15</f>
        <v>43617</v>
      </c>
      <c r="B15" s="114">
        <v>-1.0900497629900001</v>
      </c>
      <c r="C15" s="12"/>
      <c r="D15" s="12">
        <v>-22.007999999999999</v>
      </c>
      <c r="E15" s="113">
        <v>12.427350000000001</v>
      </c>
      <c r="F15" s="113">
        <v>-18.851220000000001</v>
      </c>
      <c r="G15" s="113">
        <v>57.311150000000005</v>
      </c>
      <c r="H15" s="113">
        <v>105.00774</v>
      </c>
      <c r="I15" s="113">
        <v>50.394730000000003</v>
      </c>
      <c r="J15" s="113">
        <v>38.895699999999998</v>
      </c>
      <c r="K15" s="113">
        <v>-3.8199200000000002</v>
      </c>
      <c r="L15" s="113">
        <v>-3.8097099999999999</v>
      </c>
      <c r="M15" s="113">
        <v>21.521819999999998</v>
      </c>
      <c r="N15" s="113">
        <v>74.40813</v>
      </c>
      <c r="O15" s="113">
        <v>-3.9308700000000001</v>
      </c>
      <c r="P15" s="113">
        <v>5.65923</v>
      </c>
      <c r="Q15" s="113">
        <v>-5.3139500000000002</v>
      </c>
      <c r="R15" s="113">
        <v>45.12567</v>
      </c>
      <c r="S15" s="113">
        <v>6.6314200000000003</v>
      </c>
      <c r="T15" s="113">
        <v>-20.577290000000001</v>
      </c>
      <c r="U15" s="113">
        <v>54.224150000000002</v>
      </c>
      <c r="V15" s="113">
        <v>15.902749999999999</v>
      </c>
      <c r="W15" s="113">
        <v>-2.5927800000000003</v>
      </c>
      <c r="X15" s="113">
        <v>-47.504309999999997</v>
      </c>
      <c r="Y15" s="113">
        <v>-30.255279999999999</v>
      </c>
      <c r="Z15" s="113">
        <v>-43.354330000000004</v>
      </c>
      <c r="AA15" s="113">
        <v>-36.249870000000001</v>
      </c>
      <c r="AB15" s="113">
        <v>29.44069</v>
      </c>
      <c r="AC15" s="113">
        <v>-19.901810000000001</v>
      </c>
      <c r="AD15" s="113">
        <v>-31.828349999999997</v>
      </c>
      <c r="AE15" s="113">
        <v>11.789299999999999</v>
      </c>
      <c r="AF15" s="113">
        <v>-30.846720000000001</v>
      </c>
      <c r="AG15" s="113">
        <v>-8.8998899999999992</v>
      </c>
      <c r="AH15" s="113">
        <v>9.5273799999999991</v>
      </c>
      <c r="AI15" s="114">
        <v>-19.307759999999998</v>
      </c>
      <c r="AJ15" s="114">
        <v>-30.348669999999998</v>
      </c>
      <c r="AK15" s="114">
        <v>-26.508807733899999</v>
      </c>
      <c r="AL15" s="114">
        <v>-1.0900497629900001</v>
      </c>
      <c r="AM15" s="114">
        <v>25.167849999999998</v>
      </c>
      <c r="AN15" s="3"/>
      <c r="AO15" s="3"/>
      <c r="AP15" s="3"/>
      <c r="AQ15" s="3"/>
      <c r="AR15" s="3"/>
      <c r="AS15" s="3"/>
      <c r="AT15" s="3"/>
      <c r="AU15" s="3"/>
      <c r="AV15" s="3"/>
      <c r="AW15" s="3"/>
      <c r="AX15" s="3"/>
      <c r="AY15" s="3"/>
    </row>
    <row r="16" spans="1:54" ht="14.5" x14ac:dyDescent="0.35">
      <c r="A16" s="112">
        <f>YampaRiverInflow.TotalOutflow!A16</f>
        <v>43647</v>
      </c>
      <c r="B16" s="114">
        <v>41.335642502100001</v>
      </c>
      <c r="C16" s="12"/>
      <c r="D16" s="12">
        <v>25.677</v>
      </c>
      <c r="E16" s="113">
        <v>43.537330000000004</v>
      </c>
      <c r="F16" s="113">
        <v>172.11692000000002</v>
      </c>
      <c r="G16" s="113">
        <v>262.53990000000005</v>
      </c>
      <c r="H16" s="113">
        <v>81.421300000000002</v>
      </c>
      <c r="I16" s="113">
        <v>-35.322429999999997</v>
      </c>
      <c r="J16" s="113">
        <v>39.405790000000003</v>
      </c>
      <c r="K16" s="113">
        <v>23.42238</v>
      </c>
      <c r="L16" s="113">
        <v>96.542760000000001</v>
      </c>
      <c r="M16" s="113">
        <v>35.6126</v>
      </c>
      <c r="N16" s="113">
        <v>13.71062</v>
      </c>
      <c r="O16" s="113">
        <v>48.00206</v>
      </c>
      <c r="P16" s="113">
        <v>12.899649999999999</v>
      </c>
      <c r="Q16" s="113">
        <v>42.796019999999999</v>
      </c>
      <c r="R16" s="113">
        <v>53.443339999999999</v>
      </c>
      <c r="S16" s="113">
        <v>63.461959999999998</v>
      </c>
      <c r="T16" s="113">
        <v>37.508879999999998</v>
      </c>
      <c r="U16" s="113">
        <v>99.043570000000003</v>
      </c>
      <c r="V16" s="113">
        <v>88.672629999999998</v>
      </c>
      <c r="W16" s="113">
        <v>-25.77383</v>
      </c>
      <c r="X16" s="113">
        <v>-17.768049999999999</v>
      </c>
      <c r="Y16" s="113">
        <v>9.0451200000000007</v>
      </c>
      <c r="Z16" s="113">
        <v>4.4313400000000005</v>
      </c>
      <c r="AA16" s="113">
        <v>-10.74291</v>
      </c>
      <c r="AB16" s="113">
        <v>43.382390000000001</v>
      </c>
      <c r="AC16" s="113">
        <v>2.6934</v>
      </c>
      <c r="AD16" s="113">
        <v>6.9795299999999996</v>
      </c>
      <c r="AE16" s="113">
        <v>12.06123</v>
      </c>
      <c r="AF16" s="113">
        <v>-15.872639999999999</v>
      </c>
      <c r="AG16" s="113">
        <v>-22.844999999999999</v>
      </c>
      <c r="AH16" s="113">
        <v>-1.88401</v>
      </c>
      <c r="AI16" s="114">
        <v>36.223750000000003</v>
      </c>
      <c r="AJ16" s="114">
        <v>36.605800000000002</v>
      </c>
      <c r="AK16" s="114">
        <v>9.9726122637600003</v>
      </c>
      <c r="AL16" s="114">
        <v>41.335642502100001</v>
      </c>
      <c r="AM16" s="114">
        <v>11.734999999999999</v>
      </c>
      <c r="AN16" s="3"/>
      <c r="AO16" s="3"/>
      <c r="AP16" s="3"/>
      <c r="AQ16" s="3"/>
      <c r="AR16" s="3"/>
      <c r="AS16" s="3"/>
      <c r="AT16" s="3"/>
      <c r="AU16" s="3"/>
      <c r="AV16" s="3"/>
      <c r="AW16" s="3"/>
      <c r="AX16" s="3"/>
      <c r="AY16" s="3"/>
    </row>
    <row r="17" spans="1:51" ht="14.5" x14ac:dyDescent="0.35">
      <c r="A17" s="112">
        <f>YampaRiverInflow.TotalOutflow!A17</f>
        <v>43678</v>
      </c>
      <c r="B17" s="114">
        <v>45.992416280099995</v>
      </c>
      <c r="C17" s="12"/>
      <c r="D17" s="12">
        <v>49.618000000000002</v>
      </c>
      <c r="E17" s="113">
        <v>69.968589999999992</v>
      </c>
      <c r="F17" s="113">
        <v>181.92513</v>
      </c>
      <c r="G17" s="113">
        <v>182.59195000000003</v>
      </c>
      <c r="H17" s="113">
        <v>28.019849999999998</v>
      </c>
      <c r="I17" s="113">
        <v>46.136160000000004</v>
      </c>
      <c r="J17" s="113">
        <v>94.141289999999998</v>
      </c>
      <c r="K17" s="113">
        <v>61.317279999999997</v>
      </c>
      <c r="L17" s="113">
        <v>51.554010000000005</v>
      </c>
      <c r="M17" s="113">
        <v>54.427169999999997</v>
      </c>
      <c r="N17" s="113">
        <v>72.45487</v>
      </c>
      <c r="O17" s="113">
        <v>76.213669999999993</v>
      </c>
      <c r="P17" s="113">
        <v>107.66023</v>
      </c>
      <c r="Q17" s="113">
        <v>64.802050000000008</v>
      </c>
      <c r="R17" s="113">
        <v>53.773890000000002</v>
      </c>
      <c r="S17" s="113">
        <v>30.419229999999999</v>
      </c>
      <c r="T17" s="113">
        <v>94.822090000000003</v>
      </c>
      <c r="U17" s="113">
        <v>77.14124000000001</v>
      </c>
      <c r="V17" s="113">
        <v>68.891899999999993</v>
      </c>
      <c r="W17" s="113">
        <v>33.717379999999999</v>
      </c>
      <c r="X17" s="113">
        <v>44.532220000000002</v>
      </c>
      <c r="Y17" s="113">
        <v>13.90619</v>
      </c>
      <c r="Z17" s="113">
        <v>54.216480000000004</v>
      </c>
      <c r="AA17" s="113">
        <v>23.40906</v>
      </c>
      <c r="AB17" s="113">
        <v>60.842120000000001</v>
      </c>
      <c r="AC17" s="113">
        <v>21.98293</v>
      </c>
      <c r="AD17" s="113">
        <v>32.023200000000003</v>
      </c>
      <c r="AE17" s="113">
        <v>31.677869999999999</v>
      </c>
      <c r="AF17" s="113">
        <v>9.2766599999999997</v>
      </c>
      <c r="AG17" s="113">
        <v>11.504790000000002</v>
      </c>
      <c r="AH17" s="113">
        <v>11.760950000000001</v>
      </c>
      <c r="AI17" s="114">
        <v>90.052089999999993</v>
      </c>
      <c r="AJ17" s="114">
        <v>51.2928</v>
      </c>
      <c r="AK17" s="114">
        <v>54.515020748700003</v>
      </c>
      <c r="AL17" s="114">
        <v>45.992416280099995</v>
      </c>
      <c r="AM17" s="114">
        <v>113.31216000000001</v>
      </c>
      <c r="AN17" s="3"/>
      <c r="AO17" s="3"/>
      <c r="AP17" s="3"/>
      <c r="AQ17" s="3"/>
      <c r="AR17" s="3"/>
      <c r="AS17" s="3"/>
      <c r="AT17" s="3"/>
      <c r="AU17" s="3"/>
      <c r="AV17" s="3"/>
      <c r="AW17" s="3"/>
      <c r="AX17" s="3"/>
      <c r="AY17" s="3"/>
    </row>
    <row r="18" spans="1:51" ht="14.5" x14ac:dyDescent="0.35">
      <c r="A18" s="112">
        <f>YampaRiverInflow.TotalOutflow!A18</f>
        <v>43709</v>
      </c>
      <c r="B18" s="114">
        <v>20.360164945899999</v>
      </c>
      <c r="C18" s="12"/>
      <c r="D18" s="12">
        <v>49.561</v>
      </c>
      <c r="E18" s="113">
        <v>68.710499999999996</v>
      </c>
      <c r="F18" s="113">
        <v>65.506169999999997</v>
      </c>
      <c r="G18" s="113">
        <v>49.94079</v>
      </c>
      <c r="H18" s="113">
        <v>47.284349999999996</v>
      </c>
      <c r="I18" s="113">
        <v>17.348050000000001</v>
      </c>
      <c r="J18" s="113">
        <v>43.772309999999997</v>
      </c>
      <c r="K18" s="113">
        <v>39.100610000000003</v>
      </c>
      <c r="L18" s="113">
        <v>62.444489999999995</v>
      </c>
      <c r="M18" s="113">
        <v>124.28808000000001</v>
      </c>
      <c r="N18" s="113">
        <v>67.649360000000001</v>
      </c>
      <c r="O18" s="113">
        <v>67.785300000000007</v>
      </c>
      <c r="P18" s="113">
        <v>74.83189999999999</v>
      </c>
      <c r="Q18" s="113">
        <v>61.184800000000003</v>
      </c>
      <c r="R18" s="113">
        <v>46.867730000000002</v>
      </c>
      <c r="S18" s="113">
        <v>22.818619999999999</v>
      </c>
      <c r="T18" s="113">
        <v>39.617239999999995</v>
      </c>
      <c r="U18" s="113">
        <v>104.36126</v>
      </c>
      <c r="V18" s="113">
        <v>63.671099999999996</v>
      </c>
      <c r="W18" s="113">
        <v>1.88703</v>
      </c>
      <c r="X18" s="113">
        <v>29.906869999999998</v>
      </c>
      <c r="Y18" s="113">
        <v>57.420529999999999</v>
      </c>
      <c r="Z18" s="113">
        <v>34.878569999999996</v>
      </c>
      <c r="AA18" s="113">
        <v>32.965710000000001</v>
      </c>
      <c r="AB18" s="113">
        <v>32.005290000000002</v>
      </c>
      <c r="AC18" s="113">
        <v>-4.0251799999999998</v>
      </c>
      <c r="AD18" s="113">
        <v>15.645370000000002</v>
      </c>
      <c r="AE18" s="113">
        <v>23.30585</v>
      </c>
      <c r="AF18" s="113">
        <v>11.30748</v>
      </c>
      <c r="AG18" s="113">
        <v>27.01078</v>
      </c>
      <c r="AH18" s="113">
        <v>13.919420000000001</v>
      </c>
      <c r="AI18" s="114">
        <v>51.943150000000003</v>
      </c>
      <c r="AJ18" s="114">
        <v>69.930499999999995</v>
      </c>
      <c r="AK18" s="114">
        <v>85.735917535999988</v>
      </c>
      <c r="AL18" s="114">
        <v>20.360164945899999</v>
      </c>
      <c r="AM18" s="114">
        <v>61.583260000000003</v>
      </c>
      <c r="AN18" s="3"/>
      <c r="AO18" s="3"/>
      <c r="AP18" s="3"/>
      <c r="AQ18" s="3"/>
      <c r="AR18" s="3"/>
      <c r="AS18" s="3"/>
      <c r="AT18" s="3"/>
      <c r="AU18" s="3"/>
      <c r="AV18" s="3"/>
      <c r="AW18" s="3"/>
      <c r="AX18" s="3"/>
      <c r="AY18" s="3"/>
    </row>
    <row r="19" spans="1:51" ht="14.5" x14ac:dyDescent="0.35">
      <c r="A19" s="112">
        <f>YampaRiverInflow.TotalOutflow!A19</f>
        <v>43739</v>
      </c>
      <c r="B19" s="114">
        <v>47.413527399300001</v>
      </c>
      <c r="C19" s="12"/>
      <c r="D19" s="12">
        <v>25.135000000000002</v>
      </c>
      <c r="E19" s="113">
        <v>45.653750000000002</v>
      </c>
      <c r="F19" s="113">
        <v>94.006990000000002</v>
      </c>
      <c r="G19" s="113">
        <v>63.407040000000002</v>
      </c>
      <c r="H19" s="113">
        <v>45.278190000000002</v>
      </c>
      <c r="I19" s="113">
        <v>76.612920000000003</v>
      </c>
      <c r="J19" s="113">
        <v>32.209450000000004</v>
      </c>
      <c r="K19" s="113">
        <v>68.504339999999999</v>
      </c>
      <c r="L19" s="113">
        <v>34.051490000000001</v>
      </c>
      <c r="M19" s="113">
        <v>-5.7430000000000003</v>
      </c>
      <c r="N19" s="113">
        <v>7.8825200000000004</v>
      </c>
      <c r="O19" s="113">
        <v>58.903080000000003</v>
      </c>
      <c r="P19" s="113">
        <v>25.81054</v>
      </c>
      <c r="Q19" s="113">
        <v>31.929449999999999</v>
      </c>
      <c r="R19" s="113">
        <v>19.101980000000001</v>
      </c>
      <c r="S19" s="113">
        <v>-6.14011</v>
      </c>
      <c r="T19" s="113">
        <v>-3.4159200000000003</v>
      </c>
      <c r="U19" s="113">
        <v>33.290730000000003</v>
      </c>
      <c r="V19" s="113">
        <v>-3.7627700000000002</v>
      </c>
      <c r="W19" s="113">
        <v>14.668719999999999</v>
      </c>
      <c r="X19" s="113">
        <v>-9.6656899999999997</v>
      </c>
      <c r="Y19" s="113">
        <v>23.190830000000002</v>
      </c>
      <c r="Z19" s="113">
        <v>-13.79552</v>
      </c>
      <c r="AA19" s="113">
        <v>71.651030000000006</v>
      </c>
      <c r="AB19" s="113">
        <v>5.1239799999999995</v>
      </c>
      <c r="AC19" s="113">
        <v>27.727880000000003</v>
      </c>
      <c r="AD19" s="113">
        <v>-0.21371999999999999</v>
      </c>
      <c r="AE19" s="113">
        <v>-1.42317</v>
      </c>
      <c r="AF19" s="113">
        <v>-16.04083</v>
      </c>
      <c r="AG19" s="113">
        <v>31.129049999999999</v>
      </c>
      <c r="AH19" s="113">
        <v>4.8925700000000001</v>
      </c>
      <c r="AI19" s="114">
        <v>26.805490000000002</v>
      </c>
      <c r="AJ19" s="114">
        <v>16.162179999999999</v>
      </c>
      <c r="AK19" s="114">
        <v>10.552093851899999</v>
      </c>
      <c r="AL19" s="114">
        <v>47.413527399300001</v>
      </c>
      <c r="AM19" s="114">
        <v>3.4746300000000003</v>
      </c>
      <c r="AN19" s="3"/>
      <c r="AO19" s="3"/>
      <c r="AP19" s="3"/>
      <c r="AQ19" s="3"/>
      <c r="AR19" s="3"/>
      <c r="AS19" s="3"/>
      <c r="AT19" s="3"/>
      <c r="AU19" s="3"/>
      <c r="AV19" s="3"/>
      <c r="AW19" s="3"/>
      <c r="AX19" s="3"/>
      <c r="AY19" s="3"/>
    </row>
    <row r="20" spans="1:51" ht="14.5" x14ac:dyDescent="0.35">
      <c r="A20" s="112">
        <f>YampaRiverInflow.TotalOutflow!A20</f>
        <v>43770</v>
      </c>
      <c r="B20" s="114">
        <v>0.38592835202100001</v>
      </c>
      <c r="C20" s="12"/>
      <c r="D20" s="12">
        <v>28.291</v>
      </c>
      <c r="E20" s="113">
        <v>95.25712</v>
      </c>
      <c r="F20" s="113">
        <v>71.082309999999993</v>
      </c>
      <c r="G20" s="113">
        <v>84.852829999999997</v>
      </c>
      <c r="H20" s="113">
        <v>46.341550000000005</v>
      </c>
      <c r="I20" s="113">
        <v>59.872800000000005</v>
      </c>
      <c r="J20" s="113">
        <v>59.817440000000005</v>
      </c>
      <c r="K20" s="113">
        <v>14.639419999999999</v>
      </c>
      <c r="L20" s="113">
        <v>-19.56955</v>
      </c>
      <c r="M20" s="113">
        <v>-1.60425</v>
      </c>
      <c r="N20" s="113">
        <v>18.987719999999999</v>
      </c>
      <c r="O20" s="113">
        <v>35.835709999999999</v>
      </c>
      <c r="P20" s="113">
        <v>50.161559999999994</v>
      </c>
      <c r="Q20" s="113">
        <v>2.5966300000000002</v>
      </c>
      <c r="R20" s="113">
        <v>38.236160000000005</v>
      </c>
      <c r="S20" s="113">
        <v>43.23903</v>
      </c>
      <c r="T20" s="113">
        <v>51.96743</v>
      </c>
      <c r="U20" s="113">
        <v>49.981319999999997</v>
      </c>
      <c r="V20" s="113">
        <v>11.973610000000001</v>
      </c>
      <c r="W20" s="113">
        <v>-5.0201499999999992</v>
      </c>
      <c r="X20" s="113">
        <v>3.5636199999999998</v>
      </c>
      <c r="Y20" s="113">
        <v>6.0770499999999998</v>
      </c>
      <c r="Z20" s="113">
        <v>15.858169999999999</v>
      </c>
      <c r="AA20" s="113">
        <v>90.481949999999998</v>
      </c>
      <c r="AB20" s="113">
        <v>-2.6729000000000003</v>
      </c>
      <c r="AC20" s="113">
        <v>9.93642</v>
      </c>
      <c r="AD20" s="113">
        <v>28.919310000000003</v>
      </c>
      <c r="AE20" s="113">
        <v>23.095959999999998</v>
      </c>
      <c r="AF20" s="113">
        <v>6.6851199999999995</v>
      </c>
      <c r="AG20" s="113">
        <v>-18.575080000000003</v>
      </c>
      <c r="AH20" s="113">
        <v>-6.4376499999999997</v>
      </c>
      <c r="AI20" s="114">
        <v>25.224499999999999</v>
      </c>
      <c r="AJ20" s="114">
        <v>73.862340000000003</v>
      </c>
      <c r="AK20" s="114">
        <v>16.734216609700002</v>
      </c>
      <c r="AL20" s="114">
        <v>0.38592835202100001</v>
      </c>
      <c r="AM20" s="114">
        <v>60.45805</v>
      </c>
      <c r="AN20" s="3"/>
      <c r="AO20" s="3"/>
      <c r="AP20" s="3"/>
      <c r="AQ20" s="3"/>
      <c r="AR20" s="3"/>
      <c r="AS20" s="3"/>
      <c r="AT20" s="3"/>
      <c r="AU20" s="3"/>
      <c r="AV20" s="3"/>
      <c r="AW20" s="3"/>
      <c r="AX20" s="3"/>
      <c r="AY20" s="3"/>
    </row>
    <row r="21" spans="1:51" ht="14.5" x14ac:dyDescent="0.35">
      <c r="A21" s="112">
        <f>YampaRiverInflow.TotalOutflow!A21</f>
        <v>43800</v>
      </c>
      <c r="B21" s="114">
        <v>7.9653708889499999</v>
      </c>
      <c r="C21" s="12"/>
      <c r="D21" s="12">
        <v>8.0760000000000005</v>
      </c>
      <c r="E21" s="113">
        <v>117.39738</v>
      </c>
      <c r="F21" s="113">
        <v>102.47919</v>
      </c>
      <c r="G21" s="113">
        <v>94.573229999999995</v>
      </c>
      <c r="H21" s="113">
        <v>53.560310000000001</v>
      </c>
      <c r="I21" s="113">
        <v>60.704620000000006</v>
      </c>
      <c r="J21" s="113">
        <v>33.062139999999999</v>
      </c>
      <c r="K21" s="113">
        <v>38.83764</v>
      </c>
      <c r="L21" s="113">
        <v>36.722749999999998</v>
      </c>
      <c r="M21" s="113">
        <v>20.783540000000002</v>
      </c>
      <c r="N21" s="113">
        <v>57.374220000000001</v>
      </c>
      <c r="O21" s="113">
        <v>89.930789999999988</v>
      </c>
      <c r="P21" s="113">
        <v>58.002249999999997</v>
      </c>
      <c r="Q21" s="113">
        <v>74.832719999999995</v>
      </c>
      <c r="R21" s="113">
        <v>22.273099999999999</v>
      </c>
      <c r="S21" s="113">
        <v>24.79721</v>
      </c>
      <c r="T21" s="113">
        <v>15.290709999999999</v>
      </c>
      <c r="U21" s="113">
        <v>5.3705800000000004</v>
      </c>
      <c r="V21" s="113">
        <v>2.4041300000000003</v>
      </c>
      <c r="W21" s="113">
        <v>16.03349</v>
      </c>
      <c r="X21" s="113">
        <v>33.269580000000005</v>
      </c>
      <c r="Y21" s="113">
        <v>24.353860000000001</v>
      </c>
      <c r="Z21" s="113">
        <v>17.996880000000001</v>
      </c>
      <c r="AA21" s="113">
        <v>70.814429999999987</v>
      </c>
      <c r="AB21" s="113">
        <v>0.10965000000000001</v>
      </c>
      <c r="AC21" s="113">
        <v>-6.1063199999999993</v>
      </c>
      <c r="AD21" s="113">
        <v>25.159330000000001</v>
      </c>
      <c r="AE21" s="113">
        <v>20.751549999999998</v>
      </c>
      <c r="AF21" s="113">
        <v>7.4377200000000006</v>
      </c>
      <c r="AG21" s="113">
        <v>198.79307</v>
      </c>
      <c r="AH21" s="113">
        <v>26.433589999999999</v>
      </c>
      <c r="AI21" s="114">
        <v>27.297740000000001</v>
      </c>
      <c r="AJ21" s="114">
        <v>23.16825</v>
      </c>
      <c r="AK21" s="114">
        <v>8.441167029239999</v>
      </c>
      <c r="AL21" s="114">
        <v>7.9653708889499999</v>
      </c>
      <c r="AM21" s="114">
        <v>16.20814</v>
      </c>
      <c r="AN21" s="3"/>
      <c r="AO21" s="3"/>
      <c r="AP21" s="3"/>
      <c r="AQ21" s="3"/>
      <c r="AR21" s="3"/>
      <c r="AS21" s="3"/>
      <c r="AT21" s="3"/>
      <c r="AU21" s="3"/>
      <c r="AV21" s="3"/>
      <c r="AW21" s="3"/>
      <c r="AX21" s="3"/>
      <c r="AY21" s="3"/>
    </row>
    <row r="22" spans="1:51" ht="14.5" x14ac:dyDescent="0.35">
      <c r="A22" s="112">
        <f>YampaRiverInflow.TotalOutflow!A22</f>
        <v>43831</v>
      </c>
      <c r="B22" s="114">
        <v>62.10371</v>
      </c>
      <c r="C22" s="12"/>
      <c r="D22" s="12">
        <v>32.823</v>
      </c>
      <c r="E22" s="113">
        <v>80.054550000000006</v>
      </c>
      <c r="F22" s="113">
        <v>68.841039999999992</v>
      </c>
      <c r="G22" s="113">
        <v>88.531170000000003</v>
      </c>
      <c r="H22" s="113">
        <v>23.583580000000001</v>
      </c>
      <c r="I22" s="113">
        <v>38.256410000000002</v>
      </c>
      <c r="J22" s="113">
        <v>50.233839999999994</v>
      </c>
      <c r="K22" s="113">
        <v>74.448100000000011</v>
      </c>
      <c r="L22" s="113">
        <v>67.651789999999991</v>
      </c>
      <c r="M22" s="113">
        <v>35.99042</v>
      </c>
      <c r="N22" s="113">
        <v>75.24208999999999</v>
      </c>
      <c r="O22" s="113">
        <v>223.81945000000002</v>
      </c>
      <c r="P22" s="113">
        <v>76.886490000000009</v>
      </c>
      <c r="Q22" s="113">
        <v>156.49974</v>
      </c>
      <c r="R22" s="113">
        <v>21.516590000000001</v>
      </c>
      <c r="S22" s="113">
        <v>50.830640000000002</v>
      </c>
      <c r="T22" s="113">
        <v>51.222360000000002</v>
      </c>
      <c r="U22" s="113">
        <v>47.951029999999996</v>
      </c>
      <c r="V22" s="113">
        <v>21.000769999999999</v>
      </c>
      <c r="W22" s="113">
        <v>51.206789999999998</v>
      </c>
      <c r="X22" s="113">
        <v>15.84933</v>
      </c>
      <c r="Y22" s="113">
        <v>33.046879999999994</v>
      </c>
      <c r="Z22" s="113">
        <v>5.9626400000000004</v>
      </c>
      <c r="AA22" s="113">
        <v>308.61197999999996</v>
      </c>
      <c r="AB22" s="113">
        <v>15.218440000000001</v>
      </c>
      <c r="AC22" s="113">
        <v>-3.8519699999999997</v>
      </c>
      <c r="AD22" s="113">
        <v>33.570239999999998</v>
      </c>
      <c r="AE22" s="113">
        <v>9.6445799999999995</v>
      </c>
      <c r="AF22" s="113">
        <v>57.655889999999999</v>
      </c>
      <c r="AG22" s="113">
        <v>40.78546</v>
      </c>
      <c r="AH22" s="113">
        <v>20.177209999999999</v>
      </c>
      <c r="AI22" s="114">
        <v>17.974790000000002</v>
      </c>
      <c r="AJ22" s="114">
        <v>11.417053044500001</v>
      </c>
      <c r="AK22" s="114">
        <v>26.266899877</v>
      </c>
      <c r="AL22" s="114">
        <v>62.10371</v>
      </c>
      <c r="AM22" s="114">
        <v>34.369769999999995</v>
      </c>
      <c r="AN22" s="3"/>
      <c r="AO22" s="3"/>
      <c r="AP22" s="3"/>
      <c r="AQ22" s="3"/>
      <c r="AR22" s="3"/>
      <c r="AS22" s="3"/>
      <c r="AT22" s="3"/>
      <c r="AU22" s="3"/>
      <c r="AV22" s="3"/>
      <c r="AW22" s="3"/>
      <c r="AX22" s="3"/>
      <c r="AY22" s="3"/>
    </row>
    <row r="23" spans="1:51" ht="14.5" x14ac:dyDescent="0.35">
      <c r="A23" s="112">
        <f>YampaRiverInflow.TotalOutflow!A23</f>
        <v>43862</v>
      </c>
      <c r="B23" s="114">
        <v>81.362470000000002</v>
      </c>
      <c r="C23" s="12"/>
      <c r="D23" s="12">
        <v>46.115000000000002</v>
      </c>
      <c r="E23" s="113">
        <v>73.906589999999994</v>
      </c>
      <c r="F23" s="113">
        <v>63.425650000000005</v>
      </c>
      <c r="G23" s="113">
        <v>81.076830000000001</v>
      </c>
      <c r="H23" s="113">
        <v>66.257949999999994</v>
      </c>
      <c r="I23" s="113">
        <v>95.973669999999998</v>
      </c>
      <c r="J23" s="113">
        <v>55.381399999999999</v>
      </c>
      <c r="K23" s="113">
        <v>76.72847999999999</v>
      </c>
      <c r="L23" s="113">
        <v>28.22034</v>
      </c>
      <c r="M23" s="113">
        <v>59.27178</v>
      </c>
      <c r="N23" s="113">
        <v>104.43378999999999</v>
      </c>
      <c r="O23" s="113">
        <v>221.53317000000001</v>
      </c>
      <c r="P23" s="113">
        <v>69.647859999999994</v>
      </c>
      <c r="Q23" s="113">
        <v>97.195369999999997</v>
      </c>
      <c r="R23" s="113">
        <v>30.849520000000002</v>
      </c>
      <c r="S23" s="113">
        <v>1.2284200000000001</v>
      </c>
      <c r="T23" s="113">
        <v>79.555530000000005</v>
      </c>
      <c r="U23" s="113">
        <v>42.090209999999999</v>
      </c>
      <c r="V23" s="113">
        <v>28.015729999999998</v>
      </c>
      <c r="W23" s="113">
        <v>42.306609999999999</v>
      </c>
      <c r="X23" s="113">
        <v>8.6911100000000001</v>
      </c>
      <c r="Y23" s="113">
        <v>42.632390000000001</v>
      </c>
      <c r="Z23" s="113">
        <v>24.452060000000003</v>
      </c>
      <c r="AA23" s="113">
        <v>190.27854000000002</v>
      </c>
      <c r="AB23" s="113">
        <v>11.20749</v>
      </c>
      <c r="AC23" s="113">
        <v>22.088840000000001</v>
      </c>
      <c r="AD23" s="113">
        <v>46.144820000000003</v>
      </c>
      <c r="AE23" s="113">
        <v>33.243790000000004</v>
      </c>
      <c r="AF23" s="113">
        <v>61.03407</v>
      </c>
      <c r="AG23" s="113">
        <v>40.424879999999995</v>
      </c>
      <c r="AH23" s="113">
        <v>23.996939999999999</v>
      </c>
      <c r="AI23" s="114">
        <v>33.91986</v>
      </c>
      <c r="AJ23" s="114">
        <v>39.259258903000003</v>
      </c>
      <c r="AK23" s="114">
        <v>44.1992936782</v>
      </c>
      <c r="AL23" s="114">
        <v>81.362470000000002</v>
      </c>
      <c r="AM23" s="114">
        <v>51.700089999999996</v>
      </c>
      <c r="AN23" s="3"/>
      <c r="AO23" s="3"/>
      <c r="AP23" s="3"/>
      <c r="AQ23" s="3"/>
      <c r="AR23" s="3"/>
      <c r="AS23" s="3"/>
      <c r="AT23" s="3"/>
      <c r="AU23" s="3"/>
      <c r="AV23" s="3"/>
      <c r="AW23" s="3"/>
      <c r="AX23" s="3"/>
      <c r="AY23" s="3"/>
    </row>
    <row r="24" spans="1:51" ht="14.5" x14ac:dyDescent="0.35">
      <c r="A24" s="112">
        <f>YampaRiverInflow.TotalOutflow!A24</f>
        <v>43891</v>
      </c>
      <c r="B24" s="114">
        <v>51.526900000000005</v>
      </c>
      <c r="C24" s="12"/>
      <c r="D24" s="12">
        <v>4.9729999999999999</v>
      </c>
      <c r="E24" s="113">
        <v>151.96388000000002</v>
      </c>
      <c r="F24" s="113">
        <v>67.391630000000006</v>
      </c>
      <c r="G24" s="113">
        <v>74.75676</v>
      </c>
      <c r="H24" s="113">
        <v>46.622059999999998</v>
      </c>
      <c r="I24" s="113">
        <v>34.685679999999998</v>
      </c>
      <c r="J24" s="113">
        <v>10.01498</v>
      </c>
      <c r="K24" s="113">
        <v>-6.3628200000000001</v>
      </c>
      <c r="L24" s="113">
        <v>10.671709999999999</v>
      </c>
      <c r="M24" s="113">
        <v>68.859350000000006</v>
      </c>
      <c r="N24" s="113">
        <v>136.82226</v>
      </c>
      <c r="O24" s="113">
        <v>234.91689000000002</v>
      </c>
      <c r="P24" s="113">
        <v>49.949210000000001</v>
      </c>
      <c r="Q24" s="113">
        <v>184.02771999999999</v>
      </c>
      <c r="R24" s="113">
        <v>-49.499569999999999</v>
      </c>
      <c r="S24" s="113">
        <v>45.459379999999996</v>
      </c>
      <c r="T24" s="113">
        <v>91.047809999999998</v>
      </c>
      <c r="U24" s="113">
        <v>-0.84928999999999999</v>
      </c>
      <c r="V24" s="113">
        <v>0.62385999999999997</v>
      </c>
      <c r="W24" s="113">
        <v>38.192989999999995</v>
      </c>
      <c r="X24" s="113">
        <v>-28.098880000000001</v>
      </c>
      <c r="Y24" s="113">
        <v>14.127319999999999</v>
      </c>
      <c r="Z24" s="113">
        <v>2.1590100000000003</v>
      </c>
      <c r="AA24" s="113">
        <v>108.30884</v>
      </c>
      <c r="AB24" s="113">
        <v>26.736090000000001</v>
      </c>
      <c r="AC24" s="113">
        <v>-4.1351700000000005</v>
      </c>
      <c r="AD24" s="113">
        <v>14.757580000000001</v>
      </c>
      <c r="AE24" s="113">
        <v>-18.388470000000002</v>
      </c>
      <c r="AF24" s="113">
        <v>19.151529999999998</v>
      </c>
      <c r="AG24" s="113">
        <v>22.090679999999999</v>
      </c>
      <c r="AH24" s="113">
        <v>14.2857</v>
      </c>
      <c r="AI24" s="114">
        <v>17.05687</v>
      </c>
      <c r="AJ24" s="114">
        <v>-8.4879318617399999</v>
      </c>
      <c r="AK24" s="114">
        <v>9.3215727808600004</v>
      </c>
      <c r="AL24" s="114">
        <v>51.526900000000005</v>
      </c>
      <c r="AM24" s="114">
        <v>43.174469999999999</v>
      </c>
      <c r="AN24" s="3"/>
      <c r="AO24" s="3"/>
      <c r="AP24" s="3"/>
      <c r="AQ24" s="3"/>
      <c r="AR24" s="3"/>
      <c r="AS24" s="3"/>
      <c r="AT24" s="3"/>
      <c r="AU24" s="3"/>
      <c r="AV24" s="3"/>
      <c r="AW24" s="3"/>
      <c r="AX24" s="3"/>
      <c r="AY24" s="3"/>
    </row>
    <row r="25" spans="1:51" ht="14.5" x14ac:dyDescent="0.35">
      <c r="A25" s="112">
        <f>YampaRiverInflow.TotalOutflow!A25</f>
        <v>43922</v>
      </c>
      <c r="B25" s="114">
        <v>26.227169999999997</v>
      </c>
      <c r="C25" s="12"/>
      <c r="D25" s="12">
        <v>10.462999999999999</v>
      </c>
      <c r="E25" s="113">
        <v>97.491579999999999</v>
      </c>
      <c r="F25" s="113">
        <v>92.907570000000007</v>
      </c>
      <c r="G25" s="113">
        <v>116.37782000000001</v>
      </c>
      <c r="H25" s="113">
        <v>66.138679999999994</v>
      </c>
      <c r="I25" s="113">
        <v>72.192700000000002</v>
      </c>
      <c r="J25" s="113">
        <v>68.446719999999999</v>
      </c>
      <c r="K25" s="113">
        <v>32.205910000000003</v>
      </c>
      <c r="L25" s="113">
        <v>12.637549999999999</v>
      </c>
      <c r="M25" s="113">
        <v>31.077590000000001</v>
      </c>
      <c r="N25" s="113">
        <v>77.478580000000008</v>
      </c>
      <c r="O25" s="113">
        <v>163.28744</v>
      </c>
      <c r="P25" s="113">
        <v>31.329830000000001</v>
      </c>
      <c r="Q25" s="113">
        <v>83.791730000000001</v>
      </c>
      <c r="R25" s="113">
        <v>90.55680000000001</v>
      </c>
      <c r="S25" s="113">
        <v>43.073660000000004</v>
      </c>
      <c r="T25" s="113">
        <v>93.696520000000007</v>
      </c>
      <c r="U25" s="113">
        <v>-48.937150000000003</v>
      </c>
      <c r="V25" s="113">
        <v>-19.032400000000003</v>
      </c>
      <c r="W25" s="113">
        <v>-8.6932500000000008</v>
      </c>
      <c r="X25" s="113">
        <v>-41.50611</v>
      </c>
      <c r="Y25" s="113">
        <v>-0.89312999999999998</v>
      </c>
      <c r="Z25" s="113">
        <v>10.8276</v>
      </c>
      <c r="AA25" s="113">
        <v>95.608000000000004</v>
      </c>
      <c r="AB25" s="113">
        <v>11.565389999999999</v>
      </c>
      <c r="AC25" s="113">
        <v>-12.58501</v>
      </c>
      <c r="AD25" s="113">
        <v>-2.7776900000000002</v>
      </c>
      <c r="AE25" s="113">
        <v>-14.703799999999999</v>
      </c>
      <c r="AF25" s="113">
        <v>37.539529999999999</v>
      </c>
      <c r="AG25" s="113">
        <v>72.339690000000004</v>
      </c>
      <c r="AH25" s="113">
        <v>23.6035</v>
      </c>
      <c r="AI25" s="114">
        <v>12.372399999999999</v>
      </c>
      <c r="AJ25" s="114">
        <v>-15.765864907200001</v>
      </c>
      <c r="AK25" s="114">
        <v>-8.9735094420599992</v>
      </c>
      <c r="AL25" s="114">
        <v>26.227169999999997</v>
      </c>
      <c r="AM25" s="114">
        <v>28.672889999999999</v>
      </c>
      <c r="AN25" s="3"/>
      <c r="AO25" s="3"/>
      <c r="AP25" s="3"/>
      <c r="AQ25" s="3"/>
      <c r="AR25" s="3"/>
      <c r="AS25" s="3"/>
      <c r="AT25" s="3"/>
      <c r="AU25" s="3"/>
      <c r="AV25" s="3"/>
      <c r="AW25" s="3"/>
      <c r="AX25" s="3"/>
      <c r="AY25" s="3"/>
    </row>
    <row r="26" spans="1:51" ht="14.5" x14ac:dyDescent="0.35">
      <c r="A26" s="112">
        <f>YampaRiverInflow.TotalOutflow!A26</f>
        <v>43952</v>
      </c>
      <c r="B26" s="114">
        <v>50.601709999999997</v>
      </c>
      <c r="C26" s="12"/>
      <c r="D26" s="12">
        <v>-3.972</v>
      </c>
      <c r="E26" s="113">
        <v>156.19763</v>
      </c>
      <c r="F26" s="113">
        <v>76.318989999999999</v>
      </c>
      <c r="G26" s="113">
        <v>31.181950000000001</v>
      </c>
      <c r="H26" s="113">
        <v>-78.720369999999988</v>
      </c>
      <c r="I26" s="113">
        <v>27.807310000000001</v>
      </c>
      <c r="J26" s="113">
        <v>49.314900000000002</v>
      </c>
      <c r="K26" s="113">
        <v>-47.732109999999999</v>
      </c>
      <c r="L26" s="113">
        <v>-32.000720000000001</v>
      </c>
      <c r="M26" s="113">
        <v>11.946429999999999</v>
      </c>
      <c r="N26" s="113">
        <v>48.28293</v>
      </c>
      <c r="O26" s="113">
        <v>119.65248</v>
      </c>
      <c r="P26" s="113">
        <v>41.999589999999998</v>
      </c>
      <c r="Q26" s="113">
        <v>142.95837</v>
      </c>
      <c r="R26" s="113">
        <v>13.898530000000001</v>
      </c>
      <c r="S26" s="113">
        <v>25.138830000000002</v>
      </c>
      <c r="T26" s="113">
        <v>111.09069000000001</v>
      </c>
      <c r="U26" s="113">
        <v>5.1797200000000005</v>
      </c>
      <c r="V26" s="113">
        <v>-8.9674300000000002</v>
      </c>
      <c r="W26" s="113">
        <v>-14.005129999999999</v>
      </c>
      <c r="X26" s="113">
        <v>-25.394959999999998</v>
      </c>
      <c r="Y26" s="113">
        <v>-3.3465500000000001</v>
      </c>
      <c r="Z26" s="113">
        <v>2.5741799999999997</v>
      </c>
      <c r="AA26" s="113">
        <v>137.80336</v>
      </c>
      <c r="AB26" s="113">
        <v>-19.064859999999999</v>
      </c>
      <c r="AC26" s="113">
        <v>-25.225159999999999</v>
      </c>
      <c r="AD26" s="113">
        <v>11.70368</v>
      </c>
      <c r="AE26" s="113">
        <v>7.8676199999999996</v>
      </c>
      <c r="AF26" s="113">
        <v>40.210250000000002</v>
      </c>
      <c r="AG26" s="113">
        <v>48.84375</v>
      </c>
      <c r="AH26" s="113">
        <v>-7.9804200000000005</v>
      </c>
      <c r="AI26" s="114">
        <v>-0.20584</v>
      </c>
      <c r="AJ26" s="114">
        <v>-19.160447385200001</v>
      </c>
      <c r="AK26" s="114">
        <v>-13.0347575877</v>
      </c>
      <c r="AL26" s="114">
        <v>50.601709999999997</v>
      </c>
      <c r="AM26" s="114">
        <v>65.539070000000009</v>
      </c>
      <c r="AN26" s="3"/>
      <c r="AO26" s="3"/>
      <c r="AP26" s="3"/>
      <c r="AQ26" s="3"/>
      <c r="AR26" s="3"/>
      <c r="AS26" s="3"/>
      <c r="AT26" s="3"/>
      <c r="AU26" s="3"/>
      <c r="AV26" s="3"/>
      <c r="AW26" s="3"/>
      <c r="AX26" s="3"/>
      <c r="AY26" s="3"/>
    </row>
    <row r="27" spans="1:51" ht="14.5" x14ac:dyDescent="0.35">
      <c r="A27" s="112">
        <f>YampaRiverInflow.TotalOutflow!A27</f>
        <v>43983</v>
      </c>
      <c r="B27" s="114">
        <v>25.167849999999998</v>
      </c>
      <c r="C27" s="12"/>
      <c r="D27" s="12">
        <v>-22.007999999999999</v>
      </c>
      <c r="E27" s="113">
        <v>-18.851220000000001</v>
      </c>
      <c r="F27" s="113">
        <v>57.311150000000005</v>
      </c>
      <c r="G27" s="113">
        <v>105.00774</v>
      </c>
      <c r="H27" s="113">
        <v>50.394730000000003</v>
      </c>
      <c r="I27" s="113">
        <v>38.895699999999998</v>
      </c>
      <c r="J27" s="113">
        <v>-3.8199200000000002</v>
      </c>
      <c r="K27" s="113">
        <v>-3.8097099999999999</v>
      </c>
      <c r="L27" s="113">
        <v>21.521819999999998</v>
      </c>
      <c r="M27" s="113">
        <v>74.40813</v>
      </c>
      <c r="N27" s="113">
        <v>-3.9308700000000001</v>
      </c>
      <c r="O27" s="113">
        <v>5.65923</v>
      </c>
      <c r="P27" s="113">
        <v>-5.3139500000000002</v>
      </c>
      <c r="Q27" s="113">
        <v>45.12567</v>
      </c>
      <c r="R27" s="113">
        <v>6.6314200000000003</v>
      </c>
      <c r="S27" s="113">
        <v>-20.577290000000001</v>
      </c>
      <c r="T27" s="113">
        <v>54.224150000000002</v>
      </c>
      <c r="U27" s="113">
        <v>15.902749999999999</v>
      </c>
      <c r="V27" s="113">
        <v>-2.5927800000000003</v>
      </c>
      <c r="W27" s="113">
        <v>-47.504309999999997</v>
      </c>
      <c r="X27" s="113">
        <v>-30.255279999999999</v>
      </c>
      <c r="Y27" s="113">
        <v>-43.354330000000004</v>
      </c>
      <c r="Z27" s="113">
        <v>-36.249870000000001</v>
      </c>
      <c r="AA27" s="113">
        <v>29.44069</v>
      </c>
      <c r="AB27" s="113">
        <v>-19.901810000000001</v>
      </c>
      <c r="AC27" s="113">
        <v>-31.828349999999997</v>
      </c>
      <c r="AD27" s="113">
        <v>11.789299999999999</v>
      </c>
      <c r="AE27" s="113">
        <v>-30.846720000000001</v>
      </c>
      <c r="AF27" s="113">
        <v>-8.8998899999999992</v>
      </c>
      <c r="AG27" s="113">
        <v>9.5273799999999991</v>
      </c>
      <c r="AH27" s="113">
        <v>-19.307759999999998</v>
      </c>
      <c r="AI27" s="114">
        <v>-30.348669999999998</v>
      </c>
      <c r="AJ27" s="114">
        <v>-26.508807733899999</v>
      </c>
      <c r="AK27" s="114">
        <v>-1.0900497629900001</v>
      </c>
      <c r="AL27" s="114">
        <v>25.167849999999998</v>
      </c>
      <c r="AM27" s="114">
        <v>1.52935</v>
      </c>
      <c r="AN27" s="3"/>
      <c r="AO27" s="3"/>
      <c r="AP27" s="3"/>
      <c r="AQ27" s="3"/>
      <c r="AR27" s="3"/>
      <c r="AS27" s="3"/>
      <c r="AT27" s="3"/>
      <c r="AU27" s="3"/>
      <c r="AV27" s="3"/>
      <c r="AW27" s="3"/>
      <c r="AX27" s="3"/>
      <c r="AY27" s="3"/>
    </row>
    <row r="28" spans="1:51" ht="14.5" x14ac:dyDescent="0.35">
      <c r="A28" s="112">
        <f>YampaRiverInflow.TotalOutflow!A28</f>
        <v>44013</v>
      </c>
      <c r="B28" s="114">
        <v>11.734999999999999</v>
      </c>
      <c r="C28" s="12"/>
      <c r="D28" s="12">
        <v>25.677</v>
      </c>
      <c r="E28" s="113">
        <v>172.11692000000002</v>
      </c>
      <c r="F28" s="113">
        <v>262.53990000000005</v>
      </c>
      <c r="G28" s="113">
        <v>81.421300000000002</v>
      </c>
      <c r="H28" s="113">
        <v>-35.322429999999997</v>
      </c>
      <c r="I28" s="113">
        <v>39.405790000000003</v>
      </c>
      <c r="J28" s="113">
        <v>23.42238</v>
      </c>
      <c r="K28" s="113">
        <v>96.542760000000001</v>
      </c>
      <c r="L28" s="113">
        <v>35.6126</v>
      </c>
      <c r="M28" s="113">
        <v>13.71062</v>
      </c>
      <c r="N28" s="113">
        <v>48.00206</v>
      </c>
      <c r="O28" s="113">
        <v>12.899649999999999</v>
      </c>
      <c r="P28" s="113">
        <v>42.796019999999999</v>
      </c>
      <c r="Q28" s="113">
        <v>53.443339999999999</v>
      </c>
      <c r="R28" s="113">
        <v>63.461959999999998</v>
      </c>
      <c r="S28" s="113">
        <v>37.508879999999998</v>
      </c>
      <c r="T28" s="113">
        <v>99.043570000000003</v>
      </c>
      <c r="U28" s="113">
        <v>88.672629999999998</v>
      </c>
      <c r="V28" s="113">
        <v>-25.77383</v>
      </c>
      <c r="W28" s="113">
        <v>-17.768049999999999</v>
      </c>
      <c r="X28" s="113">
        <v>9.0451200000000007</v>
      </c>
      <c r="Y28" s="113">
        <v>4.4313400000000005</v>
      </c>
      <c r="Z28" s="113">
        <v>-10.74291</v>
      </c>
      <c r="AA28" s="113">
        <v>43.382390000000001</v>
      </c>
      <c r="AB28" s="113">
        <v>2.6934</v>
      </c>
      <c r="AC28" s="113">
        <v>6.9795299999999996</v>
      </c>
      <c r="AD28" s="113">
        <v>12.06123</v>
      </c>
      <c r="AE28" s="113">
        <v>-15.872639999999999</v>
      </c>
      <c r="AF28" s="113">
        <v>-22.844999999999999</v>
      </c>
      <c r="AG28" s="113">
        <v>-1.88401</v>
      </c>
      <c r="AH28" s="113">
        <v>36.223750000000003</v>
      </c>
      <c r="AI28" s="114">
        <v>36.605800000000002</v>
      </c>
      <c r="AJ28" s="114">
        <v>9.9726122637600003</v>
      </c>
      <c r="AK28" s="114">
        <v>41.335642502100001</v>
      </c>
      <c r="AL28" s="114">
        <v>11.734999999999999</v>
      </c>
      <c r="AM28" s="114">
        <v>32.128329999999998</v>
      </c>
      <c r="AN28" s="3"/>
      <c r="AO28" s="3"/>
      <c r="AP28" s="3"/>
      <c r="AQ28" s="3"/>
      <c r="AR28" s="3"/>
      <c r="AS28" s="3"/>
      <c r="AT28" s="3"/>
      <c r="AU28" s="3"/>
      <c r="AV28" s="3"/>
      <c r="AW28" s="3"/>
      <c r="AX28" s="3"/>
      <c r="AY28" s="3"/>
    </row>
    <row r="29" spans="1:51" ht="14.5" x14ac:dyDescent="0.35">
      <c r="A29" s="112">
        <f>YampaRiverInflow.TotalOutflow!A29</f>
        <v>44044</v>
      </c>
      <c r="B29" s="114">
        <v>113.31216000000001</v>
      </c>
      <c r="C29" s="12"/>
      <c r="D29" s="12">
        <v>49.618000000000002</v>
      </c>
      <c r="E29" s="113">
        <v>181.92513</v>
      </c>
      <c r="F29" s="113">
        <v>182.59195000000003</v>
      </c>
      <c r="G29" s="113">
        <v>28.019849999999998</v>
      </c>
      <c r="H29" s="113">
        <v>46.136160000000004</v>
      </c>
      <c r="I29" s="113">
        <v>94.141289999999998</v>
      </c>
      <c r="J29" s="113">
        <v>61.317279999999997</v>
      </c>
      <c r="K29" s="113">
        <v>51.554010000000005</v>
      </c>
      <c r="L29" s="113">
        <v>54.427169999999997</v>
      </c>
      <c r="M29" s="113">
        <v>72.45487</v>
      </c>
      <c r="N29" s="113">
        <v>76.213669999999993</v>
      </c>
      <c r="O29" s="113">
        <v>107.66023</v>
      </c>
      <c r="P29" s="113">
        <v>64.802050000000008</v>
      </c>
      <c r="Q29" s="113">
        <v>53.773890000000002</v>
      </c>
      <c r="R29" s="113">
        <v>30.419229999999999</v>
      </c>
      <c r="S29" s="113">
        <v>94.822090000000003</v>
      </c>
      <c r="T29" s="113">
        <v>77.14124000000001</v>
      </c>
      <c r="U29" s="113">
        <v>68.891899999999993</v>
      </c>
      <c r="V29" s="113">
        <v>33.717379999999999</v>
      </c>
      <c r="W29" s="113">
        <v>44.532220000000002</v>
      </c>
      <c r="X29" s="113">
        <v>13.90619</v>
      </c>
      <c r="Y29" s="113">
        <v>54.216480000000004</v>
      </c>
      <c r="Z29" s="113">
        <v>23.40906</v>
      </c>
      <c r="AA29" s="113">
        <v>60.842120000000001</v>
      </c>
      <c r="AB29" s="113">
        <v>21.98293</v>
      </c>
      <c r="AC29" s="113">
        <v>32.023200000000003</v>
      </c>
      <c r="AD29" s="113">
        <v>31.677869999999999</v>
      </c>
      <c r="AE29" s="113">
        <v>9.2766599999999997</v>
      </c>
      <c r="AF29" s="113">
        <v>11.504790000000002</v>
      </c>
      <c r="AG29" s="113">
        <v>11.760950000000001</v>
      </c>
      <c r="AH29" s="113">
        <v>90.052089999999993</v>
      </c>
      <c r="AI29" s="114">
        <v>51.2928</v>
      </c>
      <c r="AJ29" s="114">
        <v>54.515020748700003</v>
      </c>
      <c r="AK29" s="114">
        <v>45.992416280099995</v>
      </c>
      <c r="AL29" s="114">
        <v>113.31216000000001</v>
      </c>
      <c r="AM29" s="114">
        <v>58.910589999999999</v>
      </c>
      <c r="AN29" s="3"/>
      <c r="AO29" s="3"/>
      <c r="AP29" s="3"/>
      <c r="AQ29" s="3"/>
      <c r="AR29" s="3"/>
      <c r="AS29" s="3"/>
      <c r="AT29" s="3"/>
      <c r="AU29" s="3"/>
      <c r="AV29" s="3"/>
      <c r="AW29" s="3"/>
      <c r="AX29" s="3"/>
      <c r="AY29" s="3"/>
    </row>
    <row r="30" spans="1:51" ht="14.5" x14ac:dyDescent="0.35">
      <c r="A30" s="112">
        <f>YampaRiverInflow.TotalOutflow!A30</f>
        <v>44075</v>
      </c>
      <c r="B30" s="114">
        <v>61.583260000000003</v>
      </c>
      <c r="C30" s="12"/>
      <c r="D30" s="12">
        <v>49.561</v>
      </c>
      <c r="E30" s="113">
        <v>65.506169999999997</v>
      </c>
      <c r="F30" s="113">
        <v>49.94079</v>
      </c>
      <c r="G30" s="113">
        <v>47.284349999999996</v>
      </c>
      <c r="H30" s="113">
        <v>17.348050000000001</v>
      </c>
      <c r="I30" s="113">
        <v>43.772309999999997</v>
      </c>
      <c r="J30" s="113">
        <v>39.100610000000003</v>
      </c>
      <c r="K30" s="113">
        <v>62.444489999999995</v>
      </c>
      <c r="L30" s="113">
        <v>124.28808000000001</v>
      </c>
      <c r="M30" s="113">
        <v>67.649360000000001</v>
      </c>
      <c r="N30" s="113">
        <v>67.785300000000007</v>
      </c>
      <c r="O30" s="113">
        <v>74.83189999999999</v>
      </c>
      <c r="P30" s="113">
        <v>61.184800000000003</v>
      </c>
      <c r="Q30" s="113">
        <v>46.867730000000002</v>
      </c>
      <c r="R30" s="113">
        <v>22.818619999999999</v>
      </c>
      <c r="S30" s="113">
        <v>39.617239999999995</v>
      </c>
      <c r="T30" s="113">
        <v>104.36126</v>
      </c>
      <c r="U30" s="113">
        <v>63.671099999999996</v>
      </c>
      <c r="V30" s="113">
        <v>1.88703</v>
      </c>
      <c r="W30" s="113">
        <v>29.906869999999998</v>
      </c>
      <c r="X30" s="113">
        <v>57.420529999999999</v>
      </c>
      <c r="Y30" s="113">
        <v>34.878569999999996</v>
      </c>
      <c r="Z30" s="113">
        <v>32.965710000000001</v>
      </c>
      <c r="AA30" s="113">
        <v>32.005290000000002</v>
      </c>
      <c r="AB30" s="113">
        <v>-4.0251799999999998</v>
      </c>
      <c r="AC30" s="113">
        <v>15.645370000000002</v>
      </c>
      <c r="AD30" s="113">
        <v>23.30585</v>
      </c>
      <c r="AE30" s="113">
        <v>11.30748</v>
      </c>
      <c r="AF30" s="113">
        <v>27.01078</v>
      </c>
      <c r="AG30" s="113">
        <v>13.919420000000001</v>
      </c>
      <c r="AH30" s="113">
        <v>51.943150000000003</v>
      </c>
      <c r="AI30" s="114">
        <v>69.930499999999995</v>
      </c>
      <c r="AJ30" s="114">
        <v>85.735917535999988</v>
      </c>
      <c r="AK30" s="114">
        <v>20.360164945899999</v>
      </c>
      <c r="AL30" s="114">
        <v>61.583260000000003</v>
      </c>
      <c r="AM30" s="114">
        <v>58.855499999999999</v>
      </c>
      <c r="AN30" s="3"/>
      <c r="AO30" s="3"/>
      <c r="AP30" s="3"/>
      <c r="AQ30" s="3"/>
      <c r="AR30" s="3"/>
      <c r="AS30" s="3"/>
      <c r="AT30" s="3"/>
      <c r="AU30" s="3"/>
      <c r="AV30" s="3"/>
      <c r="AW30" s="3"/>
      <c r="AX30" s="3"/>
      <c r="AY30" s="3"/>
    </row>
    <row r="31" spans="1:51" ht="14.5" x14ac:dyDescent="0.35">
      <c r="A31" s="112">
        <f>YampaRiverInflow.TotalOutflow!A31</f>
        <v>44105</v>
      </c>
      <c r="B31" s="114">
        <v>3.4746300000000003</v>
      </c>
      <c r="C31" s="12"/>
      <c r="D31" s="12">
        <v>25.135000000000002</v>
      </c>
      <c r="E31" s="113">
        <v>94.006990000000002</v>
      </c>
      <c r="F31" s="113">
        <v>63.407040000000002</v>
      </c>
      <c r="G31" s="113">
        <v>45.278190000000002</v>
      </c>
      <c r="H31" s="113">
        <v>76.612920000000003</v>
      </c>
      <c r="I31" s="113">
        <v>32.209450000000004</v>
      </c>
      <c r="J31" s="113">
        <v>68.504339999999999</v>
      </c>
      <c r="K31" s="113">
        <v>34.051490000000001</v>
      </c>
      <c r="L31" s="113">
        <v>-5.7430000000000003</v>
      </c>
      <c r="M31" s="113">
        <v>7.8825200000000004</v>
      </c>
      <c r="N31" s="113">
        <v>58.903080000000003</v>
      </c>
      <c r="O31" s="113">
        <v>25.81054</v>
      </c>
      <c r="P31" s="113">
        <v>31.929449999999999</v>
      </c>
      <c r="Q31" s="113">
        <v>19.101980000000001</v>
      </c>
      <c r="R31" s="113">
        <v>-6.14011</v>
      </c>
      <c r="S31" s="113">
        <v>-3.4159200000000003</v>
      </c>
      <c r="T31" s="113">
        <v>33.290730000000003</v>
      </c>
      <c r="U31" s="113">
        <v>-3.7627700000000002</v>
      </c>
      <c r="V31" s="113">
        <v>14.668719999999999</v>
      </c>
      <c r="W31" s="113">
        <v>-9.6656899999999997</v>
      </c>
      <c r="X31" s="113">
        <v>23.190830000000002</v>
      </c>
      <c r="Y31" s="113">
        <v>-13.79552</v>
      </c>
      <c r="Z31" s="113">
        <v>71.651030000000006</v>
      </c>
      <c r="AA31" s="113">
        <v>5.1239799999999995</v>
      </c>
      <c r="AB31" s="113">
        <v>27.727880000000003</v>
      </c>
      <c r="AC31" s="113">
        <v>-0.21371999999999999</v>
      </c>
      <c r="AD31" s="113">
        <v>-1.42317</v>
      </c>
      <c r="AE31" s="113">
        <v>-16.04083</v>
      </c>
      <c r="AF31" s="113">
        <v>31.129049999999999</v>
      </c>
      <c r="AG31" s="113">
        <v>4.8925700000000001</v>
      </c>
      <c r="AH31" s="113">
        <v>26.805490000000002</v>
      </c>
      <c r="AI31" s="114">
        <v>16.162179999999999</v>
      </c>
      <c r="AJ31" s="114">
        <v>10.552093851899999</v>
      </c>
      <c r="AK31" s="114">
        <v>47.413527399300001</v>
      </c>
      <c r="AL31" s="114">
        <v>3.4746300000000003</v>
      </c>
      <c r="AM31" s="114">
        <v>36.631749999999997</v>
      </c>
      <c r="AN31" s="3"/>
      <c r="AO31" s="3"/>
      <c r="AP31" s="3"/>
      <c r="AQ31" s="3"/>
      <c r="AR31" s="3"/>
      <c r="AS31" s="3"/>
      <c r="AT31" s="3"/>
      <c r="AU31" s="3"/>
      <c r="AV31" s="3"/>
      <c r="AW31" s="3"/>
      <c r="AX31" s="3"/>
      <c r="AY31" s="3"/>
    </row>
    <row r="32" spans="1:51" ht="14.5" x14ac:dyDescent="0.35">
      <c r="A32" s="112">
        <f>YampaRiverInflow.TotalOutflow!A32</f>
        <v>44136</v>
      </c>
      <c r="B32" s="114">
        <v>60.45805</v>
      </c>
      <c r="C32" s="12"/>
      <c r="D32" s="12">
        <v>28.291</v>
      </c>
      <c r="E32" s="113">
        <v>71.082309999999993</v>
      </c>
      <c r="F32" s="113">
        <v>84.852829999999997</v>
      </c>
      <c r="G32" s="113">
        <v>46.341550000000005</v>
      </c>
      <c r="H32" s="113">
        <v>59.872800000000005</v>
      </c>
      <c r="I32" s="113">
        <v>59.817440000000005</v>
      </c>
      <c r="J32" s="113">
        <v>14.639419999999999</v>
      </c>
      <c r="K32" s="113">
        <v>-19.56955</v>
      </c>
      <c r="L32" s="113">
        <v>-1.60425</v>
      </c>
      <c r="M32" s="113">
        <v>18.987719999999999</v>
      </c>
      <c r="N32" s="113">
        <v>35.835709999999999</v>
      </c>
      <c r="O32" s="113">
        <v>50.161559999999994</v>
      </c>
      <c r="P32" s="113">
        <v>2.5966300000000002</v>
      </c>
      <c r="Q32" s="113">
        <v>38.236160000000005</v>
      </c>
      <c r="R32" s="113">
        <v>43.23903</v>
      </c>
      <c r="S32" s="113">
        <v>51.96743</v>
      </c>
      <c r="T32" s="113">
        <v>49.981319999999997</v>
      </c>
      <c r="U32" s="113">
        <v>11.973610000000001</v>
      </c>
      <c r="V32" s="113">
        <v>-5.0201499999999992</v>
      </c>
      <c r="W32" s="113">
        <v>3.5636199999999998</v>
      </c>
      <c r="X32" s="113">
        <v>6.0770499999999998</v>
      </c>
      <c r="Y32" s="113">
        <v>15.858169999999999</v>
      </c>
      <c r="Z32" s="113">
        <v>90.481949999999998</v>
      </c>
      <c r="AA32" s="113">
        <v>-2.6729000000000003</v>
      </c>
      <c r="AB32" s="113">
        <v>9.93642</v>
      </c>
      <c r="AC32" s="113">
        <v>28.919310000000003</v>
      </c>
      <c r="AD32" s="113">
        <v>23.095959999999998</v>
      </c>
      <c r="AE32" s="113">
        <v>6.6851199999999995</v>
      </c>
      <c r="AF32" s="113">
        <v>-18.575080000000003</v>
      </c>
      <c r="AG32" s="113">
        <v>-6.4376499999999997</v>
      </c>
      <c r="AH32" s="113">
        <v>25.224499999999999</v>
      </c>
      <c r="AI32" s="114">
        <v>73.862340000000003</v>
      </c>
      <c r="AJ32" s="114">
        <v>16.734216609700002</v>
      </c>
      <c r="AK32" s="114">
        <v>0.38592835202100001</v>
      </c>
      <c r="AL32" s="114">
        <v>60.45805</v>
      </c>
      <c r="AM32" s="114">
        <v>87.538119999999992</v>
      </c>
      <c r="AN32" s="3"/>
      <c r="AO32" s="3"/>
      <c r="AP32" s="3"/>
      <c r="AQ32" s="3"/>
      <c r="AR32" s="3"/>
      <c r="AS32" s="3"/>
      <c r="AT32" s="3"/>
      <c r="AU32" s="3"/>
      <c r="AV32" s="3"/>
      <c r="AW32" s="3"/>
      <c r="AX32" s="3"/>
      <c r="AY32" s="3"/>
    </row>
    <row r="33" spans="1:51" ht="14.5" x14ac:dyDescent="0.35">
      <c r="A33" s="112">
        <f>YampaRiverInflow.TotalOutflow!A33</f>
        <v>44166</v>
      </c>
      <c r="B33" s="114">
        <v>16.20814</v>
      </c>
      <c r="C33" s="12"/>
      <c r="D33" s="12">
        <v>8.0760000000000005</v>
      </c>
      <c r="E33" s="113">
        <v>102.47919</v>
      </c>
      <c r="F33" s="113">
        <v>94.573229999999995</v>
      </c>
      <c r="G33" s="113">
        <v>53.560310000000001</v>
      </c>
      <c r="H33" s="113">
        <v>60.704620000000006</v>
      </c>
      <c r="I33" s="113">
        <v>33.062139999999999</v>
      </c>
      <c r="J33" s="113">
        <v>38.83764</v>
      </c>
      <c r="K33" s="113">
        <v>36.722749999999998</v>
      </c>
      <c r="L33" s="113">
        <v>20.783540000000002</v>
      </c>
      <c r="M33" s="113">
        <v>57.374220000000001</v>
      </c>
      <c r="N33" s="113">
        <v>89.930789999999988</v>
      </c>
      <c r="O33" s="113">
        <v>58.002249999999997</v>
      </c>
      <c r="P33" s="113">
        <v>74.832719999999995</v>
      </c>
      <c r="Q33" s="113">
        <v>22.273099999999999</v>
      </c>
      <c r="R33" s="113">
        <v>24.79721</v>
      </c>
      <c r="S33" s="113">
        <v>15.290709999999999</v>
      </c>
      <c r="T33" s="113">
        <v>5.3705800000000004</v>
      </c>
      <c r="U33" s="113">
        <v>2.4041300000000003</v>
      </c>
      <c r="V33" s="113">
        <v>16.03349</v>
      </c>
      <c r="W33" s="113">
        <v>33.269580000000005</v>
      </c>
      <c r="X33" s="113">
        <v>24.353860000000001</v>
      </c>
      <c r="Y33" s="113">
        <v>17.996880000000001</v>
      </c>
      <c r="Z33" s="113">
        <v>70.814429999999987</v>
      </c>
      <c r="AA33" s="113">
        <v>0.10965000000000001</v>
      </c>
      <c r="AB33" s="113">
        <v>-6.1063199999999993</v>
      </c>
      <c r="AC33" s="113">
        <v>25.159330000000001</v>
      </c>
      <c r="AD33" s="113">
        <v>20.751549999999998</v>
      </c>
      <c r="AE33" s="113">
        <v>7.4377200000000006</v>
      </c>
      <c r="AF33" s="113">
        <v>198.79307</v>
      </c>
      <c r="AG33" s="113">
        <v>26.433589999999999</v>
      </c>
      <c r="AH33" s="113">
        <v>27.297740000000001</v>
      </c>
      <c r="AI33" s="114">
        <v>23.16825</v>
      </c>
      <c r="AJ33" s="114">
        <v>8.441167029239999</v>
      </c>
      <c r="AK33" s="114">
        <v>7.9653708889499999</v>
      </c>
      <c r="AL33" s="114">
        <v>16.20814</v>
      </c>
      <c r="AM33" s="114">
        <v>110.20038000000001</v>
      </c>
      <c r="AN33" s="3"/>
      <c r="AO33" s="3"/>
      <c r="AP33" s="3"/>
      <c r="AQ33" s="3"/>
      <c r="AR33" s="3"/>
      <c r="AS33" s="3"/>
      <c r="AT33" s="3"/>
      <c r="AU33" s="3"/>
      <c r="AV33" s="3"/>
      <c r="AW33" s="3"/>
      <c r="AX33" s="3"/>
      <c r="AY33" s="3"/>
    </row>
    <row r="34" spans="1:51" ht="14.5" x14ac:dyDescent="0.35">
      <c r="A34" s="112">
        <f>YampaRiverInflow.TotalOutflow!A34</f>
        <v>44197</v>
      </c>
      <c r="B34" s="114">
        <v>34.369769999999995</v>
      </c>
      <c r="C34" s="12"/>
      <c r="D34" s="12">
        <v>32.823</v>
      </c>
      <c r="E34" s="113">
        <v>68.841039999999992</v>
      </c>
      <c r="F34" s="113">
        <v>88.531170000000003</v>
      </c>
      <c r="G34" s="113">
        <v>23.583580000000001</v>
      </c>
      <c r="H34" s="113">
        <v>38.256410000000002</v>
      </c>
      <c r="I34" s="113">
        <v>50.233839999999994</v>
      </c>
      <c r="J34" s="113">
        <v>74.448100000000011</v>
      </c>
      <c r="K34" s="113">
        <v>67.651789999999991</v>
      </c>
      <c r="L34" s="113">
        <v>35.99042</v>
      </c>
      <c r="M34" s="113">
        <v>75.24208999999999</v>
      </c>
      <c r="N34" s="113">
        <v>223.81945000000002</v>
      </c>
      <c r="O34" s="113">
        <v>76.886490000000009</v>
      </c>
      <c r="P34" s="113">
        <v>156.49974</v>
      </c>
      <c r="Q34" s="113">
        <v>21.516590000000001</v>
      </c>
      <c r="R34" s="113">
        <v>50.830640000000002</v>
      </c>
      <c r="S34" s="113">
        <v>51.222360000000002</v>
      </c>
      <c r="T34" s="113">
        <v>47.951029999999996</v>
      </c>
      <c r="U34" s="113">
        <v>21.000769999999999</v>
      </c>
      <c r="V34" s="113">
        <v>51.206789999999998</v>
      </c>
      <c r="W34" s="113">
        <v>15.84933</v>
      </c>
      <c r="X34" s="113">
        <v>33.046879999999994</v>
      </c>
      <c r="Y34" s="113">
        <v>5.9626400000000004</v>
      </c>
      <c r="Z34" s="113">
        <v>308.61197999999996</v>
      </c>
      <c r="AA34" s="113">
        <v>15.218440000000001</v>
      </c>
      <c r="AB34" s="113">
        <v>-3.8519699999999997</v>
      </c>
      <c r="AC34" s="113">
        <v>33.570239999999998</v>
      </c>
      <c r="AD34" s="113">
        <v>9.6445799999999995</v>
      </c>
      <c r="AE34" s="113">
        <v>57.655889999999999</v>
      </c>
      <c r="AF34" s="113">
        <v>40.78546</v>
      </c>
      <c r="AG34" s="113">
        <v>20.177209999999999</v>
      </c>
      <c r="AH34" s="113">
        <v>17.974790000000002</v>
      </c>
      <c r="AI34" s="114">
        <v>11.417053044500001</v>
      </c>
      <c r="AJ34" s="114">
        <v>26.266899877</v>
      </c>
      <c r="AK34" s="114">
        <v>62.10371</v>
      </c>
      <c r="AL34" s="114">
        <v>34.369769999999995</v>
      </c>
      <c r="AM34" s="114">
        <v>73.864550000000008</v>
      </c>
      <c r="AN34" s="3"/>
      <c r="AO34" s="3"/>
      <c r="AP34" s="3"/>
      <c r="AQ34" s="3"/>
      <c r="AR34" s="3"/>
      <c r="AS34" s="3"/>
      <c r="AT34" s="3"/>
      <c r="AU34" s="3"/>
      <c r="AV34" s="3"/>
      <c r="AW34" s="3"/>
      <c r="AX34" s="3"/>
      <c r="AY34" s="3"/>
    </row>
    <row r="35" spans="1:51" ht="14.5" x14ac:dyDescent="0.35">
      <c r="A35" s="112">
        <f>YampaRiverInflow.TotalOutflow!A35</f>
        <v>44228</v>
      </c>
      <c r="B35" s="114">
        <v>51.700089999999996</v>
      </c>
      <c r="C35" s="12"/>
      <c r="D35" s="12">
        <v>46.115000000000002</v>
      </c>
      <c r="E35" s="113">
        <v>63.425650000000005</v>
      </c>
      <c r="F35" s="113">
        <v>81.076830000000001</v>
      </c>
      <c r="G35" s="113">
        <v>66.257949999999994</v>
      </c>
      <c r="H35" s="113">
        <v>95.973669999999998</v>
      </c>
      <c r="I35" s="113">
        <v>55.381399999999999</v>
      </c>
      <c r="J35" s="113">
        <v>76.72847999999999</v>
      </c>
      <c r="K35" s="113">
        <v>28.22034</v>
      </c>
      <c r="L35" s="113">
        <v>59.27178</v>
      </c>
      <c r="M35" s="113">
        <v>104.43378999999999</v>
      </c>
      <c r="N35" s="113">
        <v>221.53317000000001</v>
      </c>
      <c r="O35" s="113">
        <v>69.647859999999994</v>
      </c>
      <c r="P35" s="113">
        <v>97.195369999999997</v>
      </c>
      <c r="Q35" s="113">
        <v>30.849520000000002</v>
      </c>
      <c r="R35" s="113">
        <v>1.2284200000000001</v>
      </c>
      <c r="S35" s="113">
        <v>79.555530000000005</v>
      </c>
      <c r="T35" s="113">
        <v>42.090209999999999</v>
      </c>
      <c r="U35" s="113">
        <v>28.015729999999998</v>
      </c>
      <c r="V35" s="113">
        <v>42.306609999999999</v>
      </c>
      <c r="W35" s="113">
        <v>8.6911100000000001</v>
      </c>
      <c r="X35" s="113">
        <v>42.632390000000001</v>
      </c>
      <c r="Y35" s="113">
        <v>24.452060000000003</v>
      </c>
      <c r="Z35" s="113">
        <v>190.27854000000002</v>
      </c>
      <c r="AA35" s="113">
        <v>11.20749</v>
      </c>
      <c r="AB35" s="113">
        <v>22.088840000000001</v>
      </c>
      <c r="AC35" s="113">
        <v>46.144820000000003</v>
      </c>
      <c r="AD35" s="113">
        <v>33.243790000000004</v>
      </c>
      <c r="AE35" s="113">
        <v>61.03407</v>
      </c>
      <c r="AF35" s="113">
        <v>40.424879999999995</v>
      </c>
      <c r="AG35" s="113">
        <v>23.996939999999999</v>
      </c>
      <c r="AH35" s="113">
        <v>33.91986</v>
      </c>
      <c r="AI35" s="114">
        <v>39.259258903000003</v>
      </c>
      <c r="AJ35" s="114">
        <v>44.1992936782</v>
      </c>
      <c r="AK35" s="114">
        <v>81.362470000000002</v>
      </c>
      <c r="AL35" s="114">
        <v>51.700089999999996</v>
      </c>
      <c r="AM35" s="114">
        <v>67.515590000000003</v>
      </c>
      <c r="AN35" s="3"/>
      <c r="AO35" s="3"/>
      <c r="AP35" s="3"/>
      <c r="AQ35" s="3"/>
      <c r="AR35" s="3"/>
      <c r="AS35" s="3"/>
      <c r="AT35" s="3"/>
      <c r="AU35" s="3"/>
      <c r="AV35" s="3"/>
      <c r="AW35" s="3"/>
      <c r="AX35" s="3"/>
      <c r="AY35" s="3"/>
    </row>
    <row r="36" spans="1:51" ht="14.5" x14ac:dyDescent="0.35">
      <c r="A36" s="112">
        <f>YampaRiverInflow.TotalOutflow!A36</f>
        <v>44256</v>
      </c>
      <c r="B36" s="114">
        <v>43.174469999999999</v>
      </c>
      <c r="C36" s="12"/>
      <c r="D36" s="12">
        <v>4.9729999999999999</v>
      </c>
      <c r="E36" s="113">
        <v>67.391630000000006</v>
      </c>
      <c r="F36" s="113">
        <v>74.75676</v>
      </c>
      <c r="G36" s="113">
        <v>46.622059999999998</v>
      </c>
      <c r="H36" s="113">
        <v>34.685679999999998</v>
      </c>
      <c r="I36" s="113">
        <v>10.01498</v>
      </c>
      <c r="J36" s="113">
        <v>-6.3628200000000001</v>
      </c>
      <c r="K36" s="113">
        <v>10.671709999999999</v>
      </c>
      <c r="L36" s="113">
        <v>68.859350000000006</v>
      </c>
      <c r="M36" s="113">
        <v>136.82226</v>
      </c>
      <c r="N36" s="113">
        <v>234.91689000000002</v>
      </c>
      <c r="O36" s="113">
        <v>49.949210000000001</v>
      </c>
      <c r="P36" s="113">
        <v>184.02771999999999</v>
      </c>
      <c r="Q36" s="113">
        <v>-49.499569999999999</v>
      </c>
      <c r="R36" s="113">
        <v>45.459379999999996</v>
      </c>
      <c r="S36" s="113">
        <v>91.047809999999998</v>
      </c>
      <c r="T36" s="113">
        <v>-0.84928999999999999</v>
      </c>
      <c r="U36" s="113">
        <v>0.62385999999999997</v>
      </c>
      <c r="V36" s="113">
        <v>38.192989999999995</v>
      </c>
      <c r="W36" s="113">
        <v>-28.098880000000001</v>
      </c>
      <c r="X36" s="113">
        <v>14.127319999999999</v>
      </c>
      <c r="Y36" s="113">
        <v>2.1590100000000003</v>
      </c>
      <c r="Z36" s="113">
        <v>108.30884</v>
      </c>
      <c r="AA36" s="113">
        <v>26.736090000000001</v>
      </c>
      <c r="AB36" s="113">
        <v>-4.1351700000000005</v>
      </c>
      <c r="AC36" s="113">
        <v>14.757580000000001</v>
      </c>
      <c r="AD36" s="113">
        <v>-18.388470000000002</v>
      </c>
      <c r="AE36" s="113">
        <v>19.151529999999998</v>
      </c>
      <c r="AF36" s="113">
        <v>22.090679999999999</v>
      </c>
      <c r="AG36" s="113">
        <v>14.2857</v>
      </c>
      <c r="AH36" s="113">
        <v>17.05687</v>
      </c>
      <c r="AI36" s="114">
        <v>-8.4879318617399999</v>
      </c>
      <c r="AJ36" s="114">
        <v>9.3215727808600004</v>
      </c>
      <c r="AK36" s="114">
        <v>51.526900000000005</v>
      </c>
      <c r="AL36" s="114">
        <v>43.174469999999999</v>
      </c>
      <c r="AM36" s="114">
        <v>144.17287999999999</v>
      </c>
      <c r="AN36" s="3"/>
      <c r="AO36" s="3"/>
      <c r="AP36" s="3"/>
      <c r="AQ36" s="3"/>
      <c r="AR36" s="3"/>
      <c r="AS36" s="3"/>
      <c r="AT36" s="3"/>
      <c r="AU36" s="3"/>
      <c r="AV36" s="3"/>
      <c r="AW36" s="3"/>
      <c r="AX36" s="3"/>
      <c r="AY36" s="3"/>
    </row>
    <row r="37" spans="1:51" ht="14.5" x14ac:dyDescent="0.35">
      <c r="A37" s="112">
        <f>YampaRiverInflow.TotalOutflow!A37</f>
        <v>44287</v>
      </c>
      <c r="B37" s="114">
        <v>28.672889999999999</v>
      </c>
      <c r="C37" s="12"/>
      <c r="D37" s="12">
        <v>10.462999999999999</v>
      </c>
      <c r="E37" s="113">
        <v>92.907570000000007</v>
      </c>
      <c r="F37" s="113">
        <v>116.37782000000001</v>
      </c>
      <c r="G37" s="113">
        <v>66.138679999999994</v>
      </c>
      <c r="H37" s="113">
        <v>72.192700000000002</v>
      </c>
      <c r="I37" s="113">
        <v>68.446719999999999</v>
      </c>
      <c r="J37" s="113">
        <v>32.205910000000003</v>
      </c>
      <c r="K37" s="113">
        <v>12.637549999999999</v>
      </c>
      <c r="L37" s="113">
        <v>31.077590000000001</v>
      </c>
      <c r="M37" s="113">
        <v>77.478580000000008</v>
      </c>
      <c r="N37" s="113">
        <v>163.28744</v>
      </c>
      <c r="O37" s="113">
        <v>31.329830000000001</v>
      </c>
      <c r="P37" s="113">
        <v>83.791730000000001</v>
      </c>
      <c r="Q37" s="113">
        <v>90.55680000000001</v>
      </c>
      <c r="R37" s="113">
        <v>43.073660000000004</v>
      </c>
      <c r="S37" s="113">
        <v>93.696520000000007</v>
      </c>
      <c r="T37" s="113">
        <v>-48.937150000000003</v>
      </c>
      <c r="U37" s="113">
        <v>-19.032400000000003</v>
      </c>
      <c r="V37" s="113">
        <v>-8.6932500000000008</v>
      </c>
      <c r="W37" s="113">
        <v>-41.50611</v>
      </c>
      <c r="X37" s="113">
        <v>-0.89312999999999998</v>
      </c>
      <c r="Y37" s="113">
        <v>10.8276</v>
      </c>
      <c r="Z37" s="113">
        <v>95.608000000000004</v>
      </c>
      <c r="AA37" s="113">
        <v>11.565389999999999</v>
      </c>
      <c r="AB37" s="113">
        <v>-12.58501</v>
      </c>
      <c r="AC37" s="113">
        <v>-2.7776900000000002</v>
      </c>
      <c r="AD37" s="113">
        <v>-14.703799999999999</v>
      </c>
      <c r="AE37" s="113">
        <v>37.539529999999999</v>
      </c>
      <c r="AF37" s="113">
        <v>72.339690000000004</v>
      </c>
      <c r="AG37" s="113">
        <v>23.6035</v>
      </c>
      <c r="AH37" s="113">
        <v>12.372399999999999</v>
      </c>
      <c r="AI37" s="114">
        <v>-15.765864907200001</v>
      </c>
      <c r="AJ37" s="114">
        <v>-8.9735094420599992</v>
      </c>
      <c r="AK37" s="114">
        <v>26.227169999999997</v>
      </c>
      <c r="AL37" s="114">
        <v>28.672889999999999</v>
      </c>
      <c r="AM37" s="114">
        <v>88.52458</v>
      </c>
      <c r="AN37" s="3"/>
      <c r="AO37" s="3"/>
      <c r="AP37" s="3"/>
      <c r="AQ37" s="3"/>
      <c r="AR37" s="3"/>
      <c r="AS37" s="3"/>
      <c r="AT37" s="3"/>
      <c r="AU37" s="3"/>
      <c r="AV37" s="3"/>
      <c r="AW37" s="3"/>
      <c r="AX37" s="3"/>
      <c r="AY37" s="3"/>
    </row>
    <row r="38" spans="1:51" ht="14.5" x14ac:dyDescent="0.35">
      <c r="A38" s="112">
        <f>YampaRiverInflow.TotalOutflow!A38</f>
        <v>44317</v>
      </c>
      <c r="B38" s="114">
        <v>65.539070000000009</v>
      </c>
      <c r="C38" s="12"/>
      <c r="D38" s="12">
        <v>-3.972</v>
      </c>
      <c r="E38" s="113">
        <v>76.318989999999999</v>
      </c>
      <c r="F38" s="113">
        <v>31.181950000000001</v>
      </c>
      <c r="G38" s="113">
        <v>-78.720369999999988</v>
      </c>
      <c r="H38" s="113">
        <v>27.807310000000001</v>
      </c>
      <c r="I38" s="113">
        <v>49.314900000000002</v>
      </c>
      <c r="J38" s="113">
        <v>-47.732109999999999</v>
      </c>
      <c r="K38" s="113">
        <v>-32.000720000000001</v>
      </c>
      <c r="L38" s="113">
        <v>11.946429999999999</v>
      </c>
      <c r="M38" s="113">
        <v>48.28293</v>
      </c>
      <c r="N38" s="113">
        <v>119.65248</v>
      </c>
      <c r="O38" s="113">
        <v>41.999589999999998</v>
      </c>
      <c r="P38" s="113">
        <v>142.95837</v>
      </c>
      <c r="Q38" s="113">
        <v>13.898530000000001</v>
      </c>
      <c r="R38" s="113">
        <v>25.138830000000002</v>
      </c>
      <c r="S38" s="113">
        <v>111.09069000000001</v>
      </c>
      <c r="T38" s="113">
        <v>5.1797200000000005</v>
      </c>
      <c r="U38" s="113">
        <v>-8.9674300000000002</v>
      </c>
      <c r="V38" s="113">
        <v>-14.005129999999999</v>
      </c>
      <c r="W38" s="113">
        <v>-25.394959999999998</v>
      </c>
      <c r="X38" s="113">
        <v>-3.3465500000000001</v>
      </c>
      <c r="Y38" s="113">
        <v>2.5741799999999997</v>
      </c>
      <c r="Z38" s="113">
        <v>137.80336</v>
      </c>
      <c r="AA38" s="113">
        <v>-19.064859999999999</v>
      </c>
      <c r="AB38" s="113">
        <v>-25.225159999999999</v>
      </c>
      <c r="AC38" s="113">
        <v>11.70368</v>
      </c>
      <c r="AD38" s="113">
        <v>7.8676199999999996</v>
      </c>
      <c r="AE38" s="113">
        <v>40.210250000000002</v>
      </c>
      <c r="AF38" s="113">
        <v>48.84375</v>
      </c>
      <c r="AG38" s="113">
        <v>-7.9804200000000005</v>
      </c>
      <c r="AH38" s="113">
        <v>-0.20584</v>
      </c>
      <c r="AI38" s="114">
        <v>-19.160447385200001</v>
      </c>
      <c r="AJ38" s="114">
        <v>-13.0347575877</v>
      </c>
      <c r="AK38" s="114">
        <v>50.601709999999997</v>
      </c>
      <c r="AL38" s="114">
        <v>65.539070000000009</v>
      </c>
      <c r="AM38" s="114">
        <v>154.51563000000002</v>
      </c>
      <c r="AN38" s="3"/>
      <c r="AO38" s="3"/>
      <c r="AP38" s="3"/>
      <c r="AQ38" s="3"/>
      <c r="AR38" s="3"/>
      <c r="AS38" s="3"/>
      <c r="AT38" s="3"/>
      <c r="AU38" s="3"/>
      <c r="AV38" s="3"/>
      <c r="AW38" s="3"/>
      <c r="AX38" s="3"/>
      <c r="AY38" s="3"/>
    </row>
    <row r="39" spans="1:51" ht="14.5" x14ac:dyDescent="0.35">
      <c r="A39" s="112">
        <f>YampaRiverInflow.TotalOutflow!A39</f>
        <v>44348</v>
      </c>
      <c r="B39" s="114">
        <v>1.52935</v>
      </c>
      <c r="C39" s="12"/>
      <c r="D39" s="12">
        <v>-22.007999999999999</v>
      </c>
      <c r="E39" s="113">
        <v>57.311150000000005</v>
      </c>
      <c r="F39" s="113">
        <v>105.00774</v>
      </c>
      <c r="G39" s="113">
        <v>50.394730000000003</v>
      </c>
      <c r="H39" s="113">
        <v>38.895699999999998</v>
      </c>
      <c r="I39" s="113">
        <v>-3.8199200000000002</v>
      </c>
      <c r="J39" s="113">
        <v>-3.8097099999999999</v>
      </c>
      <c r="K39" s="113">
        <v>21.521819999999998</v>
      </c>
      <c r="L39" s="113">
        <v>74.40813</v>
      </c>
      <c r="M39" s="113">
        <v>-3.9308700000000001</v>
      </c>
      <c r="N39" s="113">
        <v>5.65923</v>
      </c>
      <c r="O39" s="113">
        <v>-5.3139500000000002</v>
      </c>
      <c r="P39" s="113">
        <v>45.12567</v>
      </c>
      <c r="Q39" s="113">
        <v>6.6314200000000003</v>
      </c>
      <c r="R39" s="113">
        <v>-20.577290000000001</v>
      </c>
      <c r="S39" s="113">
        <v>54.224150000000002</v>
      </c>
      <c r="T39" s="113">
        <v>15.902749999999999</v>
      </c>
      <c r="U39" s="113">
        <v>-2.5927800000000003</v>
      </c>
      <c r="V39" s="113">
        <v>-47.504309999999997</v>
      </c>
      <c r="W39" s="113">
        <v>-30.255279999999999</v>
      </c>
      <c r="X39" s="113">
        <v>-43.354330000000004</v>
      </c>
      <c r="Y39" s="113">
        <v>-36.249870000000001</v>
      </c>
      <c r="Z39" s="113">
        <v>29.44069</v>
      </c>
      <c r="AA39" s="113">
        <v>-19.901810000000001</v>
      </c>
      <c r="AB39" s="113">
        <v>-31.828349999999997</v>
      </c>
      <c r="AC39" s="113">
        <v>11.789299999999999</v>
      </c>
      <c r="AD39" s="113">
        <v>-30.846720000000001</v>
      </c>
      <c r="AE39" s="113">
        <v>-8.8998899999999992</v>
      </c>
      <c r="AF39" s="113">
        <v>9.5273799999999991</v>
      </c>
      <c r="AG39" s="113">
        <v>-19.307759999999998</v>
      </c>
      <c r="AH39" s="113">
        <v>-30.348669999999998</v>
      </c>
      <c r="AI39" s="114">
        <v>-26.508807733899999</v>
      </c>
      <c r="AJ39" s="114">
        <v>-1.0900497629900001</v>
      </c>
      <c r="AK39" s="114">
        <v>25.167849999999998</v>
      </c>
      <c r="AL39" s="114">
        <v>1.52935</v>
      </c>
      <c r="AM39" s="114">
        <v>-32.185220000000001</v>
      </c>
      <c r="AN39" s="3"/>
      <c r="AO39" s="3"/>
      <c r="AP39" s="3"/>
      <c r="AQ39" s="3"/>
      <c r="AR39" s="3"/>
      <c r="AS39" s="3"/>
      <c r="AT39" s="3"/>
      <c r="AU39" s="3"/>
      <c r="AV39" s="3"/>
      <c r="AW39" s="3"/>
      <c r="AX39" s="3"/>
      <c r="AY39" s="3"/>
    </row>
    <row r="40" spans="1:51" ht="14.5" x14ac:dyDescent="0.35">
      <c r="A40" s="112">
        <f>YampaRiverInflow.TotalOutflow!A40</f>
        <v>44378</v>
      </c>
      <c r="B40" s="114">
        <v>32.128329999999998</v>
      </c>
      <c r="C40" s="12"/>
      <c r="D40" s="12">
        <v>25.677</v>
      </c>
      <c r="E40" s="113">
        <v>262.53990000000005</v>
      </c>
      <c r="F40" s="113">
        <v>81.421300000000002</v>
      </c>
      <c r="G40" s="113">
        <v>-35.322429999999997</v>
      </c>
      <c r="H40" s="113">
        <v>39.405790000000003</v>
      </c>
      <c r="I40" s="113">
        <v>23.42238</v>
      </c>
      <c r="J40" s="113">
        <v>96.542760000000001</v>
      </c>
      <c r="K40" s="113">
        <v>35.6126</v>
      </c>
      <c r="L40" s="113">
        <v>13.71062</v>
      </c>
      <c r="M40" s="113">
        <v>48.00206</v>
      </c>
      <c r="N40" s="113">
        <v>12.899649999999999</v>
      </c>
      <c r="O40" s="113">
        <v>42.796019999999999</v>
      </c>
      <c r="P40" s="113">
        <v>53.443339999999999</v>
      </c>
      <c r="Q40" s="113">
        <v>63.461959999999998</v>
      </c>
      <c r="R40" s="113">
        <v>37.508879999999998</v>
      </c>
      <c r="S40" s="113">
        <v>99.043570000000003</v>
      </c>
      <c r="T40" s="113">
        <v>88.672629999999998</v>
      </c>
      <c r="U40" s="113">
        <v>-25.77383</v>
      </c>
      <c r="V40" s="113">
        <v>-17.768049999999999</v>
      </c>
      <c r="W40" s="113">
        <v>9.0451200000000007</v>
      </c>
      <c r="X40" s="113">
        <v>4.4313400000000005</v>
      </c>
      <c r="Y40" s="113">
        <v>-10.74291</v>
      </c>
      <c r="Z40" s="113">
        <v>43.382390000000001</v>
      </c>
      <c r="AA40" s="113">
        <v>2.6934</v>
      </c>
      <c r="AB40" s="113">
        <v>6.9795299999999996</v>
      </c>
      <c r="AC40" s="113">
        <v>12.06123</v>
      </c>
      <c r="AD40" s="113">
        <v>-15.872639999999999</v>
      </c>
      <c r="AE40" s="113">
        <v>-22.844999999999999</v>
      </c>
      <c r="AF40" s="113">
        <v>-1.88401</v>
      </c>
      <c r="AG40" s="113">
        <v>36.223750000000003</v>
      </c>
      <c r="AH40" s="113">
        <v>36.605800000000002</v>
      </c>
      <c r="AI40" s="114">
        <v>9.9726122637600003</v>
      </c>
      <c r="AJ40" s="114">
        <v>41.335642502100001</v>
      </c>
      <c r="AK40" s="114">
        <v>11.734999999999999</v>
      </c>
      <c r="AL40" s="114">
        <v>32.128329999999998</v>
      </c>
      <c r="AM40" s="114">
        <v>158.17092000000002</v>
      </c>
      <c r="AN40" s="3"/>
      <c r="AO40" s="3"/>
      <c r="AP40" s="3"/>
      <c r="AQ40" s="3"/>
      <c r="AR40" s="3"/>
      <c r="AS40" s="3"/>
      <c r="AT40" s="3"/>
      <c r="AU40" s="3"/>
      <c r="AV40" s="3"/>
      <c r="AW40" s="3"/>
      <c r="AX40" s="3"/>
      <c r="AY40" s="3"/>
    </row>
    <row r="41" spans="1:51" ht="14.5" x14ac:dyDescent="0.35">
      <c r="A41" s="112">
        <f>YampaRiverInflow.TotalOutflow!A41</f>
        <v>44409</v>
      </c>
      <c r="B41" s="114">
        <v>58.910589999999999</v>
      </c>
      <c r="C41" s="12"/>
      <c r="D41" s="12">
        <v>49.618000000000002</v>
      </c>
      <c r="E41" s="113">
        <v>182.59195000000003</v>
      </c>
      <c r="F41" s="113">
        <v>28.019849999999998</v>
      </c>
      <c r="G41" s="113">
        <v>46.136160000000004</v>
      </c>
      <c r="H41" s="113">
        <v>94.141289999999998</v>
      </c>
      <c r="I41" s="113">
        <v>61.317279999999997</v>
      </c>
      <c r="J41" s="113">
        <v>51.554010000000005</v>
      </c>
      <c r="K41" s="113">
        <v>54.427169999999997</v>
      </c>
      <c r="L41" s="113">
        <v>72.45487</v>
      </c>
      <c r="M41" s="113">
        <v>76.213669999999993</v>
      </c>
      <c r="N41" s="113">
        <v>107.66023</v>
      </c>
      <c r="O41" s="113">
        <v>64.802050000000008</v>
      </c>
      <c r="P41" s="113">
        <v>53.773890000000002</v>
      </c>
      <c r="Q41" s="113">
        <v>30.419229999999999</v>
      </c>
      <c r="R41" s="113">
        <v>94.822090000000003</v>
      </c>
      <c r="S41" s="113">
        <v>77.14124000000001</v>
      </c>
      <c r="T41" s="113">
        <v>68.891899999999993</v>
      </c>
      <c r="U41" s="113">
        <v>33.717379999999999</v>
      </c>
      <c r="V41" s="113">
        <v>44.532220000000002</v>
      </c>
      <c r="W41" s="113">
        <v>13.90619</v>
      </c>
      <c r="X41" s="113">
        <v>54.216480000000004</v>
      </c>
      <c r="Y41" s="113">
        <v>23.40906</v>
      </c>
      <c r="Z41" s="113">
        <v>60.842120000000001</v>
      </c>
      <c r="AA41" s="113">
        <v>21.98293</v>
      </c>
      <c r="AB41" s="113">
        <v>32.023200000000003</v>
      </c>
      <c r="AC41" s="113">
        <v>31.677869999999999</v>
      </c>
      <c r="AD41" s="113">
        <v>9.2766599999999997</v>
      </c>
      <c r="AE41" s="113">
        <v>11.504790000000002</v>
      </c>
      <c r="AF41" s="113">
        <v>11.760950000000001</v>
      </c>
      <c r="AG41" s="113">
        <v>90.052089999999993</v>
      </c>
      <c r="AH41" s="113">
        <v>51.2928</v>
      </c>
      <c r="AI41" s="114">
        <v>54.515020748700003</v>
      </c>
      <c r="AJ41" s="114">
        <v>45.992416280099995</v>
      </c>
      <c r="AK41" s="114">
        <v>113.31216000000001</v>
      </c>
      <c r="AL41" s="114">
        <v>58.910589999999999</v>
      </c>
      <c r="AM41" s="114">
        <v>171.29213000000001</v>
      </c>
      <c r="AN41" s="3"/>
      <c r="AO41" s="3"/>
      <c r="AP41" s="3"/>
      <c r="AQ41" s="3"/>
      <c r="AR41" s="3"/>
      <c r="AS41" s="3"/>
      <c r="AT41" s="3"/>
      <c r="AU41" s="3"/>
      <c r="AV41" s="3"/>
      <c r="AW41" s="3"/>
      <c r="AX41" s="3"/>
      <c r="AY41" s="3"/>
    </row>
    <row r="42" spans="1:51" ht="14.5" x14ac:dyDescent="0.35">
      <c r="A42" s="112">
        <f>YampaRiverInflow.TotalOutflow!A42</f>
        <v>44440</v>
      </c>
      <c r="B42" s="114">
        <v>58.855499999999999</v>
      </c>
      <c r="C42" s="12"/>
      <c r="D42" s="12">
        <v>49.561</v>
      </c>
      <c r="E42" s="113">
        <v>49.94079</v>
      </c>
      <c r="F42" s="113">
        <v>47.284349999999996</v>
      </c>
      <c r="G42" s="113">
        <v>17.348050000000001</v>
      </c>
      <c r="H42" s="113">
        <v>43.772309999999997</v>
      </c>
      <c r="I42" s="113">
        <v>39.100610000000003</v>
      </c>
      <c r="J42" s="113">
        <v>62.444489999999995</v>
      </c>
      <c r="K42" s="113">
        <v>124.28808000000001</v>
      </c>
      <c r="L42" s="113">
        <v>67.649360000000001</v>
      </c>
      <c r="M42" s="113">
        <v>67.785300000000007</v>
      </c>
      <c r="N42" s="113">
        <v>74.83189999999999</v>
      </c>
      <c r="O42" s="113">
        <v>61.184800000000003</v>
      </c>
      <c r="P42" s="113">
        <v>46.867730000000002</v>
      </c>
      <c r="Q42" s="113">
        <v>22.818619999999999</v>
      </c>
      <c r="R42" s="113">
        <v>39.617239999999995</v>
      </c>
      <c r="S42" s="113">
        <v>104.36126</v>
      </c>
      <c r="T42" s="113">
        <v>63.671099999999996</v>
      </c>
      <c r="U42" s="113">
        <v>1.88703</v>
      </c>
      <c r="V42" s="113">
        <v>29.906869999999998</v>
      </c>
      <c r="W42" s="113">
        <v>57.420529999999999</v>
      </c>
      <c r="X42" s="113">
        <v>34.878569999999996</v>
      </c>
      <c r="Y42" s="113">
        <v>32.965710000000001</v>
      </c>
      <c r="Z42" s="113">
        <v>32.005290000000002</v>
      </c>
      <c r="AA42" s="113">
        <v>-4.0251799999999998</v>
      </c>
      <c r="AB42" s="113">
        <v>15.645370000000002</v>
      </c>
      <c r="AC42" s="113">
        <v>23.30585</v>
      </c>
      <c r="AD42" s="113">
        <v>11.30748</v>
      </c>
      <c r="AE42" s="113">
        <v>27.01078</v>
      </c>
      <c r="AF42" s="113">
        <v>13.919420000000001</v>
      </c>
      <c r="AG42" s="113">
        <v>51.943150000000003</v>
      </c>
      <c r="AH42" s="113">
        <v>69.930499999999995</v>
      </c>
      <c r="AI42" s="114">
        <v>85.735917535999988</v>
      </c>
      <c r="AJ42" s="114">
        <v>20.360164945899999</v>
      </c>
      <c r="AK42" s="114">
        <v>61.583260000000003</v>
      </c>
      <c r="AL42" s="114">
        <v>58.855499999999999</v>
      </c>
      <c r="AM42" s="114">
        <v>54.591169999999998</v>
      </c>
      <c r="AN42" s="3"/>
      <c r="AO42" s="3"/>
      <c r="AP42" s="3"/>
      <c r="AQ42" s="3"/>
      <c r="AR42" s="3"/>
      <c r="AS42" s="3"/>
      <c r="AT42" s="3"/>
      <c r="AU42" s="3"/>
      <c r="AV42" s="3"/>
      <c r="AW42" s="3"/>
      <c r="AX42" s="3"/>
      <c r="AY42" s="3"/>
    </row>
    <row r="43" spans="1:51" ht="14.5" x14ac:dyDescent="0.35">
      <c r="A43" s="112">
        <f>YampaRiverInflow.TotalOutflow!A43</f>
        <v>44470</v>
      </c>
      <c r="B43" s="114">
        <v>36.631749999999997</v>
      </c>
      <c r="C43" s="12"/>
      <c r="D43" s="12">
        <v>25.135000000000002</v>
      </c>
      <c r="E43" s="113">
        <v>63.407040000000002</v>
      </c>
      <c r="F43" s="113">
        <v>45.278190000000002</v>
      </c>
      <c r="G43" s="113">
        <v>76.612920000000003</v>
      </c>
      <c r="H43" s="113">
        <v>32.209450000000004</v>
      </c>
      <c r="I43" s="113">
        <v>68.504339999999999</v>
      </c>
      <c r="J43" s="113">
        <v>34.051490000000001</v>
      </c>
      <c r="K43" s="113">
        <v>-5.7430000000000003</v>
      </c>
      <c r="L43" s="113">
        <v>7.8825200000000004</v>
      </c>
      <c r="M43" s="113">
        <v>58.903080000000003</v>
      </c>
      <c r="N43" s="113">
        <v>25.81054</v>
      </c>
      <c r="O43" s="113">
        <v>31.929449999999999</v>
      </c>
      <c r="P43" s="113">
        <v>19.101980000000001</v>
      </c>
      <c r="Q43" s="113">
        <v>-6.14011</v>
      </c>
      <c r="R43" s="113">
        <v>-3.4159200000000003</v>
      </c>
      <c r="S43" s="113">
        <v>33.290730000000003</v>
      </c>
      <c r="T43" s="113">
        <v>-3.7627700000000002</v>
      </c>
      <c r="U43" s="113">
        <v>14.668719999999999</v>
      </c>
      <c r="V43" s="113">
        <v>-9.6656899999999997</v>
      </c>
      <c r="W43" s="113">
        <v>23.190830000000002</v>
      </c>
      <c r="X43" s="113">
        <v>-13.79552</v>
      </c>
      <c r="Y43" s="113">
        <v>71.651030000000006</v>
      </c>
      <c r="Z43" s="113">
        <v>5.1239799999999995</v>
      </c>
      <c r="AA43" s="113">
        <v>27.727880000000003</v>
      </c>
      <c r="AB43" s="113">
        <v>-0.21371999999999999</v>
      </c>
      <c r="AC43" s="113">
        <v>-1.42317</v>
      </c>
      <c r="AD43" s="113">
        <v>-16.04083</v>
      </c>
      <c r="AE43" s="113">
        <v>31.129049999999999</v>
      </c>
      <c r="AF43" s="113">
        <v>4.8925700000000001</v>
      </c>
      <c r="AG43" s="113">
        <v>26.805490000000002</v>
      </c>
      <c r="AH43" s="113">
        <v>16.162179999999999</v>
      </c>
      <c r="AI43" s="114">
        <v>10.552093851899999</v>
      </c>
      <c r="AJ43" s="114">
        <v>47.413527399300001</v>
      </c>
      <c r="AK43" s="114">
        <v>3.4746300000000003</v>
      </c>
      <c r="AL43" s="114">
        <v>36.631749999999997</v>
      </c>
      <c r="AM43" s="114">
        <v>85.245990000000006</v>
      </c>
      <c r="AN43" s="3"/>
      <c r="AO43" s="3"/>
      <c r="AP43" s="3"/>
      <c r="AQ43" s="3"/>
      <c r="AR43" s="3"/>
      <c r="AS43" s="3"/>
      <c r="AT43" s="3"/>
      <c r="AU43" s="3"/>
      <c r="AV43" s="3"/>
      <c r="AW43" s="3"/>
      <c r="AX43" s="3"/>
      <c r="AY43" s="3"/>
    </row>
    <row r="44" spans="1:51" ht="14.5" x14ac:dyDescent="0.35">
      <c r="A44" s="112">
        <f>YampaRiverInflow.TotalOutflow!A44</f>
        <v>44501</v>
      </c>
      <c r="B44" s="114">
        <v>87.538119999999992</v>
      </c>
      <c r="C44" s="12"/>
      <c r="D44" s="12">
        <v>28.291</v>
      </c>
      <c r="E44" s="113">
        <v>84.852829999999997</v>
      </c>
      <c r="F44" s="113">
        <v>46.341550000000005</v>
      </c>
      <c r="G44" s="113">
        <v>59.872800000000005</v>
      </c>
      <c r="H44" s="113">
        <v>59.817440000000005</v>
      </c>
      <c r="I44" s="113">
        <v>14.639419999999999</v>
      </c>
      <c r="J44" s="113">
        <v>-19.56955</v>
      </c>
      <c r="K44" s="113">
        <v>-1.60425</v>
      </c>
      <c r="L44" s="113">
        <v>18.987719999999999</v>
      </c>
      <c r="M44" s="113">
        <v>35.835709999999999</v>
      </c>
      <c r="N44" s="113">
        <v>50.161559999999994</v>
      </c>
      <c r="O44" s="113">
        <v>2.5966300000000002</v>
      </c>
      <c r="P44" s="113">
        <v>38.236160000000005</v>
      </c>
      <c r="Q44" s="113">
        <v>43.23903</v>
      </c>
      <c r="R44" s="113">
        <v>51.96743</v>
      </c>
      <c r="S44" s="113">
        <v>49.981319999999997</v>
      </c>
      <c r="T44" s="113">
        <v>11.973610000000001</v>
      </c>
      <c r="U44" s="113">
        <v>-5.0201499999999992</v>
      </c>
      <c r="V44" s="113">
        <v>3.5636199999999998</v>
      </c>
      <c r="W44" s="113">
        <v>6.0770499999999998</v>
      </c>
      <c r="X44" s="113">
        <v>15.858169999999999</v>
      </c>
      <c r="Y44" s="113">
        <v>90.481949999999998</v>
      </c>
      <c r="Z44" s="113">
        <v>-2.6729000000000003</v>
      </c>
      <c r="AA44" s="113">
        <v>9.93642</v>
      </c>
      <c r="AB44" s="113">
        <v>28.919310000000003</v>
      </c>
      <c r="AC44" s="113">
        <v>23.095959999999998</v>
      </c>
      <c r="AD44" s="113">
        <v>6.6851199999999995</v>
      </c>
      <c r="AE44" s="113">
        <v>-18.575080000000003</v>
      </c>
      <c r="AF44" s="113">
        <v>-6.4376499999999997</v>
      </c>
      <c r="AG44" s="113">
        <v>25.224499999999999</v>
      </c>
      <c r="AH44" s="113">
        <v>73.862340000000003</v>
      </c>
      <c r="AI44" s="114">
        <v>16.734216609700002</v>
      </c>
      <c r="AJ44" s="114">
        <v>0.38592835202100001</v>
      </c>
      <c r="AK44" s="114">
        <v>60.45805</v>
      </c>
      <c r="AL44" s="114">
        <v>87.538119999999992</v>
      </c>
      <c r="AM44" s="114">
        <v>64.758309999999994</v>
      </c>
      <c r="AN44" s="3"/>
      <c r="AO44" s="3"/>
      <c r="AP44" s="3"/>
      <c r="AQ44" s="3"/>
      <c r="AR44" s="3"/>
      <c r="AS44" s="3"/>
      <c r="AT44" s="3"/>
      <c r="AU44" s="3"/>
      <c r="AV44" s="3"/>
      <c r="AW44" s="3"/>
      <c r="AX44" s="3"/>
      <c r="AY44" s="3"/>
    </row>
    <row r="45" spans="1:51" ht="14.5" x14ac:dyDescent="0.35">
      <c r="A45" s="112">
        <f>YampaRiverInflow.TotalOutflow!A45</f>
        <v>44531</v>
      </c>
      <c r="B45" s="114">
        <v>110.20038000000001</v>
      </c>
      <c r="C45" s="12"/>
      <c r="D45" s="12">
        <v>8.0760000000000005</v>
      </c>
      <c r="E45" s="113">
        <v>94.573229999999995</v>
      </c>
      <c r="F45" s="113">
        <v>53.560310000000001</v>
      </c>
      <c r="G45" s="113">
        <v>60.704620000000006</v>
      </c>
      <c r="H45" s="113">
        <v>33.062139999999999</v>
      </c>
      <c r="I45" s="113">
        <v>38.83764</v>
      </c>
      <c r="J45" s="113">
        <v>36.722749999999998</v>
      </c>
      <c r="K45" s="113">
        <v>20.783540000000002</v>
      </c>
      <c r="L45" s="113">
        <v>57.374220000000001</v>
      </c>
      <c r="M45" s="113">
        <v>89.930789999999988</v>
      </c>
      <c r="N45" s="113">
        <v>58.002249999999997</v>
      </c>
      <c r="O45" s="113">
        <v>74.832719999999995</v>
      </c>
      <c r="P45" s="113">
        <v>22.273099999999999</v>
      </c>
      <c r="Q45" s="113">
        <v>24.79721</v>
      </c>
      <c r="R45" s="113">
        <v>15.290709999999999</v>
      </c>
      <c r="S45" s="113">
        <v>5.3705800000000004</v>
      </c>
      <c r="T45" s="113">
        <v>2.4041300000000003</v>
      </c>
      <c r="U45" s="113">
        <v>16.03349</v>
      </c>
      <c r="V45" s="113">
        <v>33.269580000000005</v>
      </c>
      <c r="W45" s="113">
        <v>24.353860000000001</v>
      </c>
      <c r="X45" s="113">
        <v>17.996880000000001</v>
      </c>
      <c r="Y45" s="113">
        <v>70.814429999999987</v>
      </c>
      <c r="Z45" s="113">
        <v>0.10965000000000001</v>
      </c>
      <c r="AA45" s="113">
        <v>-6.1063199999999993</v>
      </c>
      <c r="AB45" s="113">
        <v>25.159330000000001</v>
      </c>
      <c r="AC45" s="113">
        <v>20.751549999999998</v>
      </c>
      <c r="AD45" s="113">
        <v>7.4377200000000006</v>
      </c>
      <c r="AE45" s="113">
        <v>198.79307</v>
      </c>
      <c r="AF45" s="113">
        <v>26.433589999999999</v>
      </c>
      <c r="AG45" s="113">
        <v>27.297740000000001</v>
      </c>
      <c r="AH45" s="113">
        <v>23.16825</v>
      </c>
      <c r="AI45" s="114">
        <v>8.441167029239999</v>
      </c>
      <c r="AJ45" s="114">
        <v>7.9653708889499999</v>
      </c>
      <c r="AK45" s="114">
        <v>16.20814</v>
      </c>
      <c r="AL45" s="114">
        <v>110.20038000000001</v>
      </c>
      <c r="AM45" s="114">
        <v>97.266190000000009</v>
      </c>
      <c r="AN45" s="3"/>
      <c r="AO45" s="3"/>
      <c r="AP45" s="3"/>
      <c r="AQ45" s="3"/>
      <c r="AR45" s="3"/>
      <c r="AS45" s="3"/>
      <c r="AT45" s="3"/>
      <c r="AU45" s="3"/>
      <c r="AV45" s="3"/>
      <c r="AW45" s="3"/>
      <c r="AX45" s="3"/>
      <c r="AY45" s="3"/>
    </row>
    <row r="46" spans="1:51" ht="14.5" x14ac:dyDescent="0.35">
      <c r="A46" s="112">
        <f>YampaRiverInflow.TotalOutflow!A46</f>
        <v>44562</v>
      </c>
      <c r="B46" s="114">
        <v>73.864550000000008</v>
      </c>
      <c r="C46" s="12"/>
      <c r="D46" s="12">
        <v>32.823</v>
      </c>
      <c r="E46" s="113">
        <v>88.531170000000003</v>
      </c>
      <c r="F46" s="113">
        <v>23.583580000000001</v>
      </c>
      <c r="G46" s="113">
        <v>38.256410000000002</v>
      </c>
      <c r="H46" s="113">
        <v>50.233839999999994</v>
      </c>
      <c r="I46" s="113">
        <v>74.448100000000011</v>
      </c>
      <c r="J46" s="113">
        <v>67.651789999999991</v>
      </c>
      <c r="K46" s="113">
        <v>35.99042</v>
      </c>
      <c r="L46" s="113">
        <v>75.24208999999999</v>
      </c>
      <c r="M46" s="113">
        <v>223.81945000000002</v>
      </c>
      <c r="N46" s="113">
        <v>76.886490000000009</v>
      </c>
      <c r="O46" s="113">
        <v>156.49974</v>
      </c>
      <c r="P46" s="113">
        <v>21.516590000000001</v>
      </c>
      <c r="Q46" s="113">
        <v>50.830640000000002</v>
      </c>
      <c r="R46" s="113">
        <v>51.222360000000002</v>
      </c>
      <c r="S46" s="113">
        <v>47.951029999999996</v>
      </c>
      <c r="T46" s="113">
        <v>21.000769999999999</v>
      </c>
      <c r="U46" s="113">
        <v>51.206789999999998</v>
      </c>
      <c r="V46" s="113">
        <v>15.84933</v>
      </c>
      <c r="W46" s="113">
        <v>33.046879999999994</v>
      </c>
      <c r="X46" s="113">
        <v>5.9626400000000004</v>
      </c>
      <c r="Y46" s="113">
        <v>308.61197999999996</v>
      </c>
      <c r="Z46" s="113">
        <v>15.218440000000001</v>
      </c>
      <c r="AA46" s="113">
        <v>-3.8519699999999997</v>
      </c>
      <c r="AB46" s="113">
        <v>33.570239999999998</v>
      </c>
      <c r="AC46" s="113">
        <v>9.6445799999999995</v>
      </c>
      <c r="AD46" s="113">
        <v>57.655889999999999</v>
      </c>
      <c r="AE46" s="113">
        <v>40.78546</v>
      </c>
      <c r="AF46" s="113">
        <v>20.177209999999999</v>
      </c>
      <c r="AG46" s="113">
        <v>17.974790000000002</v>
      </c>
      <c r="AH46" s="113">
        <v>11.417053044500001</v>
      </c>
      <c r="AI46" s="114">
        <v>26.266899877</v>
      </c>
      <c r="AJ46" s="114">
        <v>62.10371</v>
      </c>
      <c r="AK46" s="114">
        <v>34.369769999999995</v>
      </c>
      <c r="AL46" s="114">
        <v>73.864550000000008</v>
      </c>
      <c r="AM46" s="114">
        <v>68.841039999999992</v>
      </c>
      <c r="AN46" s="3"/>
      <c r="AO46" s="3"/>
      <c r="AP46" s="3"/>
      <c r="AQ46" s="3"/>
      <c r="AR46" s="3"/>
      <c r="AS46" s="3"/>
      <c r="AT46" s="3"/>
      <c r="AU46" s="3"/>
      <c r="AV46" s="3"/>
      <c r="AW46" s="3"/>
      <c r="AX46" s="3"/>
      <c r="AY46" s="3"/>
    </row>
    <row r="47" spans="1:51" ht="14.5" x14ac:dyDescent="0.35">
      <c r="A47" s="112">
        <f>YampaRiverInflow.TotalOutflow!A47</f>
        <v>44593</v>
      </c>
      <c r="B47" s="114">
        <v>67.515590000000003</v>
      </c>
      <c r="C47" s="12"/>
      <c r="D47" s="12">
        <v>46.115000000000002</v>
      </c>
      <c r="E47" s="113">
        <v>81.076830000000001</v>
      </c>
      <c r="F47" s="113">
        <v>66.257949999999994</v>
      </c>
      <c r="G47" s="113">
        <v>95.973669999999998</v>
      </c>
      <c r="H47" s="113">
        <v>55.381399999999999</v>
      </c>
      <c r="I47" s="113">
        <v>76.72847999999999</v>
      </c>
      <c r="J47" s="113">
        <v>28.22034</v>
      </c>
      <c r="K47" s="113">
        <v>59.27178</v>
      </c>
      <c r="L47" s="113">
        <v>104.43378999999999</v>
      </c>
      <c r="M47" s="113">
        <v>221.53317000000001</v>
      </c>
      <c r="N47" s="113">
        <v>69.647859999999994</v>
      </c>
      <c r="O47" s="113">
        <v>97.195369999999997</v>
      </c>
      <c r="P47" s="113">
        <v>30.849520000000002</v>
      </c>
      <c r="Q47" s="113">
        <v>1.2284200000000001</v>
      </c>
      <c r="R47" s="113">
        <v>79.555530000000005</v>
      </c>
      <c r="S47" s="113">
        <v>42.090209999999999</v>
      </c>
      <c r="T47" s="113">
        <v>28.015729999999998</v>
      </c>
      <c r="U47" s="113">
        <v>42.306609999999999</v>
      </c>
      <c r="V47" s="113">
        <v>8.6911100000000001</v>
      </c>
      <c r="W47" s="113">
        <v>42.632390000000001</v>
      </c>
      <c r="X47" s="113">
        <v>24.452060000000003</v>
      </c>
      <c r="Y47" s="113">
        <v>190.27854000000002</v>
      </c>
      <c r="Z47" s="113">
        <v>11.20749</v>
      </c>
      <c r="AA47" s="113">
        <v>22.088840000000001</v>
      </c>
      <c r="AB47" s="113">
        <v>46.144820000000003</v>
      </c>
      <c r="AC47" s="113">
        <v>33.243790000000004</v>
      </c>
      <c r="AD47" s="113">
        <v>61.03407</v>
      </c>
      <c r="AE47" s="113">
        <v>40.424879999999995</v>
      </c>
      <c r="AF47" s="113">
        <v>23.996939999999999</v>
      </c>
      <c r="AG47" s="113">
        <v>33.91986</v>
      </c>
      <c r="AH47" s="113">
        <v>39.259258903000003</v>
      </c>
      <c r="AI47" s="114">
        <v>44.1992936782</v>
      </c>
      <c r="AJ47" s="114">
        <v>81.362470000000002</v>
      </c>
      <c r="AK47" s="114">
        <v>51.700089999999996</v>
      </c>
      <c r="AL47" s="114">
        <v>67.515590000000003</v>
      </c>
      <c r="AM47" s="114">
        <v>63.425650000000005</v>
      </c>
      <c r="AN47" s="3"/>
      <c r="AO47" s="3"/>
      <c r="AP47" s="3"/>
      <c r="AQ47" s="3"/>
      <c r="AR47" s="3"/>
      <c r="AS47" s="3"/>
      <c r="AT47" s="3"/>
      <c r="AU47" s="3"/>
      <c r="AV47" s="3"/>
      <c r="AW47" s="3"/>
      <c r="AX47" s="3"/>
      <c r="AY47" s="3"/>
    </row>
    <row r="48" spans="1:51" ht="14.5" x14ac:dyDescent="0.35">
      <c r="A48" s="112">
        <f>YampaRiverInflow.TotalOutflow!A48</f>
        <v>44621</v>
      </c>
      <c r="B48" s="114">
        <v>144.17287999999999</v>
      </c>
      <c r="C48" s="12"/>
      <c r="D48" s="12">
        <v>4.9729999999999999</v>
      </c>
      <c r="E48" s="113">
        <v>74.75676</v>
      </c>
      <c r="F48" s="113">
        <v>46.622059999999998</v>
      </c>
      <c r="G48" s="113">
        <v>34.685679999999998</v>
      </c>
      <c r="H48" s="113">
        <v>10.01498</v>
      </c>
      <c r="I48" s="113">
        <v>-6.3628200000000001</v>
      </c>
      <c r="J48" s="113">
        <v>10.671709999999999</v>
      </c>
      <c r="K48" s="113">
        <v>68.859350000000006</v>
      </c>
      <c r="L48" s="113">
        <v>136.82226</v>
      </c>
      <c r="M48" s="113">
        <v>234.91689000000002</v>
      </c>
      <c r="N48" s="113">
        <v>49.949210000000001</v>
      </c>
      <c r="O48" s="113">
        <v>184.02771999999999</v>
      </c>
      <c r="P48" s="113">
        <v>-49.499569999999999</v>
      </c>
      <c r="Q48" s="113">
        <v>45.459379999999996</v>
      </c>
      <c r="R48" s="113">
        <v>91.047809999999998</v>
      </c>
      <c r="S48" s="113">
        <v>-0.84928999999999999</v>
      </c>
      <c r="T48" s="113">
        <v>0.62385999999999997</v>
      </c>
      <c r="U48" s="113">
        <v>38.192989999999995</v>
      </c>
      <c r="V48" s="113">
        <v>-28.098880000000001</v>
      </c>
      <c r="W48" s="113">
        <v>14.127319999999999</v>
      </c>
      <c r="X48" s="113">
        <v>2.1590100000000003</v>
      </c>
      <c r="Y48" s="113">
        <v>108.30884</v>
      </c>
      <c r="Z48" s="113">
        <v>26.736090000000001</v>
      </c>
      <c r="AA48" s="113">
        <v>-4.1351700000000005</v>
      </c>
      <c r="AB48" s="113">
        <v>14.757580000000001</v>
      </c>
      <c r="AC48" s="113">
        <v>-18.388470000000002</v>
      </c>
      <c r="AD48" s="113">
        <v>19.151529999999998</v>
      </c>
      <c r="AE48" s="113">
        <v>22.090679999999999</v>
      </c>
      <c r="AF48" s="113">
        <v>14.2857</v>
      </c>
      <c r="AG48" s="113">
        <v>17.05687</v>
      </c>
      <c r="AH48" s="113">
        <v>-8.4879318617399999</v>
      </c>
      <c r="AI48" s="114">
        <v>9.3215727808600004</v>
      </c>
      <c r="AJ48" s="114">
        <v>51.526900000000005</v>
      </c>
      <c r="AK48" s="114">
        <v>43.174469999999999</v>
      </c>
      <c r="AL48" s="114">
        <v>144.17287999999999</v>
      </c>
      <c r="AM48" s="114">
        <v>67.391630000000006</v>
      </c>
      <c r="AN48" s="3"/>
      <c r="AO48" s="3"/>
      <c r="AP48" s="3"/>
      <c r="AQ48" s="3"/>
      <c r="AR48" s="3"/>
      <c r="AS48" s="3"/>
      <c r="AT48" s="3"/>
      <c r="AU48" s="3"/>
      <c r="AV48" s="3"/>
      <c r="AW48" s="3"/>
      <c r="AX48" s="3"/>
      <c r="AY48" s="3"/>
    </row>
    <row r="49" spans="1:1005" ht="14.5" x14ac:dyDescent="0.35">
      <c r="A49" s="112">
        <f>YampaRiverInflow.TotalOutflow!A49</f>
        <v>44652</v>
      </c>
      <c r="B49" s="114">
        <v>88.52458</v>
      </c>
      <c r="C49" s="12"/>
      <c r="D49" s="12">
        <v>10.462999999999999</v>
      </c>
      <c r="E49" s="113">
        <v>116.37782000000001</v>
      </c>
      <c r="F49" s="113">
        <v>66.138679999999994</v>
      </c>
      <c r="G49" s="113">
        <v>72.192700000000002</v>
      </c>
      <c r="H49" s="113">
        <v>68.446719999999999</v>
      </c>
      <c r="I49" s="113">
        <v>32.205910000000003</v>
      </c>
      <c r="J49" s="113">
        <v>12.637549999999999</v>
      </c>
      <c r="K49" s="113">
        <v>31.077590000000001</v>
      </c>
      <c r="L49" s="113">
        <v>77.478580000000008</v>
      </c>
      <c r="M49" s="113">
        <v>163.28744</v>
      </c>
      <c r="N49" s="113">
        <v>31.329830000000001</v>
      </c>
      <c r="O49" s="113">
        <v>83.791730000000001</v>
      </c>
      <c r="P49" s="113">
        <v>90.55680000000001</v>
      </c>
      <c r="Q49" s="113">
        <v>43.073660000000004</v>
      </c>
      <c r="R49" s="113">
        <v>93.696520000000007</v>
      </c>
      <c r="S49" s="113">
        <v>-48.937150000000003</v>
      </c>
      <c r="T49" s="113">
        <v>-19.032400000000003</v>
      </c>
      <c r="U49" s="113">
        <v>-8.6932500000000008</v>
      </c>
      <c r="V49" s="113">
        <v>-41.50611</v>
      </c>
      <c r="W49" s="113">
        <v>-0.89312999999999998</v>
      </c>
      <c r="X49" s="113">
        <v>10.8276</v>
      </c>
      <c r="Y49" s="113">
        <v>95.608000000000004</v>
      </c>
      <c r="Z49" s="113">
        <v>11.565389999999999</v>
      </c>
      <c r="AA49" s="113">
        <v>-12.58501</v>
      </c>
      <c r="AB49" s="113">
        <v>-2.7776900000000002</v>
      </c>
      <c r="AC49" s="113">
        <v>-14.703799999999999</v>
      </c>
      <c r="AD49" s="113">
        <v>37.539529999999999</v>
      </c>
      <c r="AE49" s="113">
        <v>72.339690000000004</v>
      </c>
      <c r="AF49" s="113">
        <v>23.6035</v>
      </c>
      <c r="AG49" s="113">
        <v>12.372399999999999</v>
      </c>
      <c r="AH49" s="113">
        <v>-15.765864907200001</v>
      </c>
      <c r="AI49" s="114">
        <v>-8.9735094420599992</v>
      </c>
      <c r="AJ49" s="114">
        <v>26.227169999999997</v>
      </c>
      <c r="AK49" s="114">
        <v>28.672889999999999</v>
      </c>
      <c r="AL49" s="114">
        <v>88.52458</v>
      </c>
      <c r="AM49" s="114">
        <v>92.907570000000007</v>
      </c>
      <c r="AN49" s="3"/>
      <c r="AO49" s="3"/>
      <c r="AP49" s="3"/>
      <c r="AQ49" s="3"/>
      <c r="AR49" s="3"/>
      <c r="AS49" s="3"/>
      <c r="AT49" s="3"/>
      <c r="AU49" s="3"/>
      <c r="AV49" s="3"/>
      <c r="AW49" s="3"/>
      <c r="AX49" s="3"/>
      <c r="AY49" s="3"/>
    </row>
    <row r="50" spans="1:1005" ht="14.5" x14ac:dyDescent="0.35">
      <c r="A50" s="112">
        <f>YampaRiverInflow.TotalOutflow!A50</f>
        <v>44682</v>
      </c>
      <c r="B50" s="114">
        <v>154.51563000000002</v>
      </c>
      <c r="C50" s="12"/>
      <c r="D50" s="12">
        <v>-3.972</v>
      </c>
      <c r="E50" s="113">
        <v>31.181950000000001</v>
      </c>
      <c r="F50" s="113">
        <v>-78.720369999999988</v>
      </c>
      <c r="G50" s="113">
        <v>27.807310000000001</v>
      </c>
      <c r="H50" s="113">
        <v>49.314900000000002</v>
      </c>
      <c r="I50" s="113">
        <v>-47.732109999999999</v>
      </c>
      <c r="J50" s="113">
        <v>-32.000720000000001</v>
      </c>
      <c r="K50" s="113">
        <v>11.946429999999999</v>
      </c>
      <c r="L50" s="113">
        <v>48.28293</v>
      </c>
      <c r="M50" s="113">
        <v>119.65248</v>
      </c>
      <c r="N50" s="113">
        <v>41.999589999999998</v>
      </c>
      <c r="O50" s="113">
        <v>142.95837</v>
      </c>
      <c r="P50" s="113">
        <v>13.898530000000001</v>
      </c>
      <c r="Q50" s="113">
        <v>25.138830000000002</v>
      </c>
      <c r="R50" s="113">
        <v>111.09069000000001</v>
      </c>
      <c r="S50" s="113">
        <v>5.1797200000000005</v>
      </c>
      <c r="T50" s="113">
        <v>-8.9674300000000002</v>
      </c>
      <c r="U50" s="113">
        <v>-14.005129999999999</v>
      </c>
      <c r="V50" s="113">
        <v>-25.394959999999998</v>
      </c>
      <c r="W50" s="113">
        <v>-3.3465500000000001</v>
      </c>
      <c r="X50" s="113">
        <v>2.5741799999999997</v>
      </c>
      <c r="Y50" s="113">
        <v>137.80336</v>
      </c>
      <c r="Z50" s="113">
        <v>-19.064859999999999</v>
      </c>
      <c r="AA50" s="113">
        <v>-25.225159999999999</v>
      </c>
      <c r="AB50" s="113">
        <v>11.70368</v>
      </c>
      <c r="AC50" s="113">
        <v>7.8676199999999996</v>
      </c>
      <c r="AD50" s="113">
        <v>40.210250000000002</v>
      </c>
      <c r="AE50" s="113">
        <v>48.84375</v>
      </c>
      <c r="AF50" s="113">
        <v>-7.9804200000000005</v>
      </c>
      <c r="AG50" s="113">
        <v>-0.20584</v>
      </c>
      <c r="AH50" s="113">
        <v>-19.160447385200001</v>
      </c>
      <c r="AI50" s="114">
        <v>-13.0347575877</v>
      </c>
      <c r="AJ50" s="114">
        <v>50.601709999999997</v>
      </c>
      <c r="AK50" s="114">
        <v>65.539070000000009</v>
      </c>
      <c r="AL50" s="114">
        <v>154.51563000000002</v>
      </c>
      <c r="AM50" s="114">
        <v>76.318989999999999</v>
      </c>
      <c r="AN50" s="3"/>
      <c r="AO50" s="3"/>
      <c r="AP50" s="3"/>
      <c r="AQ50" s="3"/>
      <c r="AR50" s="3"/>
      <c r="AS50" s="3"/>
      <c r="AT50" s="3"/>
      <c r="AU50" s="3"/>
      <c r="AV50" s="3"/>
      <c r="AW50" s="3"/>
      <c r="AX50" s="3"/>
      <c r="AY50" s="3"/>
    </row>
    <row r="51" spans="1:1005" ht="14.5" x14ac:dyDescent="0.35">
      <c r="A51" s="112">
        <f>YampaRiverInflow.TotalOutflow!A51</f>
        <v>44713</v>
      </c>
      <c r="B51" s="114">
        <v>-32.185220000000001</v>
      </c>
      <c r="C51" s="12"/>
      <c r="D51" s="12">
        <v>-22.007999999999999</v>
      </c>
      <c r="E51" s="113">
        <v>105.00774</v>
      </c>
      <c r="F51" s="113">
        <v>50.394730000000003</v>
      </c>
      <c r="G51" s="113">
        <v>38.895699999999998</v>
      </c>
      <c r="H51" s="113">
        <v>-3.8199200000000002</v>
      </c>
      <c r="I51" s="113">
        <v>-3.8097099999999999</v>
      </c>
      <c r="J51" s="113">
        <v>21.521819999999998</v>
      </c>
      <c r="K51" s="113">
        <v>74.40813</v>
      </c>
      <c r="L51" s="113">
        <v>-3.9308700000000001</v>
      </c>
      <c r="M51" s="113">
        <v>5.65923</v>
      </c>
      <c r="N51" s="113">
        <v>-5.3139500000000002</v>
      </c>
      <c r="O51" s="113">
        <v>45.12567</v>
      </c>
      <c r="P51" s="113">
        <v>6.6314200000000003</v>
      </c>
      <c r="Q51" s="113">
        <v>-20.577290000000001</v>
      </c>
      <c r="R51" s="113">
        <v>54.224150000000002</v>
      </c>
      <c r="S51" s="113">
        <v>15.902749999999999</v>
      </c>
      <c r="T51" s="113">
        <v>-2.5927800000000003</v>
      </c>
      <c r="U51" s="113">
        <v>-47.504309999999997</v>
      </c>
      <c r="V51" s="113">
        <v>-30.255279999999999</v>
      </c>
      <c r="W51" s="113">
        <v>-43.354330000000004</v>
      </c>
      <c r="X51" s="113">
        <v>-36.249870000000001</v>
      </c>
      <c r="Y51" s="113">
        <v>29.44069</v>
      </c>
      <c r="Z51" s="113">
        <v>-19.901810000000001</v>
      </c>
      <c r="AA51" s="113">
        <v>-31.828349999999997</v>
      </c>
      <c r="AB51" s="113">
        <v>11.789299999999999</v>
      </c>
      <c r="AC51" s="113">
        <v>-30.846720000000001</v>
      </c>
      <c r="AD51" s="113">
        <v>-8.8998899999999992</v>
      </c>
      <c r="AE51" s="113">
        <v>9.5273799999999991</v>
      </c>
      <c r="AF51" s="113">
        <v>-19.307759999999998</v>
      </c>
      <c r="AG51" s="113">
        <v>-30.348669999999998</v>
      </c>
      <c r="AH51" s="113">
        <v>-26.508807733899999</v>
      </c>
      <c r="AI51" s="114">
        <v>-1.0900497629900001</v>
      </c>
      <c r="AJ51" s="114">
        <v>25.167849999999998</v>
      </c>
      <c r="AK51" s="114">
        <v>1.52935</v>
      </c>
      <c r="AL51" s="114">
        <v>-32.185220000000001</v>
      </c>
      <c r="AM51" s="114">
        <v>57.311150000000005</v>
      </c>
      <c r="AN51" s="3"/>
      <c r="AO51" s="3"/>
      <c r="AP51" s="3"/>
      <c r="AQ51" s="3"/>
      <c r="AR51" s="3"/>
      <c r="AS51" s="3"/>
      <c r="AT51" s="3"/>
      <c r="AU51" s="3"/>
      <c r="AV51" s="3"/>
      <c r="AW51" s="3"/>
      <c r="AX51" s="3"/>
      <c r="AY51" s="3"/>
    </row>
    <row r="52" spans="1:1005" ht="14.5" x14ac:dyDescent="0.35">
      <c r="A52" s="112">
        <f>YampaRiverInflow.TotalOutflow!A52</f>
        <v>44743</v>
      </c>
      <c r="B52" s="114">
        <v>158.17092000000002</v>
      </c>
      <c r="C52" s="12"/>
      <c r="D52" s="12">
        <v>25.677</v>
      </c>
      <c r="E52" s="113">
        <v>81.421300000000002</v>
      </c>
      <c r="F52" s="113">
        <v>-35.322429999999997</v>
      </c>
      <c r="G52" s="113">
        <v>39.405790000000003</v>
      </c>
      <c r="H52" s="113">
        <v>23.42238</v>
      </c>
      <c r="I52" s="113">
        <v>96.542760000000001</v>
      </c>
      <c r="J52" s="113">
        <v>35.6126</v>
      </c>
      <c r="K52" s="113">
        <v>13.71062</v>
      </c>
      <c r="L52" s="113">
        <v>48.00206</v>
      </c>
      <c r="M52" s="113">
        <v>12.899649999999999</v>
      </c>
      <c r="N52" s="113">
        <v>42.796019999999999</v>
      </c>
      <c r="O52" s="113">
        <v>53.443339999999999</v>
      </c>
      <c r="P52" s="113">
        <v>63.461959999999998</v>
      </c>
      <c r="Q52" s="113">
        <v>37.508879999999998</v>
      </c>
      <c r="R52" s="113">
        <v>99.043570000000003</v>
      </c>
      <c r="S52" s="113">
        <v>88.672629999999998</v>
      </c>
      <c r="T52" s="113">
        <v>-25.77383</v>
      </c>
      <c r="U52" s="113">
        <v>-17.768049999999999</v>
      </c>
      <c r="V52" s="113">
        <v>9.0451200000000007</v>
      </c>
      <c r="W52" s="113">
        <v>4.4313400000000005</v>
      </c>
      <c r="X52" s="113">
        <v>-10.74291</v>
      </c>
      <c r="Y52" s="113">
        <v>43.382390000000001</v>
      </c>
      <c r="Z52" s="113">
        <v>2.6934</v>
      </c>
      <c r="AA52" s="113">
        <v>6.9795299999999996</v>
      </c>
      <c r="AB52" s="113">
        <v>12.06123</v>
      </c>
      <c r="AC52" s="113">
        <v>-15.872639999999999</v>
      </c>
      <c r="AD52" s="113">
        <v>-22.844999999999999</v>
      </c>
      <c r="AE52" s="113">
        <v>-1.88401</v>
      </c>
      <c r="AF52" s="113">
        <v>36.223750000000003</v>
      </c>
      <c r="AG52" s="113">
        <v>36.605800000000002</v>
      </c>
      <c r="AH52" s="113">
        <v>9.9726122637600003</v>
      </c>
      <c r="AI52" s="114">
        <v>41.335642502100001</v>
      </c>
      <c r="AJ52" s="114">
        <v>11.734999999999999</v>
      </c>
      <c r="AK52" s="114">
        <v>32.128329999999998</v>
      </c>
      <c r="AL52" s="114">
        <v>158.17092000000002</v>
      </c>
      <c r="AM52" s="114">
        <v>262.53990000000005</v>
      </c>
      <c r="AN52" s="3"/>
      <c r="AO52" s="3"/>
      <c r="AP52" s="3"/>
      <c r="AQ52" s="3"/>
      <c r="AR52" s="3"/>
      <c r="AS52" s="3"/>
      <c r="AT52" s="3"/>
      <c r="AU52" s="3"/>
      <c r="AV52" s="3"/>
      <c r="AW52" s="3"/>
      <c r="AX52" s="3"/>
      <c r="AY52" s="3"/>
    </row>
    <row r="53" spans="1:1005" ht="14.5" x14ac:dyDescent="0.35">
      <c r="A53" s="112">
        <f>YampaRiverInflow.TotalOutflow!A53</f>
        <v>44774</v>
      </c>
      <c r="B53" s="114">
        <v>171.29213000000001</v>
      </c>
      <c r="C53" s="12"/>
      <c r="D53" s="12">
        <v>49.618000000000002</v>
      </c>
      <c r="E53" s="113">
        <v>28.019849999999998</v>
      </c>
      <c r="F53" s="113">
        <v>46.136160000000004</v>
      </c>
      <c r="G53" s="113">
        <v>94.141289999999998</v>
      </c>
      <c r="H53" s="113">
        <v>61.317279999999997</v>
      </c>
      <c r="I53" s="113">
        <v>51.554010000000005</v>
      </c>
      <c r="J53" s="113">
        <v>54.427169999999997</v>
      </c>
      <c r="K53" s="113">
        <v>72.45487</v>
      </c>
      <c r="L53" s="113">
        <v>76.213669999999993</v>
      </c>
      <c r="M53" s="113">
        <v>107.66023</v>
      </c>
      <c r="N53" s="113">
        <v>64.802050000000008</v>
      </c>
      <c r="O53" s="113">
        <v>53.773890000000002</v>
      </c>
      <c r="P53" s="113">
        <v>30.419229999999999</v>
      </c>
      <c r="Q53" s="113">
        <v>94.822090000000003</v>
      </c>
      <c r="R53" s="113">
        <v>77.14124000000001</v>
      </c>
      <c r="S53" s="113">
        <v>68.891899999999993</v>
      </c>
      <c r="T53" s="113">
        <v>33.717379999999999</v>
      </c>
      <c r="U53" s="113">
        <v>44.532220000000002</v>
      </c>
      <c r="V53" s="113">
        <v>13.90619</v>
      </c>
      <c r="W53" s="113">
        <v>54.216480000000004</v>
      </c>
      <c r="X53" s="113">
        <v>23.40906</v>
      </c>
      <c r="Y53" s="113">
        <v>60.842120000000001</v>
      </c>
      <c r="Z53" s="113">
        <v>21.98293</v>
      </c>
      <c r="AA53" s="113">
        <v>32.023200000000003</v>
      </c>
      <c r="AB53" s="113">
        <v>31.677869999999999</v>
      </c>
      <c r="AC53" s="113">
        <v>9.2766599999999997</v>
      </c>
      <c r="AD53" s="113">
        <v>11.504790000000002</v>
      </c>
      <c r="AE53" s="113">
        <v>11.760950000000001</v>
      </c>
      <c r="AF53" s="113">
        <v>90.052089999999993</v>
      </c>
      <c r="AG53" s="113">
        <v>51.2928</v>
      </c>
      <c r="AH53" s="113">
        <v>54.515020748700003</v>
      </c>
      <c r="AI53" s="114">
        <v>45.992416280099995</v>
      </c>
      <c r="AJ53" s="114">
        <v>113.31216000000001</v>
      </c>
      <c r="AK53" s="114">
        <v>58.910589999999999</v>
      </c>
      <c r="AL53" s="114">
        <v>171.29213000000001</v>
      </c>
      <c r="AM53" s="114">
        <v>182.59195000000003</v>
      </c>
      <c r="AN53" s="3"/>
      <c r="AO53" s="3"/>
      <c r="AP53" s="3"/>
      <c r="AQ53" s="3"/>
      <c r="AR53" s="3"/>
      <c r="AS53" s="3"/>
      <c r="AT53" s="3"/>
      <c r="AU53" s="3"/>
      <c r="AV53" s="3"/>
      <c r="AW53" s="3"/>
      <c r="AX53" s="3"/>
      <c r="AY53" s="3"/>
    </row>
    <row r="54" spans="1:1005" ht="14.5" x14ac:dyDescent="0.35">
      <c r="A54" s="112">
        <f>YampaRiverInflow.TotalOutflow!A54</f>
        <v>44805</v>
      </c>
      <c r="B54" s="114">
        <v>54.591169999999998</v>
      </c>
      <c r="C54" s="12"/>
      <c r="D54" s="12">
        <v>49.561</v>
      </c>
      <c r="E54" s="113">
        <v>47.284349999999996</v>
      </c>
      <c r="F54" s="113">
        <v>17.348050000000001</v>
      </c>
      <c r="G54" s="113">
        <v>43.772309999999997</v>
      </c>
      <c r="H54" s="113">
        <v>39.100610000000003</v>
      </c>
      <c r="I54" s="113">
        <v>62.444489999999995</v>
      </c>
      <c r="J54" s="113">
        <v>124.28808000000001</v>
      </c>
      <c r="K54" s="113">
        <v>67.649360000000001</v>
      </c>
      <c r="L54" s="113">
        <v>67.785300000000007</v>
      </c>
      <c r="M54" s="113">
        <v>74.83189999999999</v>
      </c>
      <c r="N54" s="113">
        <v>61.184800000000003</v>
      </c>
      <c r="O54" s="113">
        <v>46.867730000000002</v>
      </c>
      <c r="P54" s="113">
        <v>22.818619999999999</v>
      </c>
      <c r="Q54" s="113">
        <v>39.617239999999995</v>
      </c>
      <c r="R54" s="113">
        <v>104.36126</v>
      </c>
      <c r="S54" s="113">
        <v>63.671099999999996</v>
      </c>
      <c r="T54" s="113">
        <v>1.88703</v>
      </c>
      <c r="U54" s="113">
        <v>29.906869999999998</v>
      </c>
      <c r="V54" s="113">
        <v>57.420529999999999</v>
      </c>
      <c r="W54" s="113">
        <v>34.878569999999996</v>
      </c>
      <c r="X54" s="113">
        <v>32.965710000000001</v>
      </c>
      <c r="Y54" s="113">
        <v>32.005290000000002</v>
      </c>
      <c r="Z54" s="113">
        <v>-4.0251799999999998</v>
      </c>
      <c r="AA54" s="113">
        <v>15.645370000000002</v>
      </c>
      <c r="AB54" s="113">
        <v>23.30585</v>
      </c>
      <c r="AC54" s="113">
        <v>11.30748</v>
      </c>
      <c r="AD54" s="113">
        <v>27.01078</v>
      </c>
      <c r="AE54" s="113">
        <v>13.919420000000001</v>
      </c>
      <c r="AF54" s="113">
        <v>51.943150000000003</v>
      </c>
      <c r="AG54" s="113">
        <v>69.930499999999995</v>
      </c>
      <c r="AH54" s="113">
        <v>85.735917535999988</v>
      </c>
      <c r="AI54" s="114">
        <v>20.360164945899999</v>
      </c>
      <c r="AJ54" s="114">
        <v>61.583260000000003</v>
      </c>
      <c r="AK54" s="114">
        <v>58.855499999999999</v>
      </c>
      <c r="AL54" s="114">
        <v>54.591169999999998</v>
      </c>
      <c r="AM54" s="114">
        <v>49.94079</v>
      </c>
      <c r="AN54" s="3"/>
      <c r="AO54" s="3"/>
      <c r="AP54" s="3"/>
      <c r="AQ54" s="3"/>
      <c r="AR54" s="3"/>
      <c r="AS54" s="3"/>
      <c r="AT54" s="3"/>
      <c r="AU54" s="3"/>
      <c r="AV54" s="3"/>
      <c r="AW54" s="3"/>
      <c r="AX54" s="3"/>
      <c r="AY54" s="3"/>
    </row>
    <row r="55" spans="1:1005" ht="14.5" x14ac:dyDescent="0.35">
      <c r="A55" s="112">
        <f>YampaRiverInflow.TotalOutflow!A55</f>
        <v>44835</v>
      </c>
      <c r="B55" s="114">
        <v>85.245990000000006</v>
      </c>
      <c r="C55" s="12"/>
      <c r="D55" s="12">
        <v>25.135000000000002</v>
      </c>
      <c r="E55" s="113">
        <v>45.278190000000002</v>
      </c>
      <c r="F55" s="113">
        <v>76.612920000000003</v>
      </c>
      <c r="G55" s="113">
        <v>32.209450000000004</v>
      </c>
      <c r="H55" s="113">
        <v>68.504339999999999</v>
      </c>
      <c r="I55" s="113">
        <v>34.051490000000001</v>
      </c>
      <c r="J55" s="113">
        <v>-5.7430000000000003</v>
      </c>
      <c r="K55" s="113">
        <v>7.8825200000000004</v>
      </c>
      <c r="L55" s="113">
        <v>58.903080000000003</v>
      </c>
      <c r="M55" s="113">
        <v>25.81054</v>
      </c>
      <c r="N55" s="113">
        <v>31.929449999999999</v>
      </c>
      <c r="O55" s="113">
        <v>19.101980000000001</v>
      </c>
      <c r="P55" s="113">
        <v>-6.14011</v>
      </c>
      <c r="Q55" s="113">
        <v>-3.4159200000000003</v>
      </c>
      <c r="R55" s="113">
        <v>33.290730000000003</v>
      </c>
      <c r="S55" s="113">
        <v>-3.7627700000000002</v>
      </c>
      <c r="T55" s="113">
        <v>14.668719999999999</v>
      </c>
      <c r="U55" s="113">
        <v>-9.6656899999999997</v>
      </c>
      <c r="V55" s="113">
        <v>23.190830000000002</v>
      </c>
      <c r="W55" s="113">
        <v>-13.79552</v>
      </c>
      <c r="X55" s="113">
        <v>71.651030000000006</v>
      </c>
      <c r="Y55" s="113">
        <v>5.1239799999999995</v>
      </c>
      <c r="Z55" s="113">
        <v>27.727880000000003</v>
      </c>
      <c r="AA55" s="113">
        <v>-0.21371999999999999</v>
      </c>
      <c r="AB55" s="113">
        <v>-1.42317</v>
      </c>
      <c r="AC55" s="113">
        <v>-16.04083</v>
      </c>
      <c r="AD55" s="113">
        <v>31.129049999999999</v>
      </c>
      <c r="AE55" s="113">
        <v>4.8925700000000001</v>
      </c>
      <c r="AF55" s="113">
        <v>26.805490000000002</v>
      </c>
      <c r="AG55" s="113">
        <v>16.162179999999999</v>
      </c>
      <c r="AH55" s="113">
        <v>10.552093851899999</v>
      </c>
      <c r="AI55" s="114">
        <v>47.413527399300001</v>
      </c>
      <c r="AJ55" s="114">
        <v>3.4746300000000003</v>
      </c>
      <c r="AK55" s="114">
        <v>36.631749999999997</v>
      </c>
      <c r="AL55" s="114">
        <v>85.245990000000006</v>
      </c>
      <c r="AM55" s="114">
        <v>63.407040000000002</v>
      </c>
      <c r="AN55" s="3"/>
      <c r="AO55" s="3"/>
      <c r="AP55" s="3"/>
      <c r="AQ55" s="3"/>
      <c r="AR55" s="3"/>
      <c r="AS55" s="3"/>
      <c r="AT55" s="3"/>
      <c r="AU55" s="3"/>
      <c r="AV55" s="3"/>
      <c r="AW55" s="3"/>
      <c r="AX55" s="3"/>
      <c r="AY55" s="3"/>
    </row>
    <row r="56" spans="1:1005" ht="14.5" x14ac:dyDescent="0.35">
      <c r="A56" s="112">
        <f>YampaRiverInflow.TotalOutflow!A56</f>
        <v>44866</v>
      </c>
      <c r="B56" s="114">
        <v>64.758309999999994</v>
      </c>
      <c r="C56" s="12"/>
      <c r="D56" s="12">
        <v>28.291</v>
      </c>
      <c r="E56" s="113">
        <v>46.341550000000005</v>
      </c>
      <c r="F56" s="113">
        <v>59.872800000000005</v>
      </c>
      <c r="G56" s="113">
        <v>59.817440000000005</v>
      </c>
      <c r="H56" s="113">
        <v>14.639419999999999</v>
      </c>
      <c r="I56" s="113">
        <v>-19.56955</v>
      </c>
      <c r="J56" s="113">
        <v>-1.60425</v>
      </c>
      <c r="K56" s="113">
        <v>18.987719999999999</v>
      </c>
      <c r="L56" s="113">
        <v>35.835709999999999</v>
      </c>
      <c r="M56" s="113">
        <v>50.161559999999994</v>
      </c>
      <c r="N56" s="113">
        <v>2.5966300000000002</v>
      </c>
      <c r="O56" s="113">
        <v>38.236160000000005</v>
      </c>
      <c r="P56" s="113">
        <v>43.23903</v>
      </c>
      <c r="Q56" s="113">
        <v>51.96743</v>
      </c>
      <c r="R56" s="113">
        <v>49.981319999999997</v>
      </c>
      <c r="S56" s="113">
        <v>11.973610000000001</v>
      </c>
      <c r="T56" s="113">
        <v>-5.0201499999999992</v>
      </c>
      <c r="U56" s="113">
        <v>3.5636199999999998</v>
      </c>
      <c r="V56" s="113">
        <v>6.0770499999999998</v>
      </c>
      <c r="W56" s="113">
        <v>15.858169999999999</v>
      </c>
      <c r="X56" s="113">
        <v>90.481949999999998</v>
      </c>
      <c r="Y56" s="113">
        <v>-2.6729000000000003</v>
      </c>
      <c r="Z56" s="113">
        <v>9.93642</v>
      </c>
      <c r="AA56" s="113">
        <v>28.919310000000003</v>
      </c>
      <c r="AB56" s="113">
        <v>23.095959999999998</v>
      </c>
      <c r="AC56" s="113">
        <v>6.6851199999999995</v>
      </c>
      <c r="AD56" s="113">
        <v>-18.575080000000003</v>
      </c>
      <c r="AE56" s="113">
        <v>-6.4376499999999997</v>
      </c>
      <c r="AF56" s="113">
        <v>25.224499999999999</v>
      </c>
      <c r="AG56" s="113">
        <v>73.862340000000003</v>
      </c>
      <c r="AH56" s="113">
        <v>16.734216609700002</v>
      </c>
      <c r="AI56" s="114">
        <v>0.38592835202100001</v>
      </c>
      <c r="AJ56" s="114">
        <v>60.45805</v>
      </c>
      <c r="AK56" s="114">
        <v>87.538119999999992</v>
      </c>
      <c r="AL56" s="114">
        <v>64.758309999999994</v>
      </c>
      <c r="AM56" s="114">
        <v>84.852829999999997</v>
      </c>
      <c r="AN56" s="3"/>
      <c r="AO56" s="3"/>
      <c r="AP56" s="3"/>
      <c r="AQ56" s="3"/>
      <c r="AR56" s="3"/>
      <c r="AS56" s="3"/>
      <c r="AT56" s="3"/>
      <c r="AU56" s="3"/>
      <c r="AV56" s="3"/>
      <c r="AW56" s="3"/>
      <c r="AX56" s="3"/>
      <c r="AY56" s="3"/>
    </row>
    <row r="57" spans="1:1005" ht="14.5" x14ac:dyDescent="0.35">
      <c r="A57" s="112">
        <f>YampaRiverInflow.TotalOutflow!A57</f>
        <v>44896</v>
      </c>
      <c r="B57" s="114">
        <v>97.266190000000009</v>
      </c>
      <c r="C57" s="12"/>
      <c r="D57" s="12">
        <v>8.0760000000000005</v>
      </c>
      <c r="E57" s="113">
        <v>53.560310000000001</v>
      </c>
      <c r="F57" s="113">
        <v>60.704620000000006</v>
      </c>
      <c r="G57" s="113">
        <v>33.062139999999999</v>
      </c>
      <c r="H57" s="113">
        <v>38.83764</v>
      </c>
      <c r="I57" s="113">
        <v>36.722749999999998</v>
      </c>
      <c r="J57" s="113">
        <v>20.783540000000002</v>
      </c>
      <c r="K57" s="113">
        <v>57.374220000000001</v>
      </c>
      <c r="L57" s="113">
        <v>89.930789999999988</v>
      </c>
      <c r="M57" s="113">
        <v>58.002249999999997</v>
      </c>
      <c r="N57" s="113">
        <v>74.832719999999995</v>
      </c>
      <c r="O57" s="113">
        <v>22.273099999999999</v>
      </c>
      <c r="P57" s="113">
        <v>24.79721</v>
      </c>
      <c r="Q57" s="113">
        <v>15.290709999999999</v>
      </c>
      <c r="R57" s="113">
        <v>5.3705800000000004</v>
      </c>
      <c r="S57" s="113">
        <v>2.4041300000000003</v>
      </c>
      <c r="T57" s="113">
        <v>16.03349</v>
      </c>
      <c r="U57" s="113">
        <v>33.269580000000005</v>
      </c>
      <c r="V57" s="113">
        <v>24.353860000000001</v>
      </c>
      <c r="W57" s="113">
        <v>17.996880000000001</v>
      </c>
      <c r="X57" s="113">
        <v>70.814429999999987</v>
      </c>
      <c r="Y57" s="113">
        <v>0.10965000000000001</v>
      </c>
      <c r="Z57" s="113">
        <v>-6.1063199999999993</v>
      </c>
      <c r="AA57" s="113">
        <v>25.159330000000001</v>
      </c>
      <c r="AB57" s="113">
        <v>20.751549999999998</v>
      </c>
      <c r="AC57" s="113">
        <v>7.4377200000000006</v>
      </c>
      <c r="AD57" s="113">
        <v>198.79307</v>
      </c>
      <c r="AE57" s="113">
        <v>26.433589999999999</v>
      </c>
      <c r="AF57" s="113">
        <v>27.297740000000001</v>
      </c>
      <c r="AG57" s="113">
        <v>23.16825</v>
      </c>
      <c r="AH57" s="113">
        <v>8.441167029239999</v>
      </c>
      <c r="AI57" s="114">
        <v>7.9653708889499999</v>
      </c>
      <c r="AJ57" s="114">
        <v>16.20814</v>
      </c>
      <c r="AK57" s="114">
        <v>110.20038000000001</v>
      </c>
      <c r="AL57" s="114">
        <v>97.266190000000009</v>
      </c>
      <c r="AM57" s="114">
        <v>94.573229999999995</v>
      </c>
      <c r="AN57" s="3"/>
      <c r="AO57" s="3"/>
      <c r="AP57" s="3"/>
      <c r="AQ57" s="3"/>
      <c r="AR57" s="3"/>
      <c r="AS57" s="3"/>
      <c r="AT57" s="3"/>
      <c r="AU57" s="3"/>
      <c r="AV57" s="3"/>
      <c r="AW57" s="3"/>
      <c r="AX57" s="3"/>
      <c r="AY57" s="3"/>
    </row>
    <row r="58" spans="1:1005" ht="14.5" x14ac:dyDescent="0.35">
      <c r="A58" s="112">
        <f>YampaRiverInflow.TotalOutflow!A58</f>
        <v>44927</v>
      </c>
      <c r="B58" s="114">
        <v>68.841039999999992</v>
      </c>
      <c r="C58" s="12"/>
      <c r="D58" s="12">
        <v>32.823</v>
      </c>
      <c r="E58" s="113">
        <v>23.583580000000001</v>
      </c>
      <c r="F58" s="113">
        <v>38.256410000000002</v>
      </c>
      <c r="G58" s="113">
        <v>50.233839999999994</v>
      </c>
      <c r="H58" s="113">
        <v>74.448100000000011</v>
      </c>
      <c r="I58" s="113">
        <v>67.651789999999991</v>
      </c>
      <c r="J58" s="113">
        <v>35.99042</v>
      </c>
      <c r="K58" s="113">
        <v>75.24208999999999</v>
      </c>
      <c r="L58" s="113">
        <v>223.81945000000002</v>
      </c>
      <c r="M58" s="113">
        <v>76.886490000000009</v>
      </c>
      <c r="N58" s="113">
        <v>156.49974</v>
      </c>
      <c r="O58" s="113">
        <v>21.516590000000001</v>
      </c>
      <c r="P58" s="113">
        <v>50.830640000000002</v>
      </c>
      <c r="Q58" s="113">
        <v>51.222360000000002</v>
      </c>
      <c r="R58" s="113">
        <v>47.951029999999996</v>
      </c>
      <c r="S58" s="113">
        <v>21.000769999999999</v>
      </c>
      <c r="T58" s="113">
        <v>51.206789999999998</v>
      </c>
      <c r="U58" s="113">
        <v>15.84933</v>
      </c>
      <c r="V58" s="113">
        <v>33.046879999999994</v>
      </c>
      <c r="W58" s="113">
        <v>5.9626400000000004</v>
      </c>
      <c r="X58" s="113">
        <v>308.61197999999996</v>
      </c>
      <c r="Y58" s="113">
        <v>15.218440000000001</v>
      </c>
      <c r="Z58" s="113">
        <v>-3.8519699999999997</v>
      </c>
      <c r="AA58" s="113">
        <v>33.570239999999998</v>
      </c>
      <c r="AB58" s="113">
        <v>9.6445799999999995</v>
      </c>
      <c r="AC58" s="113">
        <v>57.655889999999999</v>
      </c>
      <c r="AD58" s="113">
        <v>40.78546</v>
      </c>
      <c r="AE58" s="113">
        <v>20.177209999999999</v>
      </c>
      <c r="AF58" s="113">
        <v>17.974790000000002</v>
      </c>
      <c r="AG58" s="113">
        <v>11.417053044500001</v>
      </c>
      <c r="AH58" s="113">
        <v>26.266899877</v>
      </c>
      <c r="AI58" s="114">
        <v>62.10371</v>
      </c>
      <c r="AJ58" s="114">
        <v>34.369769999999995</v>
      </c>
      <c r="AK58" s="114">
        <v>73.864550000000008</v>
      </c>
      <c r="AL58" s="114">
        <v>68.841039999999992</v>
      </c>
      <c r="AM58" s="114">
        <v>88.531170000000003</v>
      </c>
      <c r="AN58" s="3"/>
      <c r="AO58" s="3"/>
      <c r="AP58" s="3"/>
      <c r="AQ58" s="3"/>
      <c r="AR58" s="3"/>
      <c r="AS58" s="3"/>
      <c r="AT58" s="3"/>
      <c r="AU58" s="3"/>
      <c r="AV58" s="3"/>
      <c r="AW58" s="3"/>
      <c r="AX58" s="3"/>
      <c r="AY58" s="3"/>
    </row>
    <row r="59" spans="1:1005" ht="14.5" x14ac:dyDescent="0.35">
      <c r="A59" s="112">
        <f>YampaRiverInflow.TotalOutflow!A59</f>
        <v>44958</v>
      </c>
      <c r="B59" s="114">
        <v>63.425650000000005</v>
      </c>
      <c r="C59" s="12"/>
      <c r="D59" s="12">
        <v>46.115000000000002</v>
      </c>
      <c r="E59" s="113">
        <v>66.257949999999994</v>
      </c>
      <c r="F59" s="113">
        <v>95.973669999999998</v>
      </c>
      <c r="G59" s="113">
        <v>55.381399999999999</v>
      </c>
      <c r="H59" s="113">
        <v>76.72847999999999</v>
      </c>
      <c r="I59" s="113">
        <v>28.22034</v>
      </c>
      <c r="J59" s="113">
        <v>59.27178</v>
      </c>
      <c r="K59" s="113">
        <v>104.43378999999999</v>
      </c>
      <c r="L59" s="113">
        <v>221.53317000000001</v>
      </c>
      <c r="M59" s="113">
        <v>69.647859999999994</v>
      </c>
      <c r="N59" s="113">
        <v>97.195369999999997</v>
      </c>
      <c r="O59" s="113">
        <v>30.849520000000002</v>
      </c>
      <c r="P59" s="113">
        <v>1.2284200000000001</v>
      </c>
      <c r="Q59" s="113">
        <v>79.555530000000005</v>
      </c>
      <c r="R59" s="113">
        <v>42.090209999999999</v>
      </c>
      <c r="S59" s="113">
        <v>28.015729999999998</v>
      </c>
      <c r="T59" s="113">
        <v>42.306609999999999</v>
      </c>
      <c r="U59" s="113">
        <v>8.6911100000000001</v>
      </c>
      <c r="V59" s="113">
        <v>42.632390000000001</v>
      </c>
      <c r="W59" s="113">
        <v>24.452060000000003</v>
      </c>
      <c r="X59" s="113">
        <v>190.27854000000002</v>
      </c>
      <c r="Y59" s="113">
        <v>11.20749</v>
      </c>
      <c r="Z59" s="113">
        <v>22.088840000000001</v>
      </c>
      <c r="AA59" s="113">
        <v>46.144820000000003</v>
      </c>
      <c r="AB59" s="113">
        <v>33.243790000000004</v>
      </c>
      <c r="AC59" s="113">
        <v>61.03407</v>
      </c>
      <c r="AD59" s="113">
        <v>40.424879999999995</v>
      </c>
      <c r="AE59" s="113">
        <v>23.996939999999999</v>
      </c>
      <c r="AF59" s="113">
        <v>33.91986</v>
      </c>
      <c r="AG59" s="113">
        <v>39.259258903000003</v>
      </c>
      <c r="AH59" s="113">
        <v>44.1992936782</v>
      </c>
      <c r="AI59" s="114">
        <v>81.362470000000002</v>
      </c>
      <c r="AJ59" s="114">
        <v>51.700089999999996</v>
      </c>
      <c r="AK59" s="114">
        <v>67.515590000000003</v>
      </c>
      <c r="AL59" s="114">
        <v>63.425650000000005</v>
      </c>
      <c r="AM59" s="114">
        <v>81.076830000000001</v>
      </c>
      <c r="AN59" s="3"/>
      <c r="AO59" s="3"/>
      <c r="AP59" s="3"/>
      <c r="AQ59" s="3"/>
      <c r="AR59" s="3"/>
      <c r="AS59" s="3"/>
      <c r="AT59" s="3"/>
      <c r="AU59" s="3"/>
      <c r="AV59" s="3"/>
      <c r="AW59" s="3"/>
      <c r="AX59" s="3"/>
      <c r="AY59" s="3"/>
    </row>
    <row r="60" spans="1:1005" ht="14.5" x14ac:dyDescent="0.35">
      <c r="A60" s="112">
        <f>YampaRiverInflow.TotalOutflow!A60</f>
        <v>44986</v>
      </c>
      <c r="B60" s="114">
        <v>67.391630000000006</v>
      </c>
      <c r="C60" s="12"/>
      <c r="D60" s="12">
        <v>4.9729999999999999</v>
      </c>
      <c r="E60" s="113">
        <v>46.622059999999998</v>
      </c>
      <c r="F60" s="113">
        <v>34.685679999999998</v>
      </c>
      <c r="G60" s="113">
        <v>10.01498</v>
      </c>
      <c r="H60" s="113">
        <v>-6.3628200000000001</v>
      </c>
      <c r="I60" s="113">
        <v>10.671709999999999</v>
      </c>
      <c r="J60" s="113">
        <v>68.859350000000006</v>
      </c>
      <c r="K60" s="113">
        <v>136.82226</v>
      </c>
      <c r="L60" s="113">
        <v>234.91689000000002</v>
      </c>
      <c r="M60" s="113">
        <v>49.949210000000001</v>
      </c>
      <c r="N60" s="113">
        <v>184.02771999999999</v>
      </c>
      <c r="O60" s="113">
        <v>-49.499569999999999</v>
      </c>
      <c r="P60" s="113">
        <v>45.459379999999996</v>
      </c>
      <c r="Q60" s="113">
        <v>91.047809999999998</v>
      </c>
      <c r="R60" s="113">
        <v>-0.84928999999999999</v>
      </c>
      <c r="S60" s="113">
        <v>0.62385999999999997</v>
      </c>
      <c r="T60" s="113">
        <v>38.192989999999995</v>
      </c>
      <c r="U60" s="113">
        <v>-28.098880000000001</v>
      </c>
      <c r="V60" s="113">
        <v>14.127319999999999</v>
      </c>
      <c r="W60" s="113">
        <v>2.1590100000000003</v>
      </c>
      <c r="X60" s="113">
        <v>108.30884</v>
      </c>
      <c r="Y60" s="113">
        <v>26.736090000000001</v>
      </c>
      <c r="Z60" s="113">
        <v>-4.1351700000000005</v>
      </c>
      <c r="AA60" s="113">
        <v>14.757580000000001</v>
      </c>
      <c r="AB60" s="113">
        <v>-18.388470000000002</v>
      </c>
      <c r="AC60" s="113">
        <v>19.151529999999998</v>
      </c>
      <c r="AD60" s="113">
        <v>22.090679999999999</v>
      </c>
      <c r="AE60" s="113">
        <v>14.2857</v>
      </c>
      <c r="AF60" s="113">
        <v>17.05687</v>
      </c>
      <c r="AG60" s="113">
        <v>-8.4879318617399999</v>
      </c>
      <c r="AH60" s="113">
        <v>9.3215727808600004</v>
      </c>
      <c r="AI60" s="114">
        <v>51.526900000000005</v>
      </c>
      <c r="AJ60" s="114">
        <v>43.174469999999999</v>
      </c>
      <c r="AK60" s="114">
        <v>144.17287999999999</v>
      </c>
      <c r="AL60" s="114">
        <v>67.391630000000006</v>
      </c>
      <c r="AM60" s="114">
        <v>74.75676</v>
      </c>
      <c r="AN60" s="3"/>
      <c r="AO60" s="3"/>
      <c r="AP60" s="3"/>
      <c r="AQ60" s="3"/>
      <c r="AR60" s="3"/>
      <c r="AS60" s="3"/>
      <c r="AT60" s="3"/>
      <c r="AU60" s="3"/>
      <c r="AV60" s="3"/>
      <c r="AW60" s="3"/>
      <c r="AX60" s="3"/>
      <c r="AY60" s="3"/>
    </row>
    <row r="61" spans="1:1005" ht="14.5" x14ac:dyDescent="0.35">
      <c r="A61" s="112">
        <f>YampaRiverInflow.TotalOutflow!A61</f>
        <v>45017</v>
      </c>
      <c r="B61" s="114">
        <v>92.907570000000007</v>
      </c>
      <c r="C61" s="12"/>
      <c r="D61" s="12">
        <v>10.462999999999999</v>
      </c>
      <c r="E61" s="113">
        <v>66.138679999999994</v>
      </c>
      <c r="F61" s="113">
        <v>72.192700000000002</v>
      </c>
      <c r="G61" s="113">
        <v>68.446719999999999</v>
      </c>
      <c r="H61" s="113">
        <v>32.205910000000003</v>
      </c>
      <c r="I61" s="113">
        <v>12.637549999999999</v>
      </c>
      <c r="J61" s="113">
        <v>31.077590000000001</v>
      </c>
      <c r="K61" s="113">
        <v>77.478580000000008</v>
      </c>
      <c r="L61" s="113">
        <v>163.28744</v>
      </c>
      <c r="M61" s="113">
        <v>31.329830000000001</v>
      </c>
      <c r="N61" s="113">
        <v>83.791730000000001</v>
      </c>
      <c r="O61" s="113">
        <v>90.55680000000001</v>
      </c>
      <c r="P61" s="113">
        <v>43.073660000000004</v>
      </c>
      <c r="Q61" s="113">
        <v>93.696520000000007</v>
      </c>
      <c r="R61" s="113">
        <v>-48.937150000000003</v>
      </c>
      <c r="S61" s="113">
        <v>-19.032400000000003</v>
      </c>
      <c r="T61" s="113">
        <v>-8.6932500000000008</v>
      </c>
      <c r="U61" s="113">
        <v>-41.50611</v>
      </c>
      <c r="V61" s="113">
        <v>-0.89312999999999998</v>
      </c>
      <c r="W61" s="113">
        <v>10.8276</v>
      </c>
      <c r="X61" s="113">
        <v>95.608000000000004</v>
      </c>
      <c r="Y61" s="113">
        <v>11.565389999999999</v>
      </c>
      <c r="Z61" s="113">
        <v>-12.58501</v>
      </c>
      <c r="AA61" s="113">
        <v>-2.7776900000000002</v>
      </c>
      <c r="AB61" s="113">
        <v>-14.703799999999999</v>
      </c>
      <c r="AC61" s="113">
        <v>37.539529999999999</v>
      </c>
      <c r="AD61" s="113">
        <v>72.339690000000004</v>
      </c>
      <c r="AE61" s="113">
        <v>23.6035</v>
      </c>
      <c r="AF61" s="113">
        <v>12.372399999999999</v>
      </c>
      <c r="AG61" s="113">
        <v>-15.765864907200001</v>
      </c>
      <c r="AH61" s="113">
        <v>-8.9735094420599992</v>
      </c>
      <c r="AI61" s="114">
        <v>26.227169999999997</v>
      </c>
      <c r="AJ61" s="114">
        <v>28.672889999999999</v>
      </c>
      <c r="AK61" s="114">
        <v>88.52458</v>
      </c>
      <c r="AL61" s="114">
        <v>92.907570000000007</v>
      </c>
      <c r="AM61" s="114">
        <v>116.37782000000001</v>
      </c>
      <c r="AN61" s="3"/>
      <c r="AO61" s="3"/>
      <c r="AP61" s="3"/>
      <c r="AQ61" s="3"/>
      <c r="AR61" s="3"/>
      <c r="AS61" s="3"/>
      <c r="AT61" s="3"/>
      <c r="AU61" s="3"/>
      <c r="AV61" s="3"/>
      <c r="AW61" s="3"/>
      <c r="AX61" s="3"/>
      <c r="AY61" s="3"/>
    </row>
    <row r="62" spans="1:1005" ht="14.5" x14ac:dyDescent="0.35">
      <c r="A62" s="112">
        <f>YampaRiverInflow.TotalOutflow!A62</f>
        <v>45047</v>
      </c>
      <c r="B62" s="114">
        <v>76.318989999999999</v>
      </c>
      <c r="C62" s="12"/>
      <c r="D62" s="12">
        <v>-3.972</v>
      </c>
      <c r="E62" s="113">
        <v>-78.720369999999988</v>
      </c>
      <c r="F62" s="113">
        <v>27.807310000000001</v>
      </c>
      <c r="G62" s="113">
        <v>49.314900000000002</v>
      </c>
      <c r="H62" s="113">
        <v>-47.732109999999999</v>
      </c>
      <c r="I62" s="113">
        <v>-32.000720000000001</v>
      </c>
      <c r="J62" s="113">
        <v>11.946429999999999</v>
      </c>
      <c r="K62" s="113">
        <v>48.28293</v>
      </c>
      <c r="L62" s="113">
        <v>119.65248</v>
      </c>
      <c r="M62" s="113">
        <v>41.999589999999998</v>
      </c>
      <c r="N62" s="113">
        <v>142.95837</v>
      </c>
      <c r="O62" s="113">
        <v>13.898530000000001</v>
      </c>
      <c r="P62" s="113">
        <v>25.138830000000002</v>
      </c>
      <c r="Q62" s="113">
        <v>111.09069000000001</v>
      </c>
      <c r="R62" s="113">
        <v>5.1797200000000005</v>
      </c>
      <c r="S62" s="113">
        <v>-8.9674300000000002</v>
      </c>
      <c r="T62" s="113">
        <v>-14.005129999999999</v>
      </c>
      <c r="U62" s="113">
        <v>-25.394959999999998</v>
      </c>
      <c r="V62" s="113">
        <v>-3.3465500000000001</v>
      </c>
      <c r="W62" s="113">
        <v>2.5741799999999997</v>
      </c>
      <c r="X62" s="113">
        <v>137.80336</v>
      </c>
      <c r="Y62" s="113">
        <v>-19.064859999999999</v>
      </c>
      <c r="Z62" s="113">
        <v>-25.225159999999999</v>
      </c>
      <c r="AA62" s="113">
        <v>11.70368</v>
      </c>
      <c r="AB62" s="113">
        <v>7.8676199999999996</v>
      </c>
      <c r="AC62" s="113">
        <v>40.210250000000002</v>
      </c>
      <c r="AD62" s="113">
        <v>48.84375</v>
      </c>
      <c r="AE62" s="113">
        <v>-7.9804200000000005</v>
      </c>
      <c r="AF62" s="113">
        <v>-0.20584</v>
      </c>
      <c r="AG62" s="113">
        <v>-19.160447385200001</v>
      </c>
      <c r="AH62" s="113">
        <v>-13.0347575877</v>
      </c>
      <c r="AI62" s="114">
        <v>50.601709999999997</v>
      </c>
      <c r="AJ62" s="114">
        <v>65.539070000000009</v>
      </c>
      <c r="AK62" s="114">
        <v>154.51563000000002</v>
      </c>
      <c r="AL62" s="114">
        <v>76.318989999999999</v>
      </c>
      <c r="AM62" s="114">
        <v>31.181950000000001</v>
      </c>
      <c r="AN62" s="3"/>
      <c r="AO62" s="3"/>
      <c r="AP62" s="3"/>
      <c r="AQ62" s="3"/>
      <c r="AR62" s="3"/>
      <c r="AS62" s="3"/>
      <c r="AT62" s="3"/>
      <c r="AU62" s="3"/>
      <c r="AV62" s="3"/>
      <c r="AW62" s="3"/>
      <c r="AX62" s="3"/>
      <c r="AY62" s="3"/>
    </row>
    <row r="63" spans="1:1005" ht="14.5" x14ac:dyDescent="0.35">
      <c r="A63" s="112">
        <f>YampaRiverInflow.TotalOutflow!A63</f>
        <v>45078</v>
      </c>
      <c r="B63" s="114">
        <v>57.311150000000005</v>
      </c>
      <c r="C63" s="12"/>
      <c r="D63" s="12">
        <v>-22.007999999999999</v>
      </c>
      <c r="E63" s="113">
        <v>50.394730000000003</v>
      </c>
      <c r="F63" s="113">
        <v>38.895699999999998</v>
      </c>
      <c r="G63" s="113">
        <v>-3.8199200000000002</v>
      </c>
      <c r="H63" s="113">
        <v>-3.8097099999999999</v>
      </c>
      <c r="I63" s="113">
        <v>21.521819999999998</v>
      </c>
      <c r="J63" s="113">
        <v>74.40813</v>
      </c>
      <c r="K63" s="113">
        <v>-3.9308700000000001</v>
      </c>
      <c r="L63" s="113">
        <v>5.65923</v>
      </c>
      <c r="M63" s="113">
        <v>-5.3139500000000002</v>
      </c>
      <c r="N63" s="113">
        <v>45.12567</v>
      </c>
      <c r="O63" s="113">
        <v>6.6314200000000003</v>
      </c>
      <c r="P63" s="113">
        <v>-20.577290000000001</v>
      </c>
      <c r="Q63" s="113">
        <v>54.224150000000002</v>
      </c>
      <c r="R63" s="113">
        <v>15.902749999999999</v>
      </c>
      <c r="S63" s="113">
        <v>-2.5927800000000003</v>
      </c>
      <c r="T63" s="113">
        <v>-47.504309999999997</v>
      </c>
      <c r="U63" s="113">
        <v>-30.255279999999999</v>
      </c>
      <c r="V63" s="113">
        <v>-43.354330000000004</v>
      </c>
      <c r="W63" s="113">
        <v>-36.249870000000001</v>
      </c>
      <c r="X63" s="113">
        <v>29.44069</v>
      </c>
      <c r="Y63" s="113">
        <v>-19.901810000000001</v>
      </c>
      <c r="Z63" s="113">
        <v>-31.828349999999997</v>
      </c>
      <c r="AA63" s="113">
        <v>11.789299999999999</v>
      </c>
      <c r="AB63" s="113">
        <v>-30.846720000000001</v>
      </c>
      <c r="AC63" s="113">
        <v>-8.8998899999999992</v>
      </c>
      <c r="AD63" s="113">
        <v>9.5273799999999991</v>
      </c>
      <c r="AE63" s="113">
        <v>-19.307759999999998</v>
      </c>
      <c r="AF63" s="113">
        <v>-30.348669999999998</v>
      </c>
      <c r="AG63" s="113">
        <v>-26.508807733899999</v>
      </c>
      <c r="AH63" s="113">
        <v>-1.0900497629900001</v>
      </c>
      <c r="AI63" s="114">
        <v>25.167849999999998</v>
      </c>
      <c r="AJ63" s="114">
        <v>1.52935</v>
      </c>
      <c r="AK63" s="114">
        <v>-32.185220000000001</v>
      </c>
      <c r="AL63" s="114">
        <v>57.311150000000005</v>
      </c>
      <c r="AM63" s="114">
        <v>105.00774</v>
      </c>
      <c r="AN63" s="3"/>
      <c r="AO63" s="3"/>
      <c r="AP63" s="3"/>
      <c r="AQ63" s="3"/>
      <c r="AR63" s="3"/>
      <c r="AS63" s="3"/>
      <c r="AT63" s="3"/>
      <c r="AU63" s="3"/>
      <c r="AV63" s="3"/>
      <c r="AW63" s="3"/>
      <c r="AX63" s="3"/>
      <c r="AY63" s="3"/>
    </row>
    <row r="64" spans="1:1005" ht="14.5" x14ac:dyDescent="0.35">
      <c r="A64" s="112">
        <f>YampaRiverInflow.TotalOutflow!A64</f>
        <v>45108</v>
      </c>
      <c r="B64" s="114">
        <v>262.53990000000005</v>
      </c>
      <c r="C64" s="12"/>
      <c r="D64" s="12">
        <v>25.677</v>
      </c>
      <c r="E64" s="113">
        <v>-35.322429999999997</v>
      </c>
      <c r="F64" s="113">
        <v>39.405790000000003</v>
      </c>
      <c r="G64" s="113">
        <v>23.42238</v>
      </c>
      <c r="H64" s="113">
        <v>96.542760000000001</v>
      </c>
      <c r="I64" s="113">
        <v>35.6126</v>
      </c>
      <c r="J64" s="113">
        <v>13.71062</v>
      </c>
      <c r="K64" s="113">
        <v>48.00206</v>
      </c>
      <c r="L64" s="113">
        <v>12.899649999999999</v>
      </c>
      <c r="M64" s="113">
        <v>42.796019999999999</v>
      </c>
      <c r="N64" s="113">
        <v>53.443339999999999</v>
      </c>
      <c r="O64" s="113">
        <v>63.461959999999998</v>
      </c>
      <c r="P64" s="113">
        <v>37.508879999999998</v>
      </c>
      <c r="Q64" s="113">
        <v>99.043570000000003</v>
      </c>
      <c r="R64" s="113">
        <v>88.672629999999998</v>
      </c>
      <c r="S64" s="113">
        <v>-25.77383</v>
      </c>
      <c r="T64" s="113">
        <v>-17.768049999999999</v>
      </c>
      <c r="U64" s="113">
        <v>9.0451200000000007</v>
      </c>
      <c r="V64" s="113">
        <v>4.4313400000000005</v>
      </c>
      <c r="W64" s="113">
        <v>-10.74291</v>
      </c>
      <c r="X64" s="113">
        <v>43.382390000000001</v>
      </c>
      <c r="Y64" s="113">
        <v>2.6934</v>
      </c>
      <c r="Z64" s="113">
        <v>6.9795299999999996</v>
      </c>
      <c r="AA64" s="113">
        <v>12.06123</v>
      </c>
      <c r="AB64" s="113">
        <v>-15.872639999999999</v>
      </c>
      <c r="AC64" s="113">
        <v>-22.844999999999999</v>
      </c>
      <c r="AD64" s="113">
        <v>-1.88401</v>
      </c>
      <c r="AE64" s="113">
        <v>36.223750000000003</v>
      </c>
      <c r="AF64" s="113">
        <v>36.605800000000002</v>
      </c>
      <c r="AG64" s="113">
        <v>9.9726122637600003</v>
      </c>
      <c r="AH64" s="113">
        <v>41.335642502100001</v>
      </c>
      <c r="AI64" s="114">
        <v>11.734999999999999</v>
      </c>
      <c r="AJ64" s="114">
        <v>32.128329999999998</v>
      </c>
      <c r="AK64" s="114">
        <v>158.17092000000002</v>
      </c>
      <c r="AL64" s="114">
        <v>262.53990000000005</v>
      </c>
      <c r="AM64" s="114">
        <v>81.421300000000002</v>
      </c>
      <c r="AN64" s="3"/>
      <c r="AO64" s="3"/>
      <c r="AP64" s="3"/>
      <c r="AQ64" s="3"/>
      <c r="AR64" s="3"/>
      <c r="AS64" s="3"/>
      <c r="AT64" s="3"/>
      <c r="AU64" s="3"/>
      <c r="AV64" s="3"/>
      <c r="AW64" s="3"/>
      <c r="AX64" s="3"/>
      <c r="AY64" s="3"/>
      <c r="ALQ64" s="8" t="e">
        <v>#N/A</v>
      </c>
    </row>
    <row r="65" spans="1:1005" ht="14.5" x14ac:dyDescent="0.35">
      <c r="A65" s="112">
        <f>YampaRiverInflow.TotalOutflow!A65</f>
        <v>45139</v>
      </c>
      <c r="B65" s="114">
        <v>182.59195000000003</v>
      </c>
      <c r="C65" s="12"/>
      <c r="D65" s="12">
        <v>49.618000000000002</v>
      </c>
      <c r="E65" s="113">
        <v>46.136160000000004</v>
      </c>
      <c r="F65" s="113">
        <v>94.141289999999998</v>
      </c>
      <c r="G65" s="113">
        <v>61.317279999999997</v>
      </c>
      <c r="H65" s="113">
        <v>51.554010000000005</v>
      </c>
      <c r="I65" s="113">
        <v>54.427169999999997</v>
      </c>
      <c r="J65" s="113">
        <v>72.45487</v>
      </c>
      <c r="K65" s="113">
        <v>76.213669999999993</v>
      </c>
      <c r="L65" s="113">
        <v>107.66023</v>
      </c>
      <c r="M65" s="113">
        <v>64.802050000000008</v>
      </c>
      <c r="N65" s="113">
        <v>53.773890000000002</v>
      </c>
      <c r="O65" s="113">
        <v>30.419229999999999</v>
      </c>
      <c r="P65" s="113">
        <v>94.822090000000003</v>
      </c>
      <c r="Q65" s="113">
        <v>77.14124000000001</v>
      </c>
      <c r="R65" s="113">
        <v>68.891899999999993</v>
      </c>
      <c r="S65" s="113">
        <v>33.717379999999999</v>
      </c>
      <c r="T65" s="113">
        <v>44.532220000000002</v>
      </c>
      <c r="U65" s="113">
        <v>13.90619</v>
      </c>
      <c r="V65" s="113">
        <v>54.216480000000004</v>
      </c>
      <c r="W65" s="113">
        <v>23.40906</v>
      </c>
      <c r="X65" s="113">
        <v>60.842120000000001</v>
      </c>
      <c r="Y65" s="113">
        <v>21.98293</v>
      </c>
      <c r="Z65" s="113">
        <v>32.023200000000003</v>
      </c>
      <c r="AA65" s="113">
        <v>31.677869999999999</v>
      </c>
      <c r="AB65" s="113">
        <v>9.2766599999999997</v>
      </c>
      <c r="AC65" s="113">
        <v>11.504790000000002</v>
      </c>
      <c r="AD65" s="113">
        <v>11.760950000000001</v>
      </c>
      <c r="AE65" s="113">
        <v>90.052089999999993</v>
      </c>
      <c r="AF65" s="113">
        <v>51.2928</v>
      </c>
      <c r="AG65" s="113">
        <v>54.515020748700003</v>
      </c>
      <c r="AH65" s="113">
        <v>45.992416280099995</v>
      </c>
      <c r="AI65" s="114">
        <v>113.31216000000001</v>
      </c>
      <c r="AJ65" s="114">
        <v>58.910589999999999</v>
      </c>
      <c r="AK65" s="114">
        <v>171.29213000000001</v>
      </c>
      <c r="AL65" s="114">
        <v>182.59195000000003</v>
      </c>
      <c r="AM65" s="114">
        <v>28.019849999999998</v>
      </c>
      <c r="AN65" s="3"/>
      <c r="AO65" s="3"/>
      <c r="AP65" s="3"/>
      <c r="AQ65" s="3"/>
      <c r="AR65" s="3"/>
      <c r="AS65" s="3"/>
      <c r="AT65" s="3"/>
      <c r="AU65" s="3"/>
      <c r="AV65" s="3"/>
      <c r="AW65" s="3"/>
      <c r="AX65" s="3"/>
      <c r="AY65" s="3"/>
      <c r="ALQ65" s="8" t="e">
        <v>#N/A</v>
      </c>
    </row>
    <row r="66" spans="1:1005" ht="14.5" x14ac:dyDescent="0.35">
      <c r="A66" s="112">
        <f>YampaRiverInflow.TotalOutflow!A66</f>
        <v>45170</v>
      </c>
      <c r="B66" s="114">
        <v>49.94079</v>
      </c>
      <c r="C66" s="12"/>
      <c r="D66" s="12">
        <v>49.561</v>
      </c>
      <c r="E66" s="113">
        <v>17.348050000000001</v>
      </c>
      <c r="F66" s="113">
        <v>43.772309999999997</v>
      </c>
      <c r="G66" s="113">
        <v>39.100610000000003</v>
      </c>
      <c r="H66" s="113">
        <v>62.444489999999995</v>
      </c>
      <c r="I66" s="113">
        <v>124.28808000000001</v>
      </c>
      <c r="J66" s="113">
        <v>67.649360000000001</v>
      </c>
      <c r="K66" s="113">
        <v>67.785300000000007</v>
      </c>
      <c r="L66" s="113">
        <v>74.83189999999999</v>
      </c>
      <c r="M66" s="113">
        <v>61.184800000000003</v>
      </c>
      <c r="N66" s="113">
        <v>46.867730000000002</v>
      </c>
      <c r="O66" s="113">
        <v>22.818619999999999</v>
      </c>
      <c r="P66" s="113">
        <v>39.617239999999995</v>
      </c>
      <c r="Q66" s="113">
        <v>104.36126</v>
      </c>
      <c r="R66" s="113">
        <v>63.671099999999996</v>
      </c>
      <c r="S66" s="113">
        <v>1.88703</v>
      </c>
      <c r="T66" s="113">
        <v>29.906869999999998</v>
      </c>
      <c r="U66" s="113">
        <v>57.420529999999999</v>
      </c>
      <c r="V66" s="113">
        <v>34.878569999999996</v>
      </c>
      <c r="W66" s="113">
        <v>32.965710000000001</v>
      </c>
      <c r="X66" s="113">
        <v>32.005290000000002</v>
      </c>
      <c r="Y66" s="113">
        <v>-4.0251799999999998</v>
      </c>
      <c r="Z66" s="113">
        <v>15.645370000000002</v>
      </c>
      <c r="AA66" s="113">
        <v>23.30585</v>
      </c>
      <c r="AB66" s="113">
        <v>11.30748</v>
      </c>
      <c r="AC66" s="113">
        <v>27.01078</v>
      </c>
      <c r="AD66" s="113">
        <v>13.919420000000001</v>
      </c>
      <c r="AE66" s="113">
        <v>51.943150000000003</v>
      </c>
      <c r="AF66" s="113">
        <v>69.930499999999995</v>
      </c>
      <c r="AG66" s="113">
        <v>85.735917535999988</v>
      </c>
      <c r="AH66" s="113">
        <v>20.360164945899999</v>
      </c>
      <c r="AI66" s="114">
        <v>61.583260000000003</v>
      </c>
      <c r="AJ66" s="114">
        <v>58.855499999999999</v>
      </c>
      <c r="AK66" s="114">
        <v>54.591169999999998</v>
      </c>
      <c r="AL66" s="114">
        <v>49.94079</v>
      </c>
      <c r="AM66" s="114">
        <v>47.284349999999996</v>
      </c>
      <c r="AN66" s="3"/>
      <c r="AO66" s="3"/>
      <c r="AP66" s="3"/>
      <c r="AQ66" s="3"/>
      <c r="AR66" s="3"/>
      <c r="AS66" s="3"/>
      <c r="AT66" s="3"/>
      <c r="AU66" s="3"/>
      <c r="AV66" s="3"/>
      <c r="AW66" s="3"/>
      <c r="AX66" s="3"/>
      <c r="AY66" s="3"/>
      <c r="ALQ66" s="8" t="e">
        <v>#N/A</v>
      </c>
    </row>
    <row r="67" spans="1:1005" ht="14.5" x14ac:dyDescent="0.35">
      <c r="A67" s="112"/>
      <c r="B67" s="12"/>
      <c r="C67" s="12"/>
      <c r="D67" s="12"/>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4"/>
      <c r="AJ67" s="114"/>
      <c r="AK67" s="114"/>
      <c r="AL67" s="114"/>
      <c r="AM67" s="114"/>
      <c r="AN67" s="3"/>
      <c r="AO67" s="3"/>
      <c r="AP67" s="3"/>
      <c r="AQ67" s="3"/>
      <c r="AR67" s="3"/>
      <c r="AS67" s="3"/>
      <c r="AT67" s="3"/>
      <c r="AU67" s="3"/>
      <c r="AV67" s="3"/>
      <c r="AW67" s="3"/>
      <c r="AX67" s="3"/>
      <c r="AY67" s="3"/>
      <c r="ALQ67" s="8" t="e">
        <v>#N/A</v>
      </c>
    </row>
    <row r="68" spans="1:1005" ht="14.5" x14ac:dyDescent="0.35">
      <c r="A68" s="112"/>
      <c r="B68" s="12"/>
      <c r="C68" s="12"/>
      <c r="D68" s="12"/>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4"/>
      <c r="AJ68" s="114"/>
      <c r="AK68" s="114"/>
      <c r="AL68" s="114"/>
      <c r="AM68" s="114"/>
      <c r="AN68" s="3"/>
      <c r="AO68" s="3"/>
      <c r="AP68" s="3"/>
      <c r="AQ68" s="3"/>
      <c r="AR68" s="3"/>
      <c r="AS68" s="3"/>
      <c r="AT68" s="3"/>
      <c r="AU68" s="3"/>
      <c r="AV68" s="3"/>
      <c r="AW68" s="3"/>
      <c r="AX68" s="3"/>
      <c r="AY68" s="3"/>
      <c r="ALQ68" s="8" t="e">
        <v>#N/A</v>
      </c>
    </row>
    <row r="69" spans="1:1005" ht="14.5" x14ac:dyDescent="0.35">
      <c r="A69" s="112"/>
      <c r="B69" s="12"/>
      <c r="C69" s="12"/>
      <c r="D69" s="12"/>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4"/>
      <c r="AJ69" s="114"/>
      <c r="AK69" s="114"/>
      <c r="AL69" s="114"/>
      <c r="AM69" s="114"/>
      <c r="AN69" s="3"/>
      <c r="AO69" s="3"/>
      <c r="AP69" s="3"/>
      <c r="AQ69" s="3"/>
      <c r="AR69" s="3"/>
      <c r="AS69" s="3"/>
      <c r="AT69" s="3"/>
      <c r="AU69" s="3"/>
      <c r="AV69" s="3"/>
      <c r="AW69" s="3"/>
      <c r="AX69" s="3"/>
      <c r="AY69" s="3"/>
      <c r="ALQ69" s="8" t="e">
        <v>#N/A</v>
      </c>
    </row>
    <row r="70" spans="1:1005" ht="14.5" x14ac:dyDescent="0.35">
      <c r="A70" s="112"/>
      <c r="B70" s="12"/>
      <c r="C70" s="12"/>
      <c r="D70" s="12"/>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4"/>
      <c r="AJ70" s="114"/>
      <c r="AK70" s="114"/>
      <c r="AL70" s="114"/>
      <c r="AM70" s="114"/>
      <c r="AN70" s="3"/>
      <c r="AO70" s="3"/>
      <c r="AP70" s="3"/>
      <c r="AQ70" s="3"/>
      <c r="AR70" s="3"/>
      <c r="AS70" s="3"/>
      <c r="AT70" s="3"/>
      <c r="AU70" s="3"/>
      <c r="AV70" s="3"/>
      <c r="AW70" s="3"/>
      <c r="AX70" s="3"/>
      <c r="AY70" s="3"/>
      <c r="ALQ70" s="8" t="e">
        <v>#N/A</v>
      </c>
    </row>
    <row r="71" spans="1:1005" ht="14.5" x14ac:dyDescent="0.35">
      <c r="A71" s="112"/>
      <c r="B71" s="12"/>
      <c r="C71" s="12"/>
      <c r="D71" s="12"/>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4"/>
      <c r="AJ71" s="114"/>
      <c r="AK71" s="114"/>
      <c r="AL71" s="114"/>
      <c r="AM71" s="114"/>
      <c r="AN71" s="3"/>
      <c r="AO71" s="3"/>
      <c r="AP71" s="3"/>
      <c r="AQ71" s="3"/>
      <c r="AR71" s="3"/>
      <c r="AS71" s="3"/>
      <c r="AT71" s="3"/>
      <c r="AU71" s="3"/>
      <c r="AV71" s="3"/>
      <c r="AW71" s="3"/>
      <c r="AX71" s="3"/>
      <c r="AY71" s="3"/>
      <c r="ALQ71" s="8" t="e">
        <v>#N/A</v>
      </c>
    </row>
    <row r="72" spans="1:1005" ht="12.75" customHeight="1" x14ac:dyDescent="0.35">
      <c r="ALQ72" s="8"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abSelected="1" topLeftCell="A3" workbookViewId="0">
      <selection activeCell="S24" sqref="S24"/>
    </sheetView>
  </sheetViews>
  <sheetFormatPr defaultColWidth="18.7265625" defaultRowHeight="12.75" customHeight="1" x14ac:dyDescent="0.35"/>
  <cols>
    <col min="1" max="2" width="9.1796875" style="8" customWidth="1"/>
    <col min="3" max="3" width="9.7265625" style="8" bestFit="1" customWidth="1"/>
    <col min="4" max="54" width="9.1796875" style="8" customWidth="1"/>
    <col min="55" max="16384" width="18.7265625" style="8"/>
  </cols>
  <sheetData>
    <row r="1" spans="1:54" ht="14.5" x14ac:dyDescent="0.35">
      <c r="A1" s="109"/>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05"/>
      <c r="AJ1" s="105"/>
      <c r="AK1" s="105"/>
      <c r="AL1" s="105"/>
      <c r="AM1" s="105"/>
    </row>
    <row r="2" spans="1:54" ht="14.5" x14ac:dyDescent="0.35">
      <c r="A2" s="109"/>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6">
        <v>2007</v>
      </c>
      <c r="AF2" s="105">
        <v>2008</v>
      </c>
      <c r="AG2" s="105">
        <v>2009</v>
      </c>
      <c r="AH2" s="105">
        <v>2010</v>
      </c>
      <c r="AI2" s="105">
        <v>2011</v>
      </c>
      <c r="AJ2" s="105">
        <v>2012</v>
      </c>
      <c r="AK2" s="105">
        <v>2013</v>
      </c>
      <c r="AL2" s="105">
        <v>2014</v>
      </c>
      <c r="AM2" s="105">
        <v>2015</v>
      </c>
      <c r="AN2" s="105">
        <v>2016</v>
      </c>
      <c r="AO2" s="105">
        <v>2017</v>
      </c>
      <c r="AP2" s="105">
        <v>2018</v>
      </c>
      <c r="AQ2" s="105">
        <v>2019</v>
      </c>
      <c r="AR2" s="105">
        <v>2020</v>
      </c>
      <c r="AS2" s="8">
        <v>2021</v>
      </c>
      <c r="AT2" s="8">
        <v>2022</v>
      </c>
      <c r="AU2" s="8">
        <v>2023</v>
      </c>
      <c r="AV2" s="8">
        <v>2024</v>
      </c>
      <c r="AW2" s="8">
        <v>2025</v>
      </c>
      <c r="AX2" s="8">
        <v>2026</v>
      </c>
      <c r="AY2" s="8">
        <v>2027</v>
      </c>
      <c r="AZ2" s="8">
        <v>2028</v>
      </c>
      <c r="BA2" s="8">
        <v>2029</v>
      </c>
      <c r="BB2" s="8">
        <v>2030</v>
      </c>
    </row>
    <row r="3" spans="1:54" ht="14.5" x14ac:dyDescent="0.35">
      <c r="A3" s="110" t="str">
        <f>$A$1&amp;A2</f>
        <v/>
      </c>
      <c r="B3" s="111" t="s">
        <v>3</v>
      </c>
      <c r="C3" s="111" t="s">
        <v>4</v>
      </c>
      <c r="D3" s="111" t="s">
        <v>5</v>
      </c>
      <c r="E3" s="111" t="s">
        <v>6</v>
      </c>
      <c r="F3" s="111" t="s">
        <v>7</v>
      </c>
      <c r="G3" s="111" t="s">
        <v>8</v>
      </c>
      <c r="H3" s="111" t="s">
        <v>9</v>
      </c>
      <c r="I3" s="111" t="s">
        <v>10</v>
      </c>
      <c r="J3" s="111" t="s">
        <v>11</v>
      </c>
      <c r="K3" s="111" t="s">
        <v>12</v>
      </c>
      <c r="L3" s="111" t="s">
        <v>13</v>
      </c>
      <c r="M3" s="111" t="s">
        <v>14</v>
      </c>
      <c r="N3" s="111" t="s">
        <v>15</v>
      </c>
      <c r="O3" s="111" t="s">
        <v>16</v>
      </c>
      <c r="P3" s="111" t="s">
        <v>17</v>
      </c>
      <c r="Q3" s="111" t="s">
        <v>18</v>
      </c>
      <c r="R3" s="111" t="s">
        <v>19</v>
      </c>
      <c r="S3" s="111" t="s">
        <v>20</v>
      </c>
      <c r="T3" s="111" t="s">
        <v>21</v>
      </c>
      <c r="U3" s="111" t="s">
        <v>22</v>
      </c>
      <c r="V3" s="111" t="s">
        <v>23</v>
      </c>
      <c r="W3" s="111" t="s">
        <v>24</v>
      </c>
      <c r="X3" s="111" t="s">
        <v>25</v>
      </c>
      <c r="Y3" s="111" t="s">
        <v>26</v>
      </c>
      <c r="Z3" s="111" t="s">
        <v>27</v>
      </c>
      <c r="AA3" s="111" t="s">
        <v>28</v>
      </c>
      <c r="AB3" s="111" t="s">
        <v>29</v>
      </c>
      <c r="AC3" s="111" t="s">
        <v>30</v>
      </c>
      <c r="AD3" s="111" t="s">
        <v>31</v>
      </c>
      <c r="AE3" s="111" t="s">
        <v>32</v>
      </c>
      <c r="AF3" s="111" t="s">
        <v>33</v>
      </c>
      <c r="AG3" s="111" t="s">
        <v>34</v>
      </c>
      <c r="AH3" s="111" t="s">
        <v>35</v>
      </c>
      <c r="AI3" s="111" t="s">
        <v>36</v>
      </c>
      <c r="AJ3" s="111" t="s">
        <v>37</v>
      </c>
      <c r="AK3" s="111" t="s">
        <v>38</v>
      </c>
      <c r="AL3" s="111" t="s">
        <v>39</v>
      </c>
      <c r="AM3" s="111" t="s">
        <v>40</v>
      </c>
      <c r="AN3" s="111" t="s">
        <v>41</v>
      </c>
      <c r="AO3" s="111" t="s">
        <v>42</v>
      </c>
      <c r="AP3" s="111" t="s">
        <v>43</v>
      </c>
      <c r="AQ3" s="111" t="s">
        <v>44</v>
      </c>
      <c r="AR3" s="111" t="s">
        <v>45</v>
      </c>
      <c r="AS3" s="8" t="s">
        <v>46</v>
      </c>
      <c r="AT3" s="8" t="s">
        <v>47</v>
      </c>
      <c r="AU3" s="8" t="s">
        <v>48</v>
      </c>
      <c r="AV3" s="8" t="s">
        <v>49</v>
      </c>
      <c r="AW3" s="8" t="s">
        <v>50</v>
      </c>
      <c r="AX3" s="8" t="s">
        <v>51</v>
      </c>
      <c r="AY3" s="8" t="s">
        <v>52</v>
      </c>
      <c r="AZ3" s="8" t="s">
        <v>53</v>
      </c>
      <c r="BA3" s="8" t="s">
        <v>54</v>
      </c>
      <c r="BB3" s="8" t="s">
        <v>55</v>
      </c>
    </row>
    <row r="4" spans="1:54" ht="14.5" x14ac:dyDescent="0.35">
      <c r="A4" s="112">
        <f>YampaRiverInflow.TotalOutflow!A4</f>
        <v>43282</v>
      </c>
      <c r="B4" s="113">
        <v>14.383509092599999</v>
      </c>
      <c r="C4" s="12"/>
      <c r="D4" s="12">
        <v>18.847000000000001</v>
      </c>
      <c r="E4" s="113">
        <v>1.747992</v>
      </c>
      <c r="F4" s="113">
        <v>12.233666000000001</v>
      </c>
      <c r="G4" s="113">
        <v>40.837490000000003</v>
      </c>
      <c r="H4" s="113">
        <v>46.478228000000001</v>
      </c>
      <c r="I4" s="113">
        <v>13.864426000000002</v>
      </c>
      <c r="J4" s="113">
        <v>-9.1669640000000001</v>
      </c>
      <c r="K4" s="113">
        <v>15.815042000000002</v>
      </c>
      <c r="L4" s="113">
        <v>8.4649699999999992</v>
      </c>
      <c r="M4" s="113">
        <v>24.215660000000003</v>
      </c>
      <c r="N4" s="113">
        <v>8.3205360000000006</v>
      </c>
      <c r="O4" s="113">
        <v>3.3371660000000007</v>
      </c>
      <c r="P4" s="113">
        <v>15.630164000000002</v>
      </c>
      <c r="Q4" s="113">
        <v>1.9055500000000001</v>
      </c>
      <c r="R4" s="113">
        <v>8.3211859999999991</v>
      </c>
      <c r="S4" s="113">
        <v>21.002715999999999</v>
      </c>
      <c r="T4" s="113">
        <v>17.809748000000003</v>
      </c>
      <c r="U4" s="113">
        <v>11.63293</v>
      </c>
      <c r="V4" s="113">
        <v>-12.476629999999998</v>
      </c>
      <c r="W4" s="113">
        <v>23.625509999999998</v>
      </c>
      <c r="X4" s="113">
        <v>20.54889</v>
      </c>
      <c r="Y4" s="113">
        <v>8.319090000000001</v>
      </c>
      <c r="Z4" s="113">
        <v>20.105460000000001</v>
      </c>
      <c r="AA4" s="113">
        <v>19.50067</v>
      </c>
      <c r="AB4" s="113">
        <v>8.3446700000000007</v>
      </c>
      <c r="AC4" s="113">
        <v>18.455950000000001</v>
      </c>
      <c r="AD4" s="113">
        <v>31.79073</v>
      </c>
      <c r="AE4" s="113">
        <v>14.55987</v>
      </c>
      <c r="AF4" s="113">
        <v>21.886839999999999</v>
      </c>
      <c r="AG4" s="113">
        <v>25.583909999999999</v>
      </c>
      <c r="AH4" s="113">
        <v>21.074020000000001</v>
      </c>
      <c r="AI4" s="113">
        <v>18.544400000000003</v>
      </c>
      <c r="AJ4" s="113">
        <v>6.6031899999999997</v>
      </c>
      <c r="AK4" s="113">
        <v>14.91146</v>
      </c>
      <c r="AL4" s="113">
        <v>14.383509092599999</v>
      </c>
      <c r="AM4" s="113">
        <v>27.613380167700001</v>
      </c>
      <c r="AN4" s="3"/>
      <c r="AO4" s="3"/>
      <c r="AP4" s="3"/>
      <c r="AQ4" s="3"/>
      <c r="AR4" s="3"/>
      <c r="AS4" s="3"/>
      <c r="AT4" s="3"/>
      <c r="AU4" s="3"/>
      <c r="AV4" s="3"/>
      <c r="AW4" s="3"/>
      <c r="AX4" s="3"/>
      <c r="AY4" s="3"/>
    </row>
    <row r="5" spans="1:54" ht="14.5" x14ac:dyDescent="0.35">
      <c r="A5" s="112">
        <f>YampaRiverInflow.TotalOutflow!A5</f>
        <v>43313</v>
      </c>
      <c r="B5" s="114">
        <v>16.9342231406</v>
      </c>
      <c r="C5" s="12"/>
      <c r="D5" s="12">
        <v>17.846</v>
      </c>
      <c r="E5" s="113">
        <v>23.217804000000005</v>
      </c>
      <c r="F5" s="113">
        <v>21.390052000000001</v>
      </c>
      <c r="G5" s="113">
        <v>33.227021999999998</v>
      </c>
      <c r="H5" s="113">
        <v>46.634092000000003</v>
      </c>
      <c r="I5" s="113">
        <v>0.76430000000000009</v>
      </c>
      <c r="J5" s="113">
        <v>14.463595999999999</v>
      </c>
      <c r="K5" s="113">
        <v>32.157184000000008</v>
      </c>
      <c r="L5" s="113">
        <v>18.745439999999999</v>
      </c>
      <c r="M5" s="113">
        <v>18.415265999999999</v>
      </c>
      <c r="N5" s="113">
        <v>16.546260000000004</v>
      </c>
      <c r="O5" s="113">
        <v>21.988494000000003</v>
      </c>
      <c r="P5" s="113">
        <v>28.928684000000004</v>
      </c>
      <c r="Q5" s="113">
        <v>19.984940000000002</v>
      </c>
      <c r="R5" s="113">
        <v>10.897600000000001</v>
      </c>
      <c r="S5" s="113">
        <v>20.870480000000001</v>
      </c>
      <c r="T5" s="113">
        <v>13.847151999999999</v>
      </c>
      <c r="U5" s="113">
        <v>9.7706299999999988</v>
      </c>
      <c r="V5" s="113">
        <v>7.4435000000000002</v>
      </c>
      <c r="W5" s="113">
        <v>20.504860000000001</v>
      </c>
      <c r="X5" s="113">
        <v>22.135639999999999</v>
      </c>
      <c r="Y5" s="113">
        <v>5.2130799999999997</v>
      </c>
      <c r="Z5" s="113">
        <v>14.802440000000001</v>
      </c>
      <c r="AA5" s="113">
        <v>21.94164</v>
      </c>
      <c r="AB5" s="113">
        <v>8.4181799999999996</v>
      </c>
      <c r="AC5" s="113">
        <v>21.659500000000001</v>
      </c>
      <c r="AD5" s="113">
        <v>35.8294</v>
      </c>
      <c r="AE5" s="113">
        <v>14.210139999999999</v>
      </c>
      <c r="AF5" s="113">
        <v>24.195160000000001</v>
      </c>
      <c r="AG5" s="113">
        <v>26.496269999999999</v>
      </c>
      <c r="AH5" s="113">
        <v>24.024999999999999</v>
      </c>
      <c r="AI5" s="114">
        <v>22.344560000000001</v>
      </c>
      <c r="AJ5" s="114">
        <v>9.8857900000000001</v>
      </c>
      <c r="AK5" s="114">
        <v>13.84548</v>
      </c>
      <c r="AL5" s="114">
        <v>16.9342231406</v>
      </c>
      <c r="AM5" s="114">
        <v>14.489780994299998</v>
      </c>
      <c r="AN5" s="3"/>
      <c r="AO5" s="3"/>
      <c r="AP5" s="3"/>
      <c r="AQ5" s="3"/>
      <c r="AR5" s="3"/>
      <c r="AS5" s="3"/>
      <c r="AT5" s="3"/>
      <c r="AU5" s="3"/>
      <c r="AV5" s="3"/>
      <c r="AW5" s="3"/>
      <c r="AX5" s="3"/>
      <c r="AY5" s="3"/>
    </row>
    <row r="6" spans="1:54" ht="14.5" x14ac:dyDescent="0.35">
      <c r="A6" s="112">
        <f>YampaRiverInflow.TotalOutflow!A6</f>
        <v>43344</v>
      </c>
      <c r="B6" s="114">
        <v>15.024452891200001</v>
      </c>
      <c r="C6" s="12"/>
      <c r="D6" s="12">
        <v>10.945</v>
      </c>
      <c r="E6" s="113">
        <v>15.371198000000001</v>
      </c>
      <c r="F6" s="113">
        <v>22.553249999999998</v>
      </c>
      <c r="G6" s="113">
        <v>8.4984000000000002</v>
      </c>
      <c r="H6" s="113">
        <v>20.619562000000002</v>
      </c>
      <c r="I6" s="113">
        <v>12.313067999999999</v>
      </c>
      <c r="J6" s="113">
        <v>12.236552000000001</v>
      </c>
      <c r="K6" s="113">
        <v>13.633801999999999</v>
      </c>
      <c r="L6" s="113">
        <v>13.98475</v>
      </c>
      <c r="M6" s="113">
        <v>17.459476000000002</v>
      </c>
      <c r="N6" s="113">
        <v>36.845714000000001</v>
      </c>
      <c r="O6" s="113">
        <v>21.666070000000005</v>
      </c>
      <c r="P6" s="113">
        <v>26.497226000000001</v>
      </c>
      <c r="Q6" s="113">
        <v>15.862907999999999</v>
      </c>
      <c r="R6" s="113">
        <v>14.997952</v>
      </c>
      <c r="S6" s="113">
        <v>15.244622000000001</v>
      </c>
      <c r="T6" s="113">
        <v>10.894964</v>
      </c>
      <c r="U6" s="113">
        <v>-6.0112700000000006</v>
      </c>
      <c r="V6" s="113">
        <v>19.914009999999998</v>
      </c>
      <c r="W6" s="113">
        <v>13.555149999999999</v>
      </c>
      <c r="X6" s="113">
        <v>15.397549999999999</v>
      </c>
      <c r="Y6" s="113">
        <v>7.1036899999999994</v>
      </c>
      <c r="Z6" s="113">
        <v>8.6973899999999986</v>
      </c>
      <c r="AA6" s="113">
        <v>11.841569999999999</v>
      </c>
      <c r="AB6" s="113">
        <v>3.6388400000000001</v>
      </c>
      <c r="AC6" s="113">
        <v>18.084299999999999</v>
      </c>
      <c r="AD6" s="113">
        <v>24.926950000000001</v>
      </c>
      <c r="AE6" s="113">
        <v>13.032249999999999</v>
      </c>
      <c r="AF6" s="113">
        <v>14.707469999999999</v>
      </c>
      <c r="AG6" s="113">
        <v>15.101129999999999</v>
      </c>
      <c r="AH6" s="113">
        <v>9.3519199999999998</v>
      </c>
      <c r="AI6" s="114">
        <v>35.037589999999994</v>
      </c>
      <c r="AJ6" s="114">
        <v>-2.8570500000000001</v>
      </c>
      <c r="AK6" s="114">
        <v>6.7481800000000005</v>
      </c>
      <c r="AL6" s="114">
        <v>15.024452891200001</v>
      </c>
      <c r="AM6" s="114">
        <v>11.451161157</v>
      </c>
      <c r="AN6" s="3"/>
      <c r="AO6" s="3"/>
      <c r="AP6" s="3"/>
      <c r="AQ6" s="3"/>
      <c r="AR6" s="3"/>
      <c r="AS6" s="3"/>
      <c r="AT6" s="3"/>
      <c r="AU6" s="3"/>
      <c r="AV6" s="3"/>
      <c r="AW6" s="3"/>
      <c r="AX6" s="3"/>
      <c r="AY6" s="3"/>
    </row>
    <row r="7" spans="1:54" ht="14.5" x14ac:dyDescent="0.35">
      <c r="A7" s="112">
        <f>YampaRiverInflow.TotalOutflow!A7</f>
        <v>43374</v>
      </c>
      <c r="B7" s="114">
        <v>14.734685122999998</v>
      </c>
      <c r="C7" s="12"/>
      <c r="D7" s="12">
        <v>5.6680000000000001</v>
      </c>
      <c r="E7" s="113">
        <v>11.385834000000001</v>
      </c>
      <c r="F7" s="113">
        <v>-0.71860800000000002</v>
      </c>
      <c r="G7" s="113">
        <v>25.419446000000001</v>
      </c>
      <c r="H7" s="113">
        <v>21.178598000000001</v>
      </c>
      <c r="I7" s="113">
        <v>15.493984000000001</v>
      </c>
      <c r="J7" s="113">
        <v>17.385394000000002</v>
      </c>
      <c r="K7" s="113">
        <v>15.188998000000002</v>
      </c>
      <c r="L7" s="113">
        <v>19.329960000000003</v>
      </c>
      <c r="M7" s="113">
        <v>13.292282000000002</v>
      </c>
      <c r="N7" s="113">
        <v>4.6153680000000001</v>
      </c>
      <c r="O7" s="113">
        <v>8.5067520000000005</v>
      </c>
      <c r="P7" s="113">
        <v>18.000779999999999</v>
      </c>
      <c r="Q7" s="113">
        <v>11.691694000000002</v>
      </c>
      <c r="R7" s="113">
        <v>11.765064000000001</v>
      </c>
      <c r="S7" s="113">
        <v>12.468330000000002</v>
      </c>
      <c r="T7" s="113">
        <v>6.5313160000000003</v>
      </c>
      <c r="U7" s="113">
        <v>-7.82599</v>
      </c>
      <c r="V7" s="113">
        <v>24.362849999999998</v>
      </c>
      <c r="W7" s="113">
        <v>10.95425</v>
      </c>
      <c r="X7" s="113">
        <v>11.723360000000001</v>
      </c>
      <c r="Y7" s="113">
        <v>4.6145899999999997</v>
      </c>
      <c r="Z7" s="113">
        <v>6.6953500000000004</v>
      </c>
      <c r="AA7" s="113">
        <v>9.5123700000000007</v>
      </c>
      <c r="AB7" s="113">
        <v>-0.49925999999999998</v>
      </c>
      <c r="AC7" s="113">
        <v>18.132660000000001</v>
      </c>
      <c r="AD7" s="113">
        <v>19.22006</v>
      </c>
      <c r="AE7" s="113">
        <v>10.97871</v>
      </c>
      <c r="AF7" s="113">
        <v>13.21185</v>
      </c>
      <c r="AG7" s="113">
        <v>14.04824</v>
      </c>
      <c r="AH7" s="113">
        <v>6.9533999999999994</v>
      </c>
      <c r="AI7" s="114">
        <v>23.35398</v>
      </c>
      <c r="AJ7" s="114">
        <v>-2.8584200000000002</v>
      </c>
      <c r="AK7" s="114">
        <v>2.3012199999999998</v>
      </c>
      <c r="AL7" s="114">
        <v>14.734685122999998</v>
      </c>
      <c r="AM7" s="114">
        <v>8.5052611573600014</v>
      </c>
      <c r="AN7" s="3"/>
      <c r="AO7" s="3"/>
      <c r="AP7" s="3"/>
      <c r="AQ7" s="3"/>
      <c r="AR7" s="3"/>
      <c r="AS7" s="3"/>
      <c r="AT7" s="3"/>
      <c r="AU7" s="3"/>
      <c r="AV7" s="3"/>
      <c r="AW7" s="3"/>
      <c r="AX7" s="3"/>
      <c r="AY7" s="3"/>
    </row>
    <row r="8" spans="1:54" ht="14.5" x14ac:dyDescent="0.35">
      <c r="A8" s="112">
        <f>YampaRiverInflow.TotalOutflow!A8</f>
        <v>43405</v>
      </c>
      <c r="B8" s="114">
        <v>2.8527603286000001</v>
      </c>
      <c r="C8" s="12"/>
      <c r="D8" s="12">
        <v>5.7000000000000002E-2</v>
      </c>
      <c r="E8" s="113">
        <v>14.328964000000001</v>
      </c>
      <c r="F8" s="113">
        <v>10.843160000000001</v>
      </c>
      <c r="G8" s="113">
        <v>18.386371999999998</v>
      </c>
      <c r="H8" s="113">
        <v>19.311062000000003</v>
      </c>
      <c r="I8" s="113">
        <v>16.448476000000003</v>
      </c>
      <c r="J8" s="113">
        <v>11.181172</v>
      </c>
      <c r="K8" s="113">
        <v>25.764479999999999</v>
      </c>
      <c r="L8" s="113">
        <v>8.3348259999999996</v>
      </c>
      <c r="M8" s="113">
        <v>1.544602</v>
      </c>
      <c r="N8" s="113">
        <v>4.4751840000000005</v>
      </c>
      <c r="O8" s="113">
        <v>9.0973780000000009</v>
      </c>
      <c r="P8" s="113">
        <v>11.138052000000002</v>
      </c>
      <c r="Q8" s="113">
        <v>12.686196000000002</v>
      </c>
      <c r="R8" s="113">
        <v>3.2208140000000003</v>
      </c>
      <c r="S8" s="113">
        <v>16.414173999999999</v>
      </c>
      <c r="T8" s="113">
        <v>14.713260000000002</v>
      </c>
      <c r="U8" s="113">
        <v>-12.37326</v>
      </c>
      <c r="V8" s="113">
        <v>14.93168</v>
      </c>
      <c r="W8" s="113">
        <v>-5.1652700000000005</v>
      </c>
      <c r="X8" s="113">
        <v>10.395850000000001</v>
      </c>
      <c r="Y8" s="113">
        <v>4.0648400000000002</v>
      </c>
      <c r="Z8" s="113">
        <v>3.5380700000000003</v>
      </c>
      <c r="AA8" s="113">
        <v>7.5272700000000006</v>
      </c>
      <c r="AB8" s="113">
        <v>13.11669</v>
      </c>
      <c r="AC8" s="113">
        <v>15.47784</v>
      </c>
      <c r="AD8" s="113">
        <v>21.893450000000001</v>
      </c>
      <c r="AE8" s="113">
        <v>12.1463</v>
      </c>
      <c r="AF8" s="113">
        <v>8.651209999999999</v>
      </c>
      <c r="AG8" s="113">
        <v>9.7618099999999988</v>
      </c>
      <c r="AH8" s="113">
        <v>16.488720000000001</v>
      </c>
      <c r="AI8" s="114">
        <v>4.6226700000000003</v>
      </c>
      <c r="AJ8" s="114">
        <v>5.9796400000000007</v>
      </c>
      <c r="AK8" s="114">
        <v>-1.0023</v>
      </c>
      <c r="AL8" s="114">
        <v>2.8527603286000001</v>
      </c>
      <c r="AM8" s="114">
        <v>5.8921380145499995</v>
      </c>
      <c r="AN8" s="3"/>
      <c r="AO8" s="3"/>
      <c r="AP8" s="3"/>
      <c r="AQ8" s="3"/>
      <c r="AR8" s="3"/>
      <c r="AS8" s="3"/>
      <c r="AT8" s="3"/>
      <c r="AU8" s="3"/>
      <c r="AV8" s="3"/>
      <c r="AW8" s="3"/>
      <c r="AX8" s="3"/>
      <c r="AY8" s="3"/>
    </row>
    <row r="9" spans="1:54" ht="14.5" x14ac:dyDescent="0.35">
      <c r="A9" s="112">
        <f>YampaRiverInflow.TotalOutflow!A9</f>
        <v>43435</v>
      </c>
      <c r="B9" s="114">
        <v>15.691479341899999</v>
      </c>
      <c r="C9" s="12"/>
      <c r="D9" s="12">
        <v>4.8710000000000004</v>
      </c>
      <c r="E9" s="113">
        <v>11.088239999999999</v>
      </c>
      <c r="F9" s="113">
        <v>24.479745999999999</v>
      </c>
      <c r="G9" s="113">
        <v>28.815221999999999</v>
      </c>
      <c r="H9" s="113">
        <v>25.261752000000001</v>
      </c>
      <c r="I9" s="113">
        <v>17.678011999999999</v>
      </c>
      <c r="J9" s="113">
        <v>14.243404000000002</v>
      </c>
      <c r="K9" s="113">
        <v>14.415404000000002</v>
      </c>
      <c r="L9" s="113">
        <v>12.408850000000001</v>
      </c>
      <c r="M9" s="113">
        <v>14.457278000000001</v>
      </c>
      <c r="N9" s="113">
        <v>8.5560460000000003</v>
      </c>
      <c r="O9" s="113">
        <v>16.481124000000001</v>
      </c>
      <c r="P9" s="113">
        <v>23.186820000000004</v>
      </c>
      <c r="Q9" s="113">
        <v>12.631855999999999</v>
      </c>
      <c r="R9" s="113">
        <v>18.82638</v>
      </c>
      <c r="S9" s="113">
        <v>16.553794000000003</v>
      </c>
      <c r="T9" s="113">
        <v>6.4272099999999996</v>
      </c>
      <c r="U9" s="113">
        <v>-16.238409999999998</v>
      </c>
      <c r="V9" s="113">
        <v>12.00187</v>
      </c>
      <c r="W9" s="113">
        <v>6.5915499999999998</v>
      </c>
      <c r="X9" s="113">
        <v>12.228569999999999</v>
      </c>
      <c r="Y9" s="113">
        <v>1.01868</v>
      </c>
      <c r="Z9" s="113">
        <v>6.6875100000000005</v>
      </c>
      <c r="AA9" s="113">
        <v>11.483219999999999</v>
      </c>
      <c r="AB9" s="113">
        <v>-2.7016499999999999</v>
      </c>
      <c r="AC9" s="113">
        <v>25.948370000000001</v>
      </c>
      <c r="AD9" s="113">
        <v>22.778939999999999</v>
      </c>
      <c r="AE9" s="113">
        <v>11.792920000000001</v>
      </c>
      <c r="AF9" s="113">
        <v>17.610810000000001</v>
      </c>
      <c r="AG9" s="113">
        <v>24.307770000000001</v>
      </c>
      <c r="AH9" s="113">
        <v>18.407709999999998</v>
      </c>
      <c r="AI9" s="114">
        <v>2.61571</v>
      </c>
      <c r="AJ9" s="114">
        <v>-1.39621</v>
      </c>
      <c r="AK9" s="114">
        <v>-6.0315000000000003</v>
      </c>
      <c r="AL9" s="114">
        <v>15.691479341899999</v>
      </c>
      <c r="AM9" s="114">
        <v>6.0863140477999993</v>
      </c>
      <c r="AN9" s="3"/>
      <c r="AO9" s="3"/>
      <c r="AP9" s="3"/>
      <c r="AQ9" s="3"/>
      <c r="AR9" s="3"/>
      <c r="AS9" s="3"/>
      <c r="AT9" s="3"/>
      <c r="AU9" s="3"/>
      <c r="AV9" s="3"/>
      <c r="AW9" s="3"/>
      <c r="AX9" s="3"/>
      <c r="AY9" s="3"/>
    </row>
    <row r="10" spans="1:54" ht="14.5" x14ac:dyDescent="0.35">
      <c r="A10" s="112">
        <f>YampaRiverInflow.TotalOutflow!A10</f>
        <v>43466</v>
      </c>
      <c r="B10" s="114">
        <v>15.800985125999999</v>
      </c>
      <c r="C10" s="12"/>
      <c r="D10" s="12">
        <v>10.731999999999999</v>
      </c>
      <c r="E10" s="113">
        <v>12.522880000000001</v>
      </c>
      <c r="F10" s="113">
        <v>13.408282000000002</v>
      </c>
      <c r="G10" s="113">
        <v>20.393000000000001</v>
      </c>
      <c r="H10" s="113">
        <v>26.830200000000001</v>
      </c>
      <c r="I10" s="113">
        <v>13.523328000000001</v>
      </c>
      <c r="J10" s="113">
        <v>7.4926059999999994</v>
      </c>
      <c r="K10" s="113">
        <v>17.595858</v>
      </c>
      <c r="L10" s="113">
        <v>17.257884000000001</v>
      </c>
      <c r="M10" s="113">
        <v>17.505234000000002</v>
      </c>
      <c r="N10" s="113">
        <v>16.421226000000001</v>
      </c>
      <c r="O10" s="113">
        <v>18.741642000000002</v>
      </c>
      <c r="P10" s="113">
        <v>102.681246</v>
      </c>
      <c r="Q10" s="113">
        <v>14.341926000000001</v>
      </c>
      <c r="R10" s="113">
        <v>36.095982000000006</v>
      </c>
      <c r="S10" s="113">
        <v>11.681832000000002</v>
      </c>
      <c r="T10" s="113">
        <v>13.022328000000002</v>
      </c>
      <c r="U10" s="113">
        <v>-12.26146</v>
      </c>
      <c r="V10" s="113">
        <v>9.9685600000000001</v>
      </c>
      <c r="W10" s="113">
        <v>3.9182399999999999</v>
      </c>
      <c r="X10" s="113">
        <v>5.2524799999999994</v>
      </c>
      <c r="Y10" s="113">
        <v>0.65434000000000003</v>
      </c>
      <c r="Z10" s="113">
        <v>10.38495</v>
      </c>
      <c r="AA10" s="113">
        <v>14.23559</v>
      </c>
      <c r="AB10" s="113">
        <v>9.8203300000000002</v>
      </c>
      <c r="AC10" s="113">
        <v>24.700430000000001</v>
      </c>
      <c r="AD10" s="113">
        <v>22.069479999999999</v>
      </c>
      <c r="AE10" s="113">
        <v>12.57952</v>
      </c>
      <c r="AF10" s="113">
        <v>19.210369999999998</v>
      </c>
      <c r="AG10" s="113">
        <v>24.414390000000001</v>
      </c>
      <c r="AH10" s="113">
        <v>14.356399999999999</v>
      </c>
      <c r="AI10" s="114">
        <v>-5.5044899999999997</v>
      </c>
      <c r="AJ10" s="114">
        <v>8.7599999999999997E-2</v>
      </c>
      <c r="AK10" s="114">
        <v>10.5211983485</v>
      </c>
      <c r="AL10" s="114">
        <v>15.800985125999999</v>
      </c>
      <c r="AM10" s="114">
        <v>6.6924780000000004</v>
      </c>
      <c r="AN10" s="3"/>
      <c r="AO10" s="3"/>
      <c r="AP10" s="3"/>
      <c r="AQ10" s="3"/>
      <c r="AR10" s="3"/>
      <c r="AS10" s="3"/>
      <c r="AT10" s="3"/>
      <c r="AU10" s="3"/>
      <c r="AV10" s="3"/>
      <c r="AW10" s="3"/>
      <c r="AX10" s="3"/>
      <c r="AY10" s="3"/>
    </row>
    <row r="11" spans="1:54" ht="14.5" x14ac:dyDescent="0.35">
      <c r="A11" s="112">
        <f>YampaRiverInflow.TotalOutflow!A11</f>
        <v>43497</v>
      </c>
      <c r="B11" s="114">
        <v>6.3041165275999997</v>
      </c>
      <c r="C11" s="12"/>
      <c r="D11" s="12">
        <v>3.8969999999999998</v>
      </c>
      <c r="E11" s="113">
        <v>22.01473</v>
      </c>
      <c r="F11" s="113">
        <v>19.386094</v>
      </c>
      <c r="G11" s="113">
        <v>18.080170000000003</v>
      </c>
      <c r="H11" s="113">
        <v>21.570738000000002</v>
      </c>
      <c r="I11" s="113">
        <v>24.478035999999999</v>
      </c>
      <c r="J11" s="113">
        <v>22.606304000000005</v>
      </c>
      <c r="K11" s="113">
        <v>20.049504000000002</v>
      </c>
      <c r="L11" s="113">
        <v>20.566192000000004</v>
      </c>
      <c r="M11" s="113">
        <v>7.6632420000000003</v>
      </c>
      <c r="N11" s="113">
        <v>19.546256</v>
      </c>
      <c r="O11" s="113">
        <v>27.797172</v>
      </c>
      <c r="P11" s="113">
        <v>76.617378000000016</v>
      </c>
      <c r="Q11" s="113">
        <v>14.917342000000003</v>
      </c>
      <c r="R11" s="113">
        <v>33.866841999999998</v>
      </c>
      <c r="S11" s="113">
        <v>10.731888000000001</v>
      </c>
      <c r="T11" s="113">
        <v>-2.5262600000000002</v>
      </c>
      <c r="U11" s="113">
        <v>-10.192350000000001</v>
      </c>
      <c r="V11" s="113">
        <v>6.2821099999999994</v>
      </c>
      <c r="W11" s="113">
        <v>3.13246</v>
      </c>
      <c r="X11" s="113">
        <v>4.1601400000000002</v>
      </c>
      <c r="Y11" s="113">
        <v>2.8380700000000001</v>
      </c>
      <c r="Z11" s="113">
        <v>9.7490100000000002</v>
      </c>
      <c r="AA11" s="113">
        <v>16.001570000000001</v>
      </c>
      <c r="AB11" s="113">
        <v>9.5720700000000001</v>
      </c>
      <c r="AC11" s="113">
        <v>21.740169999999999</v>
      </c>
      <c r="AD11" s="113">
        <v>14.98456</v>
      </c>
      <c r="AE11" s="113">
        <v>10.01197</v>
      </c>
      <c r="AF11" s="113">
        <v>10.48507</v>
      </c>
      <c r="AG11" s="113">
        <v>13.671299999999999</v>
      </c>
      <c r="AH11" s="113">
        <v>11.7835</v>
      </c>
      <c r="AI11" s="114">
        <v>1.58589</v>
      </c>
      <c r="AJ11" s="114">
        <v>-4.5615100000000002</v>
      </c>
      <c r="AK11" s="114">
        <v>4.3773033031399997</v>
      </c>
      <c r="AL11" s="114">
        <v>6.3041165275999997</v>
      </c>
      <c r="AM11" s="114">
        <v>11.420924000000001</v>
      </c>
      <c r="AN11" s="3"/>
      <c r="AO11" s="3"/>
      <c r="AP11" s="3"/>
      <c r="AQ11" s="3"/>
      <c r="AR11" s="3"/>
      <c r="AS11" s="3"/>
      <c r="AT11" s="3"/>
      <c r="AU11" s="3"/>
      <c r="AV11" s="3"/>
      <c r="AW11" s="3"/>
      <c r="AX11" s="3"/>
      <c r="AY11" s="3"/>
    </row>
    <row r="12" spans="1:54" ht="14.5" x14ac:dyDescent="0.35">
      <c r="A12" s="112">
        <f>YampaRiverInflow.TotalOutflow!A12</f>
        <v>43525</v>
      </c>
      <c r="B12" s="114">
        <v>6.5442801642999999</v>
      </c>
      <c r="C12" s="12"/>
      <c r="D12" s="12">
        <v>5.12</v>
      </c>
      <c r="E12" s="113">
        <v>24.268612000000001</v>
      </c>
      <c r="F12" s="113">
        <v>48.256724000000006</v>
      </c>
      <c r="G12" s="113">
        <v>19.746093999999999</v>
      </c>
      <c r="H12" s="113">
        <v>35.103420000000007</v>
      </c>
      <c r="I12" s="113">
        <v>21.701271999999999</v>
      </c>
      <c r="J12" s="113">
        <v>7.1830860000000003</v>
      </c>
      <c r="K12" s="113">
        <v>10.043988000000001</v>
      </c>
      <c r="L12" s="113">
        <v>4.5826419999999999</v>
      </c>
      <c r="M12" s="113">
        <v>9.10426</v>
      </c>
      <c r="N12" s="113">
        <v>26.727903999999999</v>
      </c>
      <c r="O12" s="113">
        <v>40.118170000000006</v>
      </c>
      <c r="P12" s="113">
        <v>66.972800000000007</v>
      </c>
      <c r="Q12" s="113">
        <v>17.273148000000003</v>
      </c>
      <c r="R12" s="113">
        <v>62.610502000000011</v>
      </c>
      <c r="S12" s="113">
        <v>-10.463220000000002</v>
      </c>
      <c r="T12" s="113">
        <v>-5.3588699999999996</v>
      </c>
      <c r="U12" s="113">
        <v>-15.49112</v>
      </c>
      <c r="V12" s="113">
        <v>36.322969999999998</v>
      </c>
      <c r="W12" s="113">
        <v>9.210090000000001</v>
      </c>
      <c r="X12" s="113">
        <v>5.7764899999999999</v>
      </c>
      <c r="Y12" s="113">
        <v>9.2872199999999996</v>
      </c>
      <c r="Z12" s="113">
        <v>8.1139899999999994</v>
      </c>
      <c r="AA12" s="113">
        <v>9.8301200000000009</v>
      </c>
      <c r="AB12" s="113">
        <v>14.49926</v>
      </c>
      <c r="AC12" s="113">
        <v>12.03308</v>
      </c>
      <c r="AD12" s="113">
        <v>4.5342399999999996</v>
      </c>
      <c r="AE12" s="113">
        <v>19.332849999999997</v>
      </c>
      <c r="AF12" s="113">
        <v>6.37479</v>
      </c>
      <c r="AG12" s="113">
        <v>9.2942099999999996</v>
      </c>
      <c r="AH12" s="113">
        <v>12.6425</v>
      </c>
      <c r="AI12" s="114">
        <v>6.9361999999999995</v>
      </c>
      <c r="AJ12" s="114">
        <v>-7.20953</v>
      </c>
      <c r="AK12" s="114">
        <v>6.0787702509799999</v>
      </c>
      <c r="AL12" s="114">
        <v>6.5442801642999999</v>
      </c>
      <c r="AM12" s="114">
        <v>13.23695</v>
      </c>
      <c r="AN12" s="3"/>
      <c r="AO12" s="3"/>
      <c r="AP12" s="3"/>
      <c r="AQ12" s="3"/>
      <c r="AR12" s="3"/>
      <c r="AS12" s="3"/>
      <c r="AT12" s="3"/>
      <c r="AU12" s="3"/>
      <c r="AV12" s="3"/>
      <c r="AW12" s="3"/>
      <c r="AX12" s="3"/>
      <c r="AY12" s="3"/>
    </row>
    <row r="13" spans="1:54" ht="14.5" x14ac:dyDescent="0.35">
      <c r="A13" s="112">
        <f>YampaRiverInflow.TotalOutflow!A13</f>
        <v>43556</v>
      </c>
      <c r="B13" s="114">
        <v>9.7270710717399993</v>
      </c>
      <c r="C13" s="12"/>
      <c r="D13" s="12">
        <v>8.1</v>
      </c>
      <c r="E13" s="113">
        <v>14.715734000000001</v>
      </c>
      <c r="F13" s="113">
        <v>24.234504000000001</v>
      </c>
      <c r="G13" s="113">
        <v>24.849282000000002</v>
      </c>
      <c r="H13" s="113">
        <v>28.551597999999998</v>
      </c>
      <c r="I13" s="113">
        <v>23.343438000000003</v>
      </c>
      <c r="J13" s="113">
        <v>20.623002</v>
      </c>
      <c r="K13" s="113">
        <v>25.851988000000002</v>
      </c>
      <c r="L13" s="113">
        <v>12.903330000000002</v>
      </c>
      <c r="M13" s="113">
        <v>4.1301540000000001</v>
      </c>
      <c r="N13" s="113">
        <v>18.282956000000002</v>
      </c>
      <c r="O13" s="113">
        <v>29.463320000000003</v>
      </c>
      <c r="P13" s="113">
        <v>41.182446000000006</v>
      </c>
      <c r="Q13" s="113">
        <v>7.3053060000000007</v>
      </c>
      <c r="R13" s="113">
        <v>14.457518</v>
      </c>
      <c r="S13" s="113">
        <v>23.573840000000001</v>
      </c>
      <c r="T13" s="113">
        <v>6.8406400000000005</v>
      </c>
      <c r="U13" s="113">
        <v>-2.2138499999999999</v>
      </c>
      <c r="V13" s="113">
        <v>19.547470000000001</v>
      </c>
      <c r="W13" s="113">
        <v>11.52768</v>
      </c>
      <c r="X13" s="113">
        <v>17.343669999999999</v>
      </c>
      <c r="Y13" s="113">
        <v>13.49269</v>
      </c>
      <c r="Z13" s="113">
        <v>4.6643299999999996</v>
      </c>
      <c r="AA13" s="113">
        <v>2.3306399999999998</v>
      </c>
      <c r="AB13" s="113">
        <v>9.179590000000001</v>
      </c>
      <c r="AC13" s="113">
        <v>14.534559999999999</v>
      </c>
      <c r="AD13" s="113">
        <v>4.0880400000000003</v>
      </c>
      <c r="AE13" s="113">
        <v>13.018870000000001</v>
      </c>
      <c r="AF13" s="113">
        <v>7.4774700000000003</v>
      </c>
      <c r="AG13" s="113">
        <v>12.525</v>
      </c>
      <c r="AH13" s="113">
        <v>22.5366</v>
      </c>
      <c r="AI13" s="114">
        <v>5.4335800000000001</v>
      </c>
      <c r="AJ13" s="114">
        <v>-1.42597</v>
      </c>
      <c r="AK13" s="114">
        <v>9.8916652885999987</v>
      </c>
      <c r="AL13" s="114">
        <v>9.7270710717399993</v>
      </c>
      <c r="AM13" s="114">
        <v>7.0186580000000003</v>
      </c>
      <c r="AN13" s="3"/>
      <c r="AO13" s="3"/>
      <c r="AP13" s="3"/>
      <c r="AQ13" s="3"/>
      <c r="AR13" s="3"/>
      <c r="AS13" s="3"/>
      <c r="AT13" s="3"/>
      <c r="AU13" s="3"/>
      <c r="AV13" s="3"/>
      <c r="AW13" s="3"/>
      <c r="AX13" s="3"/>
      <c r="AY13" s="3"/>
    </row>
    <row r="14" spans="1:54" ht="14.5" x14ac:dyDescent="0.35">
      <c r="A14" s="112">
        <f>YampaRiverInflow.TotalOutflow!A14</f>
        <v>43586</v>
      </c>
      <c r="B14" s="114">
        <v>9.396245455739999</v>
      </c>
      <c r="C14" s="12"/>
      <c r="D14" s="12">
        <v>6.0880000000000001</v>
      </c>
      <c r="E14" s="113">
        <v>18.447317999999999</v>
      </c>
      <c r="F14" s="113">
        <v>41.574200000000005</v>
      </c>
      <c r="G14" s="113">
        <v>8.2423100000000016</v>
      </c>
      <c r="H14" s="113">
        <v>-0.94377600000000006</v>
      </c>
      <c r="I14" s="113">
        <v>-16.180436</v>
      </c>
      <c r="J14" s="113">
        <v>10.488404000000001</v>
      </c>
      <c r="K14" s="113">
        <v>15.254056</v>
      </c>
      <c r="L14" s="113">
        <v>-6.721960000000001</v>
      </c>
      <c r="M14" s="113">
        <v>-3.2702260000000001</v>
      </c>
      <c r="N14" s="113">
        <v>9.1846580000000007</v>
      </c>
      <c r="O14" s="113">
        <v>17.554766000000001</v>
      </c>
      <c r="P14" s="113">
        <v>30.019752000000004</v>
      </c>
      <c r="Q14" s="113">
        <v>9.2131399999999992</v>
      </c>
      <c r="R14" s="113">
        <v>29.214484000000002</v>
      </c>
      <c r="S14" s="113">
        <v>5.437558000000001</v>
      </c>
      <c r="T14" s="113">
        <v>8.0619300000000003</v>
      </c>
      <c r="U14" s="113">
        <v>-4.66012</v>
      </c>
      <c r="V14" s="113">
        <v>9.683209999999999</v>
      </c>
      <c r="W14" s="113">
        <v>23.337949999999999</v>
      </c>
      <c r="X14" s="113">
        <v>11.09249</v>
      </c>
      <c r="Y14" s="113">
        <v>14.89179</v>
      </c>
      <c r="Z14" s="113">
        <v>9.6852700000000009</v>
      </c>
      <c r="AA14" s="113">
        <v>5.5847100000000003</v>
      </c>
      <c r="AB14" s="113">
        <v>4.1686000000000005</v>
      </c>
      <c r="AC14" s="113">
        <v>14.016170000000001</v>
      </c>
      <c r="AD14" s="113">
        <v>5.02379</v>
      </c>
      <c r="AE14" s="113">
        <v>16.882990000000003</v>
      </c>
      <c r="AF14" s="113">
        <v>3.9549799999999999</v>
      </c>
      <c r="AG14" s="113">
        <v>10.53945</v>
      </c>
      <c r="AH14" s="113">
        <v>19.5229</v>
      </c>
      <c r="AI14" s="114">
        <v>4.9809799999999997</v>
      </c>
      <c r="AJ14" s="114">
        <v>1.2309300000000001</v>
      </c>
      <c r="AK14" s="114">
        <v>4.9848289250300004</v>
      </c>
      <c r="AL14" s="114">
        <v>9.396245455739999</v>
      </c>
      <c r="AM14" s="114">
        <v>8.1567039999999995</v>
      </c>
      <c r="AN14" s="3"/>
      <c r="AO14" s="3"/>
      <c r="AP14" s="3"/>
      <c r="AQ14" s="3"/>
      <c r="AR14" s="3"/>
      <c r="AS14" s="3"/>
      <c r="AT14" s="3"/>
      <c r="AU14" s="3"/>
      <c r="AV14" s="3"/>
      <c r="AW14" s="3"/>
      <c r="AX14" s="3"/>
      <c r="AY14" s="3"/>
    </row>
    <row r="15" spans="1:54" ht="14.5" x14ac:dyDescent="0.35">
      <c r="A15" s="112">
        <f>YampaRiverInflow.TotalOutflow!A15</f>
        <v>43617</v>
      </c>
      <c r="B15" s="114">
        <v>1.32194380099</v>
      </c>
      <c r="C15" s="12"/>
      <c r="D15" s="12">
        <v>7.782</v>
      </c>
      <c r="E15" s="113">
        <v>2.8407460000000002</v>
      </c>
      <c r="F15" s="113">
        <v>-4.0965480000000003</v>
      </c>
      <c r="G15" s="113">
        <v>7.6460300000000005</v>
      </c>
      <c r="H15" s="113">
        <v>19.771796000000002</v>
      </c>
      <c r="I15" s="113">
        <v>13.807872000000001</v>
      </c>
      <c r="J15" s="113">
        <v>13.991372000000002</v>
      </c>
      <c r="K15" s="113">
        <v>2.7903960000000003</v>
      </c>
      <c r="L15" s="113">
        <v>1.7769000000000001</v>
      </c>
      <c r="M15" s="113">
        <v>9.8541160000000012</v>
      </c>
      <c r="N15" s="113">
        <v>19.475346000000002</v>
      </c>
      <c r="O15" s="113">
        <v>1.10209</v>
      </c>
      <c r="P15" s="113">
        <v>4.6148199999999999</v>
      </c>
      <c r="Q15" s="113">
        <v>-1.086592</v>
      </c>
      <c r="R15" s="113">
        <v>16.840010000000003</v>
      </c>
      <c r="S15" s="113">
        <v>1.326284</v>
      </c>
      <c r="T15" s="113">
        <v>-0.79383999999999999</v>
      </c>
      <c r="U15" s="113">
        <v>-23.251810000000003</v>
      </c>
      <c r="V15" s="113">
        <v>12.69872</v>
      </c>
      <c r="W15" s="113">
        <v>19.039000000000001</v>
      </c>
      <c r="X15" s="113">
        <v>6.8687700000000005</v>
      </c>
      <c r="Y15" s="113">
        <v>14.246139999999999</v>
      </c>
      <c r="Z15" s="113">
        <v>18.845080000000003</v>
      </c>
      <c r="AA15" s="113">
        <v>7.4909099999999995</v>
      </c>
      <c r="AB15" s="113">
        <v>13.8124</v>
      </c>
      <c r="AC15" s="113">
        <v>24.775919999999999</v>
      </c>
      <c r="AD15" s="113">
        <v>9.7531100000000013</v>
      </c>
      <c r="AE15" s="113">
        <v>18.740459999999999</v>
      </c>
      <c r="AF15" s="113">
        <v>5.9942099999999998</v>
      </c>
      <c r="AG15" s="113">
        <v>10.93661</v>
      </c>
      <c r="AH15" s="113">
        <v>14.07673</v>
      </c>
      <c r="AI15" s="114">
        <v>3.5599699999999999</v>
      </c>
      <c r="AJ15" s="114">
        <v>6.4226899999999993</v>
      </c>
      <c r="AK15" s="114">
        <v>10.5932776866</v>
      </c>
      <c r="AL15" s="114">
        <v>1.32194380099</v>
      </c>
      <c r="AM15" s="114">
        <v>3.633238</v>
      </c>
      <c r="AN15" s="3"/>
      <c r="AO15" s="3"/>
      <c r="AP15" s="3"/>
      <c r="AQ15" s="3"/>
      <c r="AR15" s="3"/>
      <c r="AS15" s="3"/>
      <c r="AT15" s="3"/>
      <c r="AU15" s="3"/>
      <c r="AV15" s="3"/>
      <c r="AW15" s="3"/>
      <c r="AX15" s="3"/>
      <c r="AY15" s="3"/>
    </row>
    <row r="16" spans="1:54" ht="14.5" x14ac:dyDescent="0.35">
      <c r="A16" s="112">
        <f>YampaRiverInflow.TotalOutflow!A16</f>
        <v>43647</v>
      </c>
      <c r="B16" s="114">
        <v>27.613380167700001</v>
      </c>
      <c r="C16" s="12"/>
      <c r="D16" s="12">
        <v>18.847000000000001</v>
      </c>
      <c r="E16" s="113">
        <v>12.233666000000001</v>
      </c>
      <c r="F16" s="113">
        <v>40.837490000000003</v>
      </c>
      <c r="G16" s="113">
        <v>46.478228000000001</v>
      </c>
      <c r="H16" s="113">
        <v>13.864426000000002</v>
      </c>
      <c r="I16" s="113">
        <v>-9.1669640000000001</v>
      </c>
      <c r="J16" s="113">
        <v>15.815042000000002</v>
      </c>
      <c r="K16" s="113">
        <v>8.4649699999999992</v>
      </c>
      <c r="L16" s="113">
        <v>24.215660000000003</v>
      </c>
      <c r="M16" s="113">
        <v>8.3205360000000006</v>
      </c>
      <c r="N16" s="113">
        <v>3.3371660000000007</v>
      </c>
      <c r="O16" s="113">
        <v>15.630164000000002</v>
      </c>
      <c r="P16" s="113">
        <v>1.9055500000000001</v>
      </c>
      <c r="Q16" s="113">
        <v>8.3211859999999991</v>
      </c>
      <c r="R16" s="113">
        <v>21.002715999999999</v>
      </c>
      <c r="S16" s="113">
        <v>17.809748000000003</v>
      </c>
      <c r="T16" s="113">
        <v>11.63293</v>
      </c>
      <c r="U16" s="113">
        <v>-12.476629999999998</v>
      </c>
      <c r="V16" s="113">
        <v>23.625509999999998</v>
      </c>
      <c r="W16" s="113">
        <v>20.54889</v>
      </c>
      <c r="X16" s="113">
        <v>8.319090000000001</v>
      </c>
      <c r="Y16" s="113">
        <v>20.105460000000001</v>
      </c>
      <c r="Z16" s="113">
        <v>19.50067</v>
      </c>
      <c r="AA16" s="113">
        <v>8.3446700000000007</v>
      </c>
      <c r="AB16" s="113">
        <v>18.455950000000001</v>
      </c>
      <c r="AC16" s="113">
        <v>31.79073</v>
      </c>
      <c r="AD16" s="113">
        <v>14.55987</v>
      </c>
      <c r="AE16" s="113">
        <v>21.886839999999999</v>
      </c>
      <c r="AF16" s="113">
        <v>25.583909999999999</v>
      </c>
      <c r="AG16" s="113">
        <v>21.074020000000001</v>
      </c>
      <c r="AH16" s="113">
        <v>18.544400000000003</v>
      </c>
      <c r="AI16" s="114">
        <v>6.6031899999999997</v>
      </c>
      <c r="AJ16" s="114">
        <v>14.91146</v>
      </c>
      <c r="AK16" s="114">
        <v>14.383509092599999</v>
      </c>
      <c r="AL16" s="114">
        <v>27.613380167700001</v>
      </c>
      <c r="AM16" s="114">
        <v>1.747992</v>
      </c>
      <c r="AN16" s="3"/>
      <c r="AO16" s="3"/>
      <c r="AP16" s="3"/>
      <c r="AQ16" s="3"/>
      <c r="AR16" s="3"/>
      <c r="AS16" s="3"/>
      <c r="AT16" s="3"/>
      <c r="AU16" s="3"/>
      <c r="AV16" s="3"/>
      <c r="AW16" s="3"/>
      <c r="AX16" s="3"/>
      <c r="AY16" s="3"/>
    </row>
    <row r="17" spans="1:51" ht="14.5" x14ac:dyDescent="0.35">
      <c r="A17" s="112">
        <f>YampaRiverInflow.TotalOutflow!A17</f>
        <v>43678</v>
      </c>
      <c r="B17" s="114">
        <v>14.489780994299998</v>
      </c>
      <c r="C17" s="12"/>
      <c r="D17" s="12">
        <v>17.846</v>
      </c>
      <c r="E17" s="113">
        <v>21.390052000000001</v>
      </c>
      <c r="F17" s="113">
        <v>33.227021999999998</v>
      </c>
      <c r="G17" s="113">
        <v>46.634092000000003</v>
      </c>
      <c r="H17" s="113">
        <v>0.76430000000000009</v>
      </c>
      <c r="I17" s="113">
        <v>14.463595999999999</v>
      </c>
      <c r="J17" s="113">
        <v>32.157184000000008</v>
      </c>
      <c r="K17" s="113">
        <v>18.745439999999999</v>
      </c>
      <c r="L17" s="113">
        <v>18.415265999999999</v>
      </c>
      <c r="M17" s="113">
        <v>16.546260000000004</v>
      </c>
      <c r="N17" s="113">
        <v>21.988494000000003</v>
      </c>
      <c r="O17" s="113">
        <v>28.928684000000004</v>
      </c>
      <c r="P17" s="113">
        <v>19.984940000000002</v>
      </c>
      <c r="Q17" s="113">
        <v>10.897600000000001</v>
      </c>
      <c r="R17" s="113">
        <v>20.870480000000001</v>
      </c>
      <c r="S17" s="113">
        <v>13.847151999999999</v>
      </c>
      <c r="T17" s="113">
        <v>9.7706299999999988</v>
      </c>
      <c r="U17" s="113">
        <v>7.4435000000000002</v>
      </c>
      <c r="V17" s="113">
        <v>20.504860000000001</v>
      </c>
      <c r="W17" s="113">
        <v>22.135639999999999</v>
      </c>
      <c r="X17" s="113">
        <v>5.2130799999999997</v>
      </c>
      <c r="Y17" s="113">
        <v>14.802440000000001</v>
      </c>
      <c r="Z17" s="113">
        <v>21.94164</v>
      </c>
      <c r="AA17" s="113">
        <v>8.4181799999999996</v>
      </c>
      <c r="AB17" s="113">
        <v>21.659500000000001</v>
      </c>
      <c r="AC17" s="113">
        <v>35.8294</v>
      </c>
      <c r="AD17" s="113">
        <v>14.210139999999999</v>
      </c>
      <c r="AE17" s="113">
        <v>24.195160000000001</v>
      </c>
      <c r="AF17" s="113">
        <v>26.496269999999999</v>
      </c>
      <c r="AG17" s="113">
        <v>24.024999999999999</v>
      </c>
      <c r="AH17" s="113">
        <v>22.344560000000001</v>
      </c>
      <c r="AI17" s="114">
        <v>9.8857900000000001</v>
      </c>
      <c r="AJ17" s="114">
        <v>13.84548</v>
      </c>
      <c r="AK17" s="114">
        <v>16.9342231406</v>
      </c>
      <c r="AL17" s="114">
        <v>14.489780994299998</v>
      </c>
      <c r="AM17" s="114">
        <v>23.217804000000005</v>
      </c>
      <c r="AN17" s="3"/>
      <c r="AO17" s="3"/>
      <c r="AP17" s="3"/>
      <c r="AQ17" s="3"/>
      <c r="AR17" s="3"/>
      <c r="AS17" s="3"/>
      <c r="AT17" s="3"/>
      <c r="AU17" s="3"/>
      <c r="AV17" s="3"/>
      <c r="AW17" s="3"/>
      <c r="AX17" s="3"/>
      <c r="AY17" s="3"/>
    </row>
    <row r="18" spans="1:51" ht="14.5" x14ac:dyDescent="0.35">
      <c r="A18" s="112">
        <f>YampaRiverInflow.TotalOutflow!A18</f>
        <v>43709</v>
      </c>
      <c r="B18" s="114">
        <v>11.451161157</v>
      </c>
      <c r="C18" s="12"/>
      <c r="D18" s="12">
        <v>10.945</v>
      </c>
      <c r="E18" s="113">
        <v>22.553249999999998</v>
      </c>
      <c r="F18" s="113">
        <v>8.4984000000000002</v>
      </c>
      <c r="G18" s="113">
        <v>20.619562000000002</v>
      </c>
      <c r="H18" s="113">
        <v>12.313067999999999</v>
      </c>
      <c r="I18" s="113">
        <v>12.236552000000001</v>
      </c>
      <c r="J18" s="113">
        <v>13.633801999999999</v>
      </c>
      <c r="K18" s="113">
        <v>13.98475</v>
      </c>
      <c r="L18" s="113">
        <v>17.459476000000002</v>
      </c>
      <c r="M18" s="113">
        <v>36.845714000000001</v>
      </c>
      <c r="N18" s="113">
        <v>21.666070000000005</v>
      </c>
      <c r="O18" s="113">
        <v>26.497226000000001</v>
      </c>
      <c r="P18" s="113">
        <v>15.862907999999999</v>
      </c>
      <c r="Q18" s="113">
        <v>14.997952</v>
      </c>
      <c r="R18" s="113">
        <v>15.244622000000001</v>
      </c>
      <c r="S18" s="113">
        <v>10.894964</v>
      </c>
      <c r="T18" s="113">
        <v>-6.0112700000000006</v>
      </c>
      <c r="U18" s="113">
        <v>19.914009999999998</v>
      </c>
      <c r="V18" s="113">
        <v>13.555149999999999</v>
      </c>
      <c r="W18" s="113">
        <v>15.397549999999999</v>
      </c>
      <c r="X18" s="113">
        <v>7.1036899999999994</v>
      </c>
      <c r="Y18" s="113">
        <v>8.6973899999999986</v>
      </c>
      <c r="Z18" s="113">
        <v>11.841569999999999</v>
      </c>
      <c r="AA18" s="113">
        <v>3.6388400000000001</v>
      </c>
      <c r="AB18" s="113">
        <v>18.084299999999999</v>
      </c>
      <c r="AC18" s="113">
        <v>24.926950000000001</v>
      </c>
      <c r="AD18" s="113">
        <v>13.032249999999999</v>
      </c>
      <c r="AE18" s="113">
        <v>14.707469999999999</v>
      </c>
      <c r="AF18" s="113">
        <v>15.101129999999999</v>
      </c>
      <c r="AG18" s="113">
        <v>9.3519199999999998</v>
      </c>
      <c r="AH18" s="113">
        <v>35.037589999999994</v>
      </c>
      <c r="AI18" s="114">
        <v>-2.8570500000000001</v>
      </c>
      <c r="AJ18" s="114">
        <v>6.7481800000000005</v>
      </c>
      <c r="AK18" s="114">
        <v>15.024452891200001</v>
      </c>
      <c r="AL18" s="114">
        <v>11.451161157</v>
      </c>
      <c r="AM18" s="114">
        <v>15.371198000000001</v>
      </c>
      <c r="AN18" s="3"/>
      <c r="AO18" s="3"/>
      <c r="AP18" s="3"/>
      <c r="AQ18" s="3"/>
      <c r="AR18" s="3"/>
      <c r="AS18" s="3"/>
      <c r="AT18" s="3"/>
      <c r="AU18" s="3"/>
      <c r="AV18" s="3"/>
      <c r="AW18" s="3"/>
      <c r="AX18" s="3"/>
      <c r="AY18" s="3"/>
    </row>
    <row r="19" spans="1:51" ht="14.5" x14ac:dyDescent="0.35">
      <c r="A19" s="112">
        <f>YampaRiverInflow.TotalOutflow!A19</f>
        <v>43739</v>
      </c>
      <c r="B19" s="114">
        <v>8.5052611573600014</v>
      </c>
      <c r="C19" s="12"/>
      <c r="D19" s="12">
        <v>5.6680000000000001</v>
      </c>
      <c r="E19" s="113">
        <v>-0.71860800000000002</v>
      </c>
      <c r="F19" s="113">
        <v>25.419446000000001</v>
      </c>
      <c r="G19" s="113">
        <v>21.178598000000001</v>
      </c>
      <c r="H19" s="113">
        <v>15.493984000000001</v>
      </c>
      <c r="I19" s="113">
        <v>17.385394000000002</v>
      </c>
      <c r="J19" s="113">
        <v>15.188998000000002</v>
      </c>
      <c r="K19" s="113">
        <v>19.329960000000003</v>
      </c>
      <c r="L19" s="113">
        <v>13.292282000000002</v>
      </c>
      <c r="M19" s="113">
        <v>4.6153680000000001</v>
      </c>
      <c r="N19" s="113">
        <v>8.5067520000000005</v>
      </c>
      <c r="O19" s="113">
        <v>18.000779999999999</v>
      </c>
      <c r="P19" s="113">
        <v>11.691694000000002</v>
      </c>
      <c r="Q19" s="113">
        <v>11.765064000000001</v>
      </c>
      <c r="R19" s="113">
        <v>12.468330000000002</v>
      </c>
      <c r="S19" s="113">
        <v>6.5313160000000003</v>
      </c>
      <c r="T19" s="113">
        <v>-7.82599</v>
      </c>
      <c r="U19" s="113">
        <v>24.362849999999998</v>
      </c>
      <c r="V19" s="113">
        <v>10.95425</v>
      </c>
      <c r="W19" s="113">
        <v>11.723360000000001</v>
      </c>
      <c r="X19" s="113">
        <v>4.6145899999999997</v>
      </c>
      <c r="Y19" s="113">
        <v>6.6953500000000004</v>
      </c>
      <c r="Z19" s="113">
        <v>9.5123700000000007</v>
      </c>
      <c r="AA19" s="113">
        <v>-0.49925999999999998</v>
      </c>
      <c r="AB19" s="113">
        <v>18.132660000000001</v>
      </c>
      <c r="AC19" s="113">
        <v>19.22006</v>
      </c>
      <c r="AD19" s="113">
        <v>10.97871</v>
      </c>
      <c r="AE19" s="113">
        <v>13.21185</v>
      </c>
      <c r="AF19" s="113">
        <v>14.04824</v>
      </c>
      <c r="AG19" s="113">
        <v>6.9533999999999994</v>
      </c>
      <c r="AH19" s="113">
        <v>23.35398</v>
      </c>
      <c r="AI19" s="114">
        <v>-2.8584200000000002</v>
      </c>
      <c r="AJ19" s="114">
        <v>2.3012199999999998</v>
      </c>
      <c r="AK19" s="114">
        <v>14.734685122999998</v>
      </c>
      <c r="AL19" s="114">
        <v>8.5052611573600014</v>
      </c>
      <c r="AM19" s="114">
        <v>11.385834000000001</v>
      </c>
      <c r="AN19" s="3"/>
      <c r="AO19" s="3"/>
      <c r="AP19" s="3"/>
      <c r="AQ19" s="3"/>
      <c r="AR19" s="3"/>
      <c r="AS19" s="3"/>
      <c r="AT19" s="3"/>
      <c r="AU19" s="3"/>
      <c r="AV19" s="3"/>
      <c r="AW19" s="3"/>
      <c r="AX19" s="3"/>
      <c r="AY19" s="3"/>
    </row>
    <row r="20" spans="1:51" ht="14.5" x14ac:dyDescent="0.35">
      <c r="A20" s="112">
        <f>YampaRiverInflow.TotalOutflow!A20</f>
        <v>43770</v>
      </c>
      <c r="B20" s="114">
        <v>5.8921380145499995</v>
      </c>
      <c r="C20" s="12"/>
      <c r="D20" s="12">
        <v>5.7000000000000002E-2</v>
      </c>
      <c r="E20" s="113">
        <v>10.843160000000001</v>
      </c>
      <c r="F20" s="113">
        <v>18.386371999999998</v>
      </c>
      <c r="G20" s="113">
        <v>19.311062000000003</v>
      </c>
      <c r="H20" s="113">
        <v>16.448476000000003</v>
      </c>
      <c r="I20" s="113">
        <v>11.181172</v>
      </c>
      <c r="J20" s="113">
        <v>25.764479999999999</v>
      </c>
      <c r="K20" s="113">
        <v>8.3348259999999996</v>
      </c>
      <c r="L20" s="113">
        <v>1.544602</v>
      </c>
      <c r="M20" s="113">
        <v>4.4751840000000005</v>
      </c>
      <c r="N20" s="113">
        <v>9.0973780000000009</v>
      </c>
      <c r="O20" s="113">
        <v>11.138052000000002</v>
      </c>
      <c r="P20" s="113">
        <v>12.686196000000002</v>
      </c>
      <c r="Q20" s="113">
        <v>3.2208140000000003</v>
      </c>
      <c r="R20" s="113">
        <v>16.414173999999999</v>
      </c>
      <c r="S20" s="113">
        <v>14.713260000000002</v>
      </c>
      <c r="T20" s="113">
        <v>-12.37326</v>
      </c>
      <c r="U20" s="113">
        <v>14.93168</v>
      </c>
      <c r="V20" s="113">
        <v>-5.1652700000000005</v>
      </c>
      <c r="W20" s="113">
        <v>10.395850000000001</v>
      </c>
      <c r="X20" s="113">
        <v>4.0648400000000002</v>
      </c>
      <c r="Y20" s="113">
        <v>3.5380700000000003</v>
      </c>
      <c r="Z20" s="113">
        <v>7.5272700000000006</v>
      </c>
      <c r="AA20" s="113">
        <v>13.11669</v>
      </c>
      <c r="AB20" s="113">
        <v>15.47784</v>
      </c>
      <c r="AC20" s="113">
        <v>21.893450000000001</v>
      </c>
      <c r="AD20" s="113">
        <v>12.1463</v>
      </c>
      <c r="AE20" s="113">
        <v>8.651209999999999</v>
      </c>
      <c r="AF20" s="113">
        <v>9.7618099999999988</v>
      </c>
      <c r="AG20" s="113">
        <v>16.488720000000001</v>
      </c>
      <c r="AH20" s="113">
        <v>4.6226700000000003</v>
      </c>
      <c r="AI20" s="114">
        <v>5.9796400000000007</v>
      </c>
      <c r="AJ20" s="114">
        <v>-1.0023</v>
      </c>
      <c r="AK20" s="114">
        <v>2.8527603286000001</v>
      </c>
      <c r="AL20" s="114">
        <v>5.8921380145499995</v>
      </c>
      <c r="AM20" s="114">
        <v>14.328964000000001</v>
      </c>
      <c r="AN20" s="3"/>
      <c r="AO20" s="3"/>
      <c r="AP20" s="3"/>
      <c r="AQ20" s="3"/>
      <c r="AR20" s="3"/>
      <c r="AS20" s="3"/>
      <c r="AT20" s="3"/>
      <c r="AU20" s="3"/>
      <c r="AV20" s="3"/>
      <c r="AW20" s="3"/>
      <c r="AX20" s="3"/>
      <c r="AY20" s="3"/>
    </row>
    <row r="21" spans="1:51" ht="14.5" x14ac:dyDescent="0.35">
      <c r="A21" s="112">
        <f>YampaRiverInflow.TotalOutflow!A21</f>
        <v>43800</v>
      </c>
      <c r="B21" s="114">
        <v>6.0863140477999993</v>
      </c>
      <c r="C21" s="12"/>
      <c r="D21" s="12">
        <v>4.8710000000000004</v>
      </c>
      <c r="E21" s="113">
        <v>24.479745999999999</v>
      </c>
      <c r="F21" s="113">
        <v>28.815221999999999</v>
      </c>
      <c r="G21" s="113">
        <v>25.261752000000001</v>
      </c>
      <c r="H21" s="113">
        <v>17.678011999999999</v>
      </c>
      <c r="I21" s="113">
        <v>14.243404000000002</v>
      </c>
      <c r="J21" s="113">
        <v>14.415404000000002</v>
      </c>
      <c r="K21" s="113">
        <v>12.408850000000001</v>
      </c>
      <c r="L21" s="113">
        <v>14.457278000000001</v>
      </c>
      <c r="M21" s="113">
        <v>8.5560460000000003</v>
      </c>
      <c r="N21" s="113">
        <v>16.481124000000001</v>
      </c>
      <c r="O21" s="113">
        <v>23.186820000000004</v>
      </c>
      <c r="P21" s="113">
        <v>12.631855999999999</v>
      </c>
      <c r="Q21" s="113">
        <v>18.82638</v>
      </c>
      <c r="R21" s="113">
        <v>16.553794000000003</v>
      </c>
      <c r="S21" s="113">
        <v>6.4272099999999996</v>
      </c>
      <c r="T21" s="113">
        <v>-16.238409999999998</v>
      </c>
      <c r="U21" s="113">
        <v>12.00187</v>
      </c>
      <c r="V21" s="113">
        <v>6.5915499999999998</v>
      </c>
      <c r="W21" s="113">
        <v>12.228569999999999</v>
      </c>
      <c r="X21" s="113">
        <v>1.01868</v>
      </c>
      <c r="Y21" s="113">
        <v>6.6875100000000005</v>
      </c>
      <c r="Z21" s="113">
        <v>11.483219999999999</v>
      </c>
      <c r="AA21" s="113">
        <v>-2.7016499999999999</v>
      </c>
      <c r="AB21" s="113">
        <v>25.948370000000001</v>
      </c>
      <c r="AC21" s="113">
        <v>22.778939999999999</v>
      </c>
      <c r="AD21" s="113">
        <v>11.792920000000001</v>
      </c>
      <c r="AE21" s="113">
        <v>17.610810000000001</v>
      </c>
      <c r="AF21" s="113">
        <v>24.307770000000001</v>
      </c>
      <c r="AG21" s="113">
        <v>18.407709999999998</v>
      </c>
      <c r="AH21" s="113">
        <v>2.61571</v>
      </c>
      <c r="AI21" s="114">
        <v>-1.39621</v>
      </c>
      <c r="AJ21" s="114">
        <v>-6.0315000000000003</v>
      </c>
      <c r="AK21" s="114">
        <v>15.691479341899999</v>
      </c>
      <c r="AL21" s="114">
        <v>6.0863140477999993</v>
      </c>
      <c r="AM21" s="114">
        <v>11.088239999999999</v>
      </c>
      <c r="AN21" s="3"/>
      <c r="AO21" s="3"/>
      <c r="AP21" s="3"/>
      <c r="AQ21" s="3"/>
      <c r="AR21" s="3"/>
      <c r="AS21" s="3"/>
      <c r="AT21" s="3"/>
      <c r="AU21" s="3"/>
      <c r="AV21" s="3"/>
      <c r="AW21" s="3"/>
      <c r="AX21" s="3"/>
      <c r="AY21" s="3"/>
    </row>
    <row r="22" spans="1:51" ht="14.5" x14ac:dyDescent="0.35">
      <c r="A22" s="112">
        <f>YampaRiverInflow.TotalOutflow!A22</f>
        <v>43831</v>
      </c>
      <c r="B22" s="114">
        <v>6.6924780000000004</v>
      </c>
      <c r="C22" s="12"/>
      <c r="D22" s="12">
        <v>10.731999999999999</v>
      </c>
      <c r="E22" s="113">
        <v>13.408282000000002</v>
      </c>
      <c r="F22" s="113">
        <v>20.393000000000001</v>
      </c>
      <c r="G22" s="113">
        <v>26.830200000000001</v>
      </c>
      <c r="H22" s="113">
        <v>13.523328000000001</v>
      </c>
      <c r="I22" s="113">
        <v>7.4926059999999994</v>
      </c>
      <c r="J22" s="113">
        <v>17.595858</v>
      </c>
      <c r="K22" s="113">
        <v>17.257884000000001</v>
      </c>
      <c r="L22" s="113">
        <v>17.505234000000002</v>
      </c>
      <c r="M22" s="113">
        <v>16.421226000000001</v>
      </c>
      <c r="N22" s="113">
        <v>18.741642000000002</v>
      </c>
      <c r="O22" s="113">
        <v>102.681246</v>
      </c>
      <c r="P22" s="113">
        <v>14.341926000000001</v>
      </c>
      <c r="Q22" s="113">
        <v>36.095982000000006</v>
      </c>
      <c r="R22" s="113">
        <v>11.681832000000002</v>
      </c>
      <c r="S22" s="113">
        <v>13.022328000000002</v>
      </c>
      <c r="T22" s="113">
        <v>-12.26146</v>
      </c>
      <c r="U22" s="113">
        <v>9.9685600000000001</v>
      </c>
      <c r="V22" s="113">
        <v>3.9182399999999999</v>
      </c>
      <c r="W22" s="113">
        <v>5.2524799999999994</v>
      </c>
      <c r="X22" s="113">
        <v>0.65434000000000003</v>
      </c>
      <c r="Y22" s="113">
        <v>10.38495</v>
      </c>
      <c r="Z22" s="113">
        <v>14.23559</v>
      </c>
      <c r="AA22" s="113">
        <v>9.8203300000000002</v>
      </c>
      <c r="AB22" s="113">
        <v>24.700430000000001</v>
      </c>
      <c r="AC22" s="113">
        <v>22.069479999999999</v>
      </c>
      <c r="AD22" s="113">
        <v>12.57952</v>
      </c>
      <c r="AE22" s="113">
        <v>19.210369999999998</v>
      </c>
      <c r="AF22" s="113">
        <v>24.414390000000001</v>
      </c>
      <c r="AG22" s="113">
        <v>14.356399999999999</v>
      </c>
      <c r="AH22" s="113">
        <v>-5.5044899999999997</v>
      </c>
      <c r="AI22" s="114">
        <v>8.7599999999999997E-2</v>
      </c>
      <c r="AJ22" s="114">
        <v>10.5211983485</v>
      </c>
      <c r="AK22" s="114">
        <v>15.800985125999999</v>
      </c>
      <c r="AL22" s="114">
        <v>6.6924780000000004</v>
      </c>
      <c r="AM22" s="114">
        <v>12.522880000000001</v>
      </c>
      <c r="AN22" s="3"/>
      <c r="AO22" s="3"/>
      <c r="AP22" s="3"/>
      <c r="AQ22" s="3"/>
      <c r="AR22" s="3"/>
      <c r="AS22" s="3"/>
      <c r="AT22" s="3"/>
      <c r="AU22" s="3"/>
      <c r="AV22" s="3"/>
      <c r="AW22" s="3"/>
      <c r="AX22" s="3"/>
      <c r="AY22" s="3"/>
    </row>
    <row r="23" spans="1:51" ht="14.5" x14ac:dyDescent="0.35">
      <c r="A23" s="112">
        <f>YampaRiverInflow.TotalOutflow!A23</f>
        <v>43862</v>
      </c>
      <c r="B23" s="114">
        <v>11.420924000000001</v>
      </c>
      <c r="C23" s="12"/>
      <c r="D23" s="12">
        <v>3.8969999999999998</v>
      </c>
      <c r="E23" s="113">
        <v>19.386094</v>
      </c>
      <c r="F23" s="113">
        <v>18.080170000000003</v>
      </c>
      <c r="G23" s="113">
        <v>21.570738000000002</v>
      </c>
      <c r="H23" s="113">
        <v>24.478035999999999</v>
      </c>
      <c r="I23" s="113">
        <v>22.606304000000005</v>
      </c>
      <c r="J23" s="113">
        <v>20.049504000000002</v>
      </c>
      <c r="K23" s="113">
        <v>20.566192000000004</v>
      </c>
      <c r="L23" s="113">
        <v>7.6632420000000003</v>
      </c>
      <c r="M23" s="113">
        <v>19.546256</v>
      </c>
      <c r="N23" s="113">
        <v>27.797172</v>
      </c>
      <c r="O23" s="113">
        <v>76.617378000000016</v>
      </c>
      <c r="P23" s="113">
        <v>14.917342000000003</v>
      </c>
      <c r="Q23" s="113">
        <v>33.866841999999998</v>
      </c>
      <c r="R23" s="113">
        <v>10.731888000000001</v>
      </c>
      <c r="S23" s="113">
        <v>-2.5262600000000002</v>
      </c>
      <c r="T23" s="113">
        <v>-10.192350000000001</v>
      </c>
      <c r="U23" s="113">
        <v>6.2821099999999994</v>
      </c>
      <c r="V23" s="113">
        <v>3.13246</v>
      </c>
      <c r="W23" s="113">
        <v>4.1601400000000002</v>
      </c>
      <c r="X23" s="113">
        <v>2.8380700000000001</v>
      </c>
      <c r="Y23" s="113">
        <v>9.7490100000000002</v>
      </c>
      <c r="Z23" s="113">
        <v>16.001570000000001</v>
      </c>
      <c r="AA23" s="113">
        <v>9.5720700000000001</v>
      </c>
      <c r="AB23" s="113">
        <v>21.740169999999999</v>
      </c>
      <c r="AC23" s="113">
        <v>14.98456</v>
      </c>
      <c r="AD23" s="113">
        <v>10.01197</v>
      </c>
      <c r="AE23" s="113">
        <v>10.48507</v>
      </c>
      <c r="AF23" s="113">
        <v>13.671299999999999</v>
      </c>
      <c r="AG23" s="113">
        <v>11.7835</v>
      </c>
      <c r="AH23" s="113">
        <v>1.58589</v>
      </c>
      <c r="AI23" s="114">
        <v>-4.5615100000000002</v>
      </c>
      <c r="AJ23" s="114">
        <v>4.3773033031399997</v>
      </c>
      <c r="AK23" s="114">
        <v>6.3041165275999997</v>
      </c>
      <c r="AL23" s="114">
        <v>11.420924000000001</v>
      </c>
      <c r="AM23" s="114">
        <v>22.01473</v>
      </c>
      <c r="AN23" s="3"/>
      <c r="AO23" s="3"/>
      <c r="AP23" s="3"/>
      <c r="AQ23" s="3"/>
      <c r="AR23" s="3"/>
      <c r="AS23" s="3"/>
      <c r="AT23" s="3"/>
      <c r="AU23" s="3"/>
      <c r="AV23" s="3"/>
      <c r="AW23" s="3"/>
      <c r="AX23" s="3"/>
      <c r="AY23" s="3"/>
    </row>
    <row r="24" spans="1:51" ht="14.5" x14ac:dyDescent="0.35">
      <c r="A24" s="112">
        <f>YampaRiverInflow.TotalOutflow!A24</f>
        <v>43891</v>
      </c>
      <c r="B24" s="114">
        <v>13.23695</v>
      </c>
      <c r="C24" s="12"/>
      <c r="D24" s="12">
        <v>5.12</v>
      </c>
      <c r="E24" s="113">
        <v>48.256724000000006</v>
      </c>
      <c r="F24" s="113">
        <v>19.746093999999999</v>
      </c>
      <c r="G24" s="113">
        <v>35.103420000000007</v>
      </c>
      <c r="H24" s="113">
        <v>21.701271999999999</v>
      </c>
      <c r="I24" s="113">
        <v>7.1830860000000003</v>
      </c>
      <c r="J24" s="113">
        <v>10.043988000000001</v>
      </c>
      <c r="K24" s="113">
        <v>4.5826419999999999</v>
      </c>
      <c r="L24" s="113">
        <v>9.10426</v>
      </c>
      <c r="M24" s="113">
        <v>26.727903999999999</v>
      </c>
      <c r="N24" s="113">
        <v>40.118170000000006</v>
      </c>
      <c r="O24" s="113">
        <v>66.972800000000007</v>
      </c>
      <c r="P24" s="113">
        <v>17.273148000000003</v>
      </c>
      <c r="Q24" s="113">
        <v>62.610502000000011</v>
      </c>
      <c r="R24" s="113">
        <v>-10.463220000000002</v>
      </c>
      <c r="S24" s="113">
        <v>-5.3588699999999996</v>
      </c>
      <c r="T24" s="113">
        <v>-15.49112</v>
      </c>
      <c r="U24" s="113">
        <v>36.322969999999998</v>
      </c>
      <c r="V24" s="113">
        <v>9.210090000000001</v>
      </c>
      <c r="W24" s="113">
        <v>5.7764899999999999</v>
      </c>
      <c r="X24" s="113">
        <v>9.2872199999999996</v>
      </c>
      <c r="Y24" s="113">
        <v>8.1139899999999994</v>
      </c>
      <c r="Z24" s="113">
        <v>9.8301200000000009</v>
      </c>
      <c r="AA24" s="113">
        <v>14.49926</v>
      </c>
      <c r="AB24" s="113">
        <v>12.03308</v>
      </c>
      <c r="AC24" s="113">
        <v>4.5342399999999996</v>
      </c>
      <c r="AD24" s="113">
        <v>19.332849999999997</v>
      </c>
      <c r="AE24" s="113">
        <v>6.37479</v>
      </c>
      <c r="AF24" s="113">
        <v>9.2942099999999996</v>
      </c>
      <c r="AG24" s="113">
        <v>12.6425</v>
      </c>
      <c r="AH24" s="113">
        <v>6.9361999999999995</v>
      </c>
      <c r="AI24" s="114">
        <v>-7.20953</v>
      </c>
      <c r="AJ24" s="114">
        <v>6.0787702509799999</v>
      </c>
      <c r="AK24" s="114">
        <v>6.5442801642999999</v>
      </c>
      <c r="AL24" s="114">
        <v>13.23695</v>
      </c>
      <c r="AM24" s="114">
        <v>24.268612000000001</v>
      </c>
      <c r="AN24" s="3"/>
      <c r="AO24" s="3"/>
      <c r="AP24" s="3"/>
      <c r="AQ24" s="3"/>
      <c r="AR24" s="3"/>
      <c r="AS24" s="3"/>
      <c r="AT24" s="3"/>
      <c r="AU24" s="3"/>
      <c r="AV24" s="3"/>
      <c r="AW24" s="3"/>
      <c r="AX24" s="3"/>
      <c r="AY24" s="3"/>
    </row>
    <row r="25" spans="1:51" ht="14.5" x14ac:dyDescent="0.35">
      <c r="A25" s="112">
        <f>YampaRiverInflow.TotalOutflow!A25</f>
        <v>43922</v>
      </c>
      <c r="B25" s="114">
        <v>7.0186580000000003</v>
      </c>
      <c r="C25" s="12"/>
      <c r="D25" s="12">
        <v>8.1</v>
      </c>
      <c r="E25" s="113">
        <v>24.234504000000001</v>
      </c>
      <c r="F25" s="113">
        <v>24.849282000000002</v>
      </c>
      <c r="G25" s="113">
        <v>28.551597999999998</v>
      </c>
      <c r="H25" s="113">
        <v>23.343438000000003</v>
      </c>
      <c r="I25" s="113">
        <v>20.623002</v>
      </c>
      <c r="J25" s="113">
        <v>25.851988000000002</v>
      </c>
      <c r="K25" s="113">
        <v>12.903330000000002</v>
      </c>
      <c r="L25" s="113">
        <v>4.1301540000000001</v>
      </c>
      <c r="M25" s="113">
        <v>18.282956000000002</v>
      </c>
      <c r="N25" s="113">
        <v>29.463320000000003</v>
      </c>
      <c r="O25" s="113">
        <v>41.182446000000006</v>
      </c>
      <c r="P25" s="113">
        <v>7.3053060000000007</v>
      </c>
      <c r="Q25" s="113">
        <v>14.457518</v>
      </c>
      <c r="R25" s="113">
        <v>23.573840000000001</v>
      </c>
      <c r="S25" s="113">
        <v>6.8406400000000005</v>
      </c>
      <c r="T25" s="113">
        <v>-2.2138499999999999</v>
      </c>
      <c r="U25" s="113">
        <v>19.547470000000001</v>
      </c>
      <c r="V25" s="113">
        <v>11.52768</v>
      </c>
      <c r="W25" s="113">
        <v>17.343669999999999</v>
      </c>
      <c r="X25" s="113">
        <v>13.49269</v>
      </c>
      <c r="Y25" s="113">
        <v>4.6643299999999996</v>
      </c>
      <c r="Z25" s="113">
        <v>2.3306399999999998</v>
      </c>
      <c r="AA25" s="113">
        <v>9.179590000000001</v>
      </c>
      <c r="AB25" s="113">
        <v>14.534559999999999</v>
      </c>
      <c r="AC25" s="113">
        <v>4.0880400000000003</v>
      </c>
      <c r="AD25" s="113">
        <v>13.018870000000001</v>
      </c>
      <c r="AE25" s="113">
        <v>7.4774700000000003</v>
      </c>
      <c r="AF25" s="113">
        <v>12.525</v>
      </c>
      <c r="AG25" s="113">
        <v>22.5366</v>
      </c>
      <c r="AH25" s="113">
        <v>5.4335800000000001</v>
      </c>
      <c r="AI25" s="114">
        <v>-1.42597</v>
      </c>
      <c r="AJ25" s="114">
        <v>9.8916652885999987</v>
      </c>
      <c r="AK25" s="114">
        <v>9.7270710717399993</v>
      </c>
      <c r="AL25" s="114">
        <v>7.0186580000000003</v>
      </c>
      <c r="AM25" s="114">
        <v>14.715734000000001</v>
      </c>
      <c r="AN25" s="3"/>
      <c r="AO25" s="3"/>
      <c r="AP25" s="3"/>
      <c r="AQ25" s="3"/>
      <c r="AR25" s="3"/>
      <c r="AS25" s="3"/>
      <c r="AT25" s="3"/>
      <c r="AU25" s="3"/>
      <c r="AV25" s="3"/>
      <c r="AW25" s="3"/>
      <c r="AX25" s="3"/>
      <c r="AY25" s="3"/>
    </row>
    <row r="26" spans="1:51" ht="14.5" x14ac:dyDescent="0.35">
      <c r="A26" s="112">
        <f>YampaRiverInflow.TotalOutflow!A26</f>
        <v>43952</v>
      </c>
      <c r="B26" s="114">
        <v>8.1567039999999995</v>
      </c>
      <c r="C26" s="12"/>
      <c r="D26" s="12">
        <v>6.0880000000000001</v>
      </c>
      <c r="E26" s="113">
        <v>41.574200000000005</v>
      </c>
      <c r="F26" s="113">
        <v>8.2423100000000016</v>
      </c>
      <c r="G26" s="113">
        <v>-0.94377600000000006</v>
      </c>
      <c r="H26" s="113">
        <v>-16.180436</v>
      </c>
      <c r="I26" s="113">
        <v>10.488404000000001</v>
      </c>
      <c r="J26" s="113">
        <v>15.254056</v>
      </c>
      <c r="K26" s="113">
        <v>-6.721960000000001</v>
      </c>
      <c r="L26" s="113">
        <v>-3.2702260000000001</v>
      </c>
      <c r="M26" s="113">
        <v>9.1846580000000007</v>
      </c>
      <c r="N26" s="113">
        <v>17.554766000000001</v>
      </c>
      <c r="O26" s="113">
        <v>30.019752000000004</v>
      </c>
      <c r="P26" s="113">
        <v>9.2131399999999992</v>
      </c>
      <c r="Q26" s="113">
        <v>29.214484000000002</v>
      </c>
      <c r="R26" s="113">
        <v>5.437558000000001</v>
      </c>
      <c r="S26" s="113">
        <v>8.0619300000000003</v>
      </c>
      <c r="T26" s="113">
        <v>-4.66012</v>
      </c>
      <c r="U26" s="113">
        <v>9.683209999999999</v>
      </c>
      <c r="V26" s="113">
        <v>23.337949999999999</v>
      </c>
      <c r="W26" s="113">
        <v>11.09249</v>
      </c>
      <c r="X26" s="113">
        <v>14.89179</v>
      </c>
      <c r="Y26" s="113">
        <v>9.6852700000000009</v>
      </c>
      <c r="Z26" s="113">
        <v>5.5847100000000003</v>
      </c>
      <c r="AA26" s="113">
        <v>4.1686000000000005</v>
      </c>
      <c r="AB26" s="113">
        <v>14.016170000000001</v>
      </c>
      <c r="AC26" s="113">
        <v>5.02379</v>
      </c>
      <c r="AD26" s="113">
        <v>16.882990000000003</v>
      </c>
      <c r="AE26" s="113">
        <v>3.9549799999999999</v>
      </c>
      <c r="AF26" s="113">
        <v>10.53945</v>
      </c>
      <c r="AG26" s="113">
        <v>19.5229</v>
      </c>
      <c r="AH26" s="113">
        <v>4.9809799999999997</v>
      </c>
      <c r="AI26" s="114">
        <v>1.2309300000000001</v>
      </c>
      <c r="AJ26" s="114">
        <v>4.9848289250300004</v>
      </c>
      <c r="AK26" s="114">
        <v>9.396245455739999</v>
      </c>
      <c r="AL26" s="114">
        <v>8.1567039999999995</v>
      </c>
      <c r="AM26" s="114">
        <v>18.447317999999999</v>
      </c>
      <c r="AN26" s="3"/>
      <c r="AO26" s="3"/>
      <c r="AP26" s="3"/>
      <c r="AQ26" s="3"/>
      <c r="AR26" s="3"/>
      <c r="AS26" s="3"/>
      <c r="AT26" s="3"/>
      <c r="AU26" s="3"/>
      <c r="AV26" s="3"/>
      <c r="AW26" s="3"/>
      <c r="AX26" s="3"/>
      <c r="AY26" s="3"/>
    </row>
    <row r="27" spans="1:51" ht="14.5" x14ac:dyDescent="0.35">
      <c r="A27" s="112">
        <f>YampaRiverInflow.TotalOutflow!A27</f>
        <v>43983</v>
      </c>
      <c r="B27" s="114">
        <v>3.633238</v>
      </c>
      <c r="C27" s="12"/>
      <c r="D27" s="12">
        <v>7.782</v>
      </c>
      <c r="E27" s="113">
        <v>-4.0965480000000003</v>
      </c>
      <c r="F27" s="113">
        <v>7.6460300000000005</v>
      </c>
      <c r="G27" s="113">
        <v>19.771796000000002</v>
      </c>
      <c r="H27" s="113">
        <v>13.807872000000001</v>
      </c>
      <c r="I27" s="113">
        <v>13.991372000000002</v>
      </c>
      <c r="J27" s="113">
        <v>2.7903960000000003</v>
      </c>
      <c r="K27" s="113">
        <v>1.7769000000000001</v>
      </c>
      <c r="L27" s="113">
        <v>9.8541160000000012</v>
      </c>
      <c r="M27" s="113">
        <v>19.475346000000002</v>
      </c>
      <c r="N27" s="113">
        <v>1.10209</v>
      </c>
      <c r="O27" s="113">
        <v>4.6148199999999999</v>
      </c>
      <c r="P27" s="113">
        <v>-1.086592</v>
      </c>
      <c r="Q27" s="113">
        <v>16.840010000000003</v>
      </c>
      <c r="R27" s="113">
        <v>1.326284</v>
      </c>
      <c r="S27" s="113">
        <v>-0.79383999999999999</v>
      </c>
      <c r="T27" s="113">
        <v>-23.251810000000003</v>
      </c>
      <c r="U27" s="113">
        <v>12.69872</v>
      </c>
      <c r="V27" s="113">
        <v>19.039000000000001</v>
      </c>
      <c r="W27" s="113">
        <v>6.8687700000000005</v>
      </c>
      <c r="X27" s="113">
        <v>14.246139999999999</v>
      </c>
      <c r="Y27" s="113">
        <v>18.845080000000003</v>
      </c>
      <c r="Z27" s="113">
        <v>7.4909099999999995</v>
      </c>
      <c r="AA27" s="113">
        <v>13.8124</v>
      </c>
      <c r="AB27" s="113">
        <v>24.775919999999999</v>
      </c>
      <c r="AC27" s="113">
        <v>9.7531100000000013</v>
      </c>
      <c r="AD27" s="113">
        <v>18.740459999999999</v>
      </c>
      <c r="AE27" s="113">
        <v>5.9942099999999998</v>
      </c>
      <c r="AF27" s="113">
        <v>10.93661</v>
      </c>
      <c r="AG27" s="113">
        <v>14.07673</v>
      </c>
      <c r="AH27" s="113">
        <v>3.5599699999999999</v>
      </c>
      <c r="AI27" s="114">
        <v>6.4226899999999993</v>
      </c>
      <c r="AJ27" s="114">
        <v>10.5932776866</v>
      </c>
      <c r="AK27" s="114">
        <v>1.32194380099</v>
      </c>
      <c r="AL27" s="114">
        <v>3.633238</v>
      </c>
      <c r="AM27" s="114">
        <v>2.8407460000000002</v>
      </c>
      <c r="AN27" s="3"/>
      <c r="AO27" s="3"/>
      <c r="AP27" s="3"/>
      <c r="AQ27" s="3"/>
      <c r="AR27" s="3"/>
      <c r="AS27" s="3"/>
      <c r="AT27" s="3"/>
      <c r="AU27" s="3"/>
      <c r="AV27" s="3"/>
      <c r="AW27" s="3"/>
      <c r="AX27" s="3"/>
      <c r="AY27" s="3"/>
    </row>
    <row r="28" spans="1:51" ht="14.5" x14ac:dyDescent="0.35">
      <c r="A28" s="112">
        <f>YampaRiverInflow.TotalOutflow!A28</f>
        <v>44013</v>
      </c>
      <c r="B28" s="114">
        <v>1.747992</v>
      </c>
      <c r="C28" s="12"/>
      <c r="D28" s="12">
        <v>18.847000000000001</v>
      </c>
      <c r="E28" s="113">
        <v>40.837490000000003</v>
      </c>
      <c r="F28" s="113">
        <v>46.478228000000001</v>
      </c>
      <c r="G28" s="113">
        <v>13.864426000000002</v>
      </c>
      <c r="H28" s="113">
        <v>-9.1669640000000001</v>
      </c>
      <c r="I28" s="113">
        <v>15.815042000000002</v>
      </c>
      <c r="J28" s="113">
        <v>8.4649699999999992</v>
      </c>
      <c r="K28" s="113">
        <v>24.215660000000003</v>
      </c>
      <c r="L28" s="113">
        <v>8.3205360000000006</v>
      </c>
      <c r="M28" s="113">
        <v>3.3371660000000007</v>
      </c>
      <c r="N28" s="113">
        <v>15.630164000000002</v>
      </c>
      <c r="O28" s="113">
        <v>1.9055500000000001</v>
      </c>
      <c r="P28" s="113">
        <v>8.3211859999999991</v>
      </c>
      <c r="Q28" s="113">
        <v>21.002715999999999</v>
      </c>
      <c r="R28" s="113">
        <v>17.809748000000003</v>
      </c>
      <c r="S28" s="113">
        <v>11.63293</v>
      </c>
      <c r="T28" s="113">
        <v>-12.476629999999998</v>
      </c>
      <c r="U28" s="113">
        <v>23.625509999999998</v>
      </c>
      <c r="V28" s="113">
        <v>20.54889</v>
      </c>
      <c r="W28" s="113">
        <v>8.319090000000001</v>
      </c>
      <c r="X28" s="113">
        <v>20.105460000000001</v>
      </c>
      <c r="Y28" s="113">
        <v>19.50067</v>
      </c>
      <c r="Z28" s="113">
        <v>8.3446700000000007</v>
      </c>
      <c r="AA28" s="113">
        <v>18.455950000000001</v>
      </c>
      <c r="AB28" s="113">
        <v>31.79073</v>
      </c>
      <c r="AC28" s="113">
        <v>14.55987</v>
      </c>
      <c r="AD28" s="113">
        <v>21.886839999999999</v>
      </c>
      <c r="AE28" s="113">
        <v>25.583909999999999</v>
      </c>
      <c r="AF28" s="113">
        <v>21.074020000000001</v>
      </c>
      <c r="AG28" s="113">
        <v>18.544400000000003</v>
      </c>
      <c r="AH28" s="113">
        <v>6.6031899999999997</v>
      </c>
      <c r="AI28" s="114">
        <v>14.91146</v>
      </c>
      <c r="AJ28" s="114">
        <v>14.383509092599999</v>
      </c>
      <c r="AK28" s="114">
        <v>27.613380167700001</v>
      </c>
      <c r="AL28" s="114">
        <v>1.747992</v>
      </c>
      <c r="AM28" s="114">
        <v>12.233666000000001</v>
      </c>
      <c r="AN28" s="3"/>
      <c r="AO28" s="3"/>
      <c r="AP28" s="3"/>
      <c r="AQ28" s="3"/>
      <c r="AR28" s="3"/>
      <c r="AS28" s="3"/>
      <c r="AT28" s="3"/>
      <c r="AU28" s="3"/>
      <c r="AV28" s="3"/>
      <c r="AW28" s="3"/>
      <c r="AX28" s="3"/>
      <c r="AY28" s="3"/>
    </row>
    <row r="29" spans="1:51" ht="14.5" x14ac:dyDescent="0.35">
      <c r="A29" s="112">
        <f>YampaRiverInflow.TotalOutflow!A29</f>
        <v>44044</v>
      </c>
      <c r="B29" s="114">
        <v>23.217804000000005</v>
      </c>
      <c r="C29" s="12"/>
      <c r="D29" s="12">
        <v>17.846</v>
      </c>
      <c r="E29" s="113">
        <v>33.227021999999998</v>
      </c>
      <c r="F29" s="113">
        <v>46.634092000000003</v>
      </c>
      <c r="G29" s="113">
        <v>0.76430000000000009</v>
      </c>
      <c r="H29" s="113">
        <v>14.463595999999999</v>
      </c>
      <c r="I29" s="113">
        <v>32.157184000000008</v>
      </c>
      <c r="J29" s="113">
        <v>18.745439999999999</v>
      </c>
      <c r="K29" s="113">
        <v>18.415265999999999</v>
      </c>
      <c r="L29" s="113">
        <v>16.546260000000004</v>
      </c>
      <c r="M29" s="113">
        <v>21.988494000000003</v>
      </c>
      <c r="N29" s="113">
        <v>28.928684000000004</v>
      </c>
      <c r="O29" s="113">
        <v>19.984940000000002</v>
      </c>
      <c r="P29" s="113">
        <v>10.897600000000001</v>
      </c>
      <c r="Q29" s="113">
        <v>20.870480000000001</v>
      </c>
      <c r="R29" s="113">
        <v>13.847151999999999</v>
      </c>
      <c r="S29" s="113">
        <v>9.7706299999999988</v>
      </c>
      <c r="T29" s="113">
        <v>7.4435000000000002</v>
      </c>
      <c r="U29" s="113">
        <v>20.504860000000001</v>
      </c>
      <c r="V29" s="113">
        <v>22.135639999999999</v>
      </c>
      <c r="W29" s="113">
        <v>5.2130799999999997</v>
      </c>
      <c r="X29" s="113">
        <v>14.802440000000001</v>
      </c>
      <c r="Y29" s="113">
        <v>21.94164</v>
      </c>
      <c r="Z29" s="113">
        <v>8.4181799999999996</v>
      </c>
      <c r="AA29" s="113">
        <v>21.659500000000001</v>
      </c>
      <c r="AB29" s="113">
        <v>35.8294</v>
      </c>
      <c r="AC29" s="113">
        <v>14.210139999999999</v>
      </c>
      <c r="AD29" s="113">
        <v>24.195160000000001</v>
      </c>
      <c r="AE29" s="113">
        <v>26.496269999999999</v>
      </c>
      <c r="AF29" s="113">
        <v>24.024999999999999</v>
      </c>
      <c r="AG29" s="113">
        <v>22.344560000000001</v>
      </c>
      <c r="AH29" s="113">
        <v>9.8857900000000001</v>
      </c>
      <c r="AI29" s="114">
        <v>13.84548</v>
      </c>
      <c r="AJ29" s="114">
        <v>16.9342231406</v>
      </c>
      <c r="AK29" s="114">
        <v>14.489780994299998</v>
      </c>
      <c r="AL29" s="114">
        <v>23.217804000000005</v>
      </c>
      <c r="AM29" s="114">
        <v>21.390052000000001</v>
      </c>
      <c r="AN29" s="3"/>
      <c r="AO29" s="3"/>
      <c r="AP29" s="3"/>
      <c r="AQ29" s="3"/>
      <c r="AR29" s="3"/>
      <c r="AS29" s="3"/>
      <c r="AT29" s="3"/>
      <c r="AU29" s="3"/>
      <c r="AV29" s="3"/>
      <c r="AW29" s="3"/>
      <c r="AX29" s="3"/>
      <c r="AY29" s="3"/>
    </row>
    <row r="30" spans="1:51" ht="14.5" x14ac:dyDescent="0.35">
      <c r="A30" s="112">
        <f>YampaRiverInflow.TotalOutflow!A30</f>
        <v>44075</v>
      </c>
      <c r="B30" s="114">
        <v>15.371198000000001</v>
      </c>
      <c r="C30" s="12"/>
      <c r="D30" s="12">
        <v>10.945</v>
      </c>
      <c r="E30" s="113">
        <v>8.4984000000000002</v>
      </c>
      <c r="F30" s="113">
        <v>20.619562000000002</v>
      </c>
      <c r="G30" s="113">
        <v>12.313067999999999</v>
      </c>
      <c r="H30" s="113">
        <v>12.236552000000001</v>
      </c>
      <c r="I30" s="113">
        <v>13.633801999999999</v>
      </c>
      <c r="J30" s="113">
        <v>13.98475</v>
      </c>
      <c r="K30" s="113">
        <v>17.459476000000002</v>
      </c>
      <c r="L30" s="113">
        <v>36.845714000000001</v>
      </c>
      <c r="M30" s="113">
        <v>21.666070000000005</v>
      </c>
      <c r="N30" s="113">
        <v>26.497226000000001</v>
      </c>
      <c r="O30" s="113">
        <v>15.862907999999999</v>
      </c>
      <c r="P30" s="113">
        <v>14.997952</v>
      </c>
      <c r="Q30" s="113">
        <v>15.244622000000001</v>
      </c>
      <c r="R30" s="113">
        <v>10.894964</v>
      </c>
      <c r="S30" s="113">
        <v>-6.0112700000000006</v>
      </c>
      <c r="T30" s="113">
        <v>19.914009999999998</v>
      </c>
      <c r="U30" s="113">
        <v>13.555149999999999</v>
      </c>
      <c r="V30" s="113">
        <v>15.397549999999999</v>
      </c>
      <c r="W30" s="113">
        <v>7.1036899999999994</v>
      </c>
      <c r="X30" s="113">
        <v>8.6973899999999986</v>
      </c>
      <c r="Y30" s="113">
        <v>11.841569999999999</v>
      </c>
      <c r="Z30" s="113">
        <v>3.6388400000000001</v>
      </c>
      <c r="AA30" s="113">
        <v>18.084299999999999</v>
      </c>
      <c r="AB30" s="113">
        <v>24.926950000000001</v>
      </c>
      <c r="AC30" s="113">
        <v>13.032249999999999</v>
      </c>
      <c r="AD30" s="113">
        <v>14.707469999999999</v>
      </c>
      <c r="AE30" s="113">
        <v>15.101129999999999</v>
      </c>
      <c r="AF30" s="113">
        <v>9.3519199999999998</v>
      </c>
      <c r="AG30" s="113">
        <v>35.037589999999994</v>
      </c>
      <c r="AH30" s="113">
        <v>-2.8570500000000001</v>
      </c>
      <c r="AI30" s="114">
        <v>6.7481800000000005</v>
      </c>
      <c r="AJ30" s="114">
        <v>15.024452891200001</v>
      </c>
      <c r="AK30" s="114">
        <v>11.451161157</v>
      </c>
      <c r="AL30" s="114">
        <v>15.371198000000001</v>
      </c>
      <c r="AM30" s="114">
        <v>22.553249999999998</v>
      </c>
      <c r="AN30" s="3"/>
      <c r="AO30" s="3"/>
      <c r="AP30" s="3"/>
      <c r="AQ30" s="3"/>
      <c r="AR30" s="3"/>
      <c r="AS30" s="3"/>
      <c r="AT30" s="3"/>
      <c r="AU30" s="3"/>
      <c r="AV30" s="3"/>
      <c r="AW30" s="3"/>
      <c r="AX30" s="3"/>
      <c r="AY30" s="3"/>
    </row>
    <row r="31" spans="1:51" ht="14.5" x14ac:dyDescent="0.35">
      <c r="A31" s="112">
        <f>YampaRiverInflow.TotalOutflow!A31</f>
        <v>44105</v>
      </c>
      <c r="B31" s="114">
        <v>11.385834000000001</v>
      </c>
      <c r="C31" s="12"/>
      <c r="D31" s="12">
        <v>5.6680000000000001</v>
      </c>
      <c r="E31" s="113">
        <v>25.419446000000001</v>
      </c>
      <c r="F31" s="113">
        <v>21.178598000000001</v>
      </c>
      <c r="G31" s="113">
        <v>15.493984000000001</v>
      </c>
      <c r="H31" s="113">
        <v>17.385394000000002</v>
      </c>
      <c r="I31" s="113">
        <v>15.188998000000002</v>
      </c>
      <c r="J31" s="113">
        <v>19.329960000000003</v>
      </c>
      <c r="K31" s="113">
        <v>13.292282000000002</v>
      </c>
      <c r="L31" s="113">
        <v>4.6153680000000001</v>
      </c>
      <c r="M31" s="113">
        <v>8.5067520000000005</v>
      </c>
      <c r="N31" s="113">
        <v>18.000779999999999</v>
      </c>
      <c r="O31" s="113">
        <v>11.691694000000002</v>
      </c>
      <c r="P31" s="113">
        <v>11.765064000000001</v>
      </c>
      <c r="Q31" s="113">
        <v>12.468330000000002</v>
      </c>
      <c r="R31" s="113">
        <v>6.5313160000000003</v>
      </c>
      <c r="S31" s="113">
        <v>-7.82599</v>
      </c>
      <c r="T31" s="113">
        <v>24.362849999999998</v>
      </c>
      <c r="U31" s="113">
        <v>10.95425</v>
      </c>
      <c r="V31" s="113">
        <v>11.723360000000001</v>
      </c>
      <c r="W31" s="113">
        <v>4.6145899999999997</v>
      </c>
      <c r="X31" s="113">
        <v>6.6953500000000004</v>
      </c>
      <c r="Y31" s="113">
        <v>9.5123700000000007</v>
      </c>
      <c r="Z31" s="113">
        <v>-0.49925999999999998</v>
      </c>
      <c r="AA31" s="113">
        <v>18.132660000000001</v>
      </c>
      <c r="AB31" s="113">
        <v>19.22006</v>
      </c>
      <c r="AC31" s="113">
        <v>10.97871</v>
      </c>
      <c r="AD31" s="113">
        <v>13.21185</v>
      </c>
      <c r="AE31" s="113">
        <v>14.04824</v>
      </c>
      <c r="AF31" s="113">
        <v>6.9533999999999994</v>
      </c>
      <c r="AG31" s="113">
        <v>23.35398</v>
      </c>
      <c r="AH31" s="113">
        <v>-2.8584200000000002</v>
      </c>
      <c r="AI31" s="114">
        <v>2.3012199999999998</v>
      </c>
      <c r="AJ31" s="114">
        <v>14.734685122999998</v>
      </c>
      <c r="AK31" s="114">
        <v>8.5052611573600014</v>
      </c>
      <c r="AL31" s="114">
        <v>11.385834000000001</v>
      </c>
      <c r="AM31" s="114">
        <v>-0.71860800000000002</v>
      </c>
      <c r="AN31" s="3"/>
      <c r="AO31" s="3"/>
      <c r="AP31" s="3"/>
      <c r="AQ31" s="3"/>
      <c r="AR31" s="3"/>
      <c r="AS31" s="3"/>
      <c r="AT31" s="3"/>
      <c r="AU31" s="3"/>
      <c r="AV31" s="3"/>
      <c r="AW31" s="3"/>
      <c r="AX31" s="3"/>
      <c r="AY31" s="3"/>
    </row>
    <row r="32" spans="1:51" ht="14.5" x14ac:dyDescent="0.35">
      <c r="A32" s="112">
        <f>YampaRiverInflow.TotalOutflow!A32</f>
        <v>44136</v>
      </c>
      <c r="B32" s="114">
        <v>14.328964000000001</v>
      </c>
      <c r="C32" s="12"/>
      <c r="D32" s="12">
        <v>5.7000000000000002E-2</v>
      </c>
      <c r="E32" s="113">
        <v>18.386371999999998</v>
      </c>
      <c r="F32" s="113">
        <v>19.311062000000003</v>
      </c>
      <c r="G32" s="113">
        <v>16.448476000000003</v>
      </c>
      <c r="H32" s="113">
        <v>11.181172</v>
      </c>
      <c r="I32" s="113">
        <v>25.764479999999999</v>
      </c>
      <c r="J32" s="113">
        <v>8.3348259999999996</v>
      </c>
      <c r="K32" s="113">
        <v>1.544602</v>
      </c>
      <c r="L32" s="113">
        <v>4.4751840000000005</v>
      </c>
      <c r="M32" s="113">
        <v>9.0973780000000009</v>
      </c>
      <c r="N32" s="113">
        <v>11.138052000000002</v>
      </c>
      <c r="O32" s="113">
        <v>12.686196000000002</v>
      </c>
      <c r="P32" s="113">
        <v>3.2208140000000003</v>
      </c>
      <c r="Q32" s="113">
        <v>16.414173999999999</v>
      </c>
      <c r="R32" s="113">
        <v>14.713260000000002</v>
      </c>
      <c r="S32" s="113">
        <v>-12.37326</v>
      </c>
      <c r="T32" s="113">
        <v>14.93168</v>
      </c>
      <c r="U32" s="113">
        <v>-5.1652700000000005</v>
      </c>
      <c r="V32" s="113">
        <v>10.395850000000001</v>
      </c>
      <c r="W32" s="113">
        <v>4.0648400000000002</v>
      </c>
      <c r="X32" s="113">
        <v>3.5380700000000003</v>
      </c>
      <c r="Y32" s="113">
        <v>7.5272700000000006</v>
      </c>
      <c r="Z32" s="113">
        <v>13.11669</v>
      </c>
      <c r="AA32" s="113">
        <v>15.47784</v>
      </c>
      <c r="AB32" s="113">
        <v>21.893450000000001</v>
      </c>
      <c r="AC32" s="113">
        <v>12.1463</v>
      </c>
      <c r="AD32" s="113">
        <v>8.651209999999999</v>
      </c>
      <c r="AE32" s="113">
        <v>9.7618099999999988</v>
      </c>
      <c r="AF32" s="113">
        <v>16.488720000000001</v>
      </c>
      <c r="AG32" s="113">
        <v>4.6226700000000003</v>
      </c>
      <c r="AH32" s="113">
        <v>5.9796400000000007</v>
      </c>
      <c r="AI32" s="114">
        <v>-1.0023</v>
      </c>
      <c r="AJ32" s="114">
        <v>2.8527603286000001</v>
      </c>
      <c r="AK32" s="114">
        <v>5.8921380145499995</v>
      </c>
      <c r="AL32" s="114">
        <v>14.328964000000001</v>
      </c>
      <c r="AM32" s="114">
        <v>10.843160000000001</v>
      </c>
      <c r="AN32" s="3"/>
      <c r="AO32" s="3"/>
      <c r="AP32" s="3"/>
      <c r="AQ32" s="3"/>
      <c r="AR32" s="3"/>
      <c r="AS32" s="3"/>
      <c r="AT32" s="3"/>
      <c r="AU32" s="3"/>
      <c r="AV32" s="3"/>
      <c r="AW32" s="3"/>
      <c r="AX32" s="3"/>
      <c r="AY32" s="3"/>
    </row>
    <row r="33" spans="1:51" ht="14.5" x14ac:dyDescent="0.35">
      <c r="A33" s="112">
        <f>YampaRiverInflow.TotalOutflow!A33</f>
        <v>44166</v>
      </c>
      <c r="B33" s="114">
        <v>11.088239999999999</v>
      </c>
      <c r="C33" s="12"/>
      <c r="D33" s="12">
        <v>4.8710000000000004</v>
      </c>
      <c r="E33" s="113">
        <v>28.815221999999999</v>
      </c>
      <c r="F33" s="113">
        <v>25.261752000000001</v>
      </c>
      <c r="G33" s="113">
        <v>17.678011999999999</v>
      </c>
      <c r="H33" s="113">
        <v>14.243404000000002</v>
      </c>
      <c r="I33" s="113">
        <v>14.415404000000002</v>
      </c>
      <c r="J33" s="113">
        <v>12.408850000000001</v>
      </c>
      <c r="K33" s="113">
        <v>14.457278000000001</v>
      </c>
      <c r="L33" s="113">
        <v>8.5560460000000003</v>
      </c>
      <c r="M33" s="113">
        <v>16.481124000000001</v>
      </c>
      <c r="N33" s="113">
        <v>23.186820000000004</v>
      </c>
      <c r="O33" s="113">
        <v>12.631855999999999</v>
      </c>
      <c r="P33" s="113">
        <v>18.82638</v>
      </c>
      <c r="Q33" s="113">
        <v>16.553794000000003</v>
      </c>
      <c r="R33" s="113">
        <v>6.4272099999999996</v>
      </c>
      <c r="S33" s="113">
        <v>-16.238409999999998</v>
      </c>
      <c r="T33" s="113">
        <v>12.00187</v>
      </c>
      <c r="U33" s="113">
        <v>6.5915499999999998</v>
      </c>
      <c r="V33" s="113">
        <v>12.228569999999999</v>
      </c>
      <c r="W33" s="113">
        <v>1.01868</v>
      </c>
      <c r="X33" s="113">
        <v>6.6875100000000005</v>
      </c>
      <c r="Y33" s="113">
        <v>11.483219999999999</v>
      </c>
      <c r="Z33" s="113">
        <v>-2.7016499999999999</v>
      </c>
      <c r="AA33" s="113">
        <v>25.948370000000001</v>
      </c>
      <c r="AB33" s="113">
        <v>22.778939999999999</v>
      </c>
      <c r="AC33" s="113">
        <v>11.792920000000001</v>
      </c>
      <c r="AD33" s="113">
        <v>17.610810000000001</v>
      </c>
      <c r="AE33" s="113">
        <v>24.307770000000001</v>
      </c>
      <c r="AF33" s="113">
        <v>18.407709999999998</v>
      </c>
      <c r="AG33" s="113">
        <v>2.61571</v>
      </c>
      <c r="AH33" s="113">
        <v>-1.39621</v>
      </c>
      <c r="AI33" s="114">
        <v>-6.0315000000000003</v>
      </c>
      <c r="AJ33" s="114">
        <v>15.691479341899999</v>
      </c>
      <c r="AK33" s="114">
        <v>6.0863140477999993</v>
      </c>
      <c r="AL33" s="114">
        <v>11.088239999999999</v>
      </c>
      <c r="AM33" s="114">
        <v>24.479745999999999</v>
      </c>
      <c r="AN33" s="3"/>
      <c r="AO33" s="3"/>
      <c r="AP33" s="3"/>
      <c r="AQ33" s="3"/>
      <c r="AR33" s="3"/>
      <c r="AS33" s="3"/>
      <c r="AT33" s="3"/>
      <c r="AU33" s="3"/>
      <c r="AV33" s="3"/>
      <c r="AW33" s="3"/>
      <c r="AX33" s="3"/>
      <c r="AY33" s="3"/>
    </row>
    <row r="34" spans="1:51" ht="14.5" x14ac:dyDescent="0.35">
      <c r="A34" s="112">
        <f>YampaRiverInflow.TotalOutflow!A34</f>
        <v>44197</v>
      </c>
      <c r="B34" s="114">
        <v>12.522880000000001</v>
      </c>
      <c r="C34" s="12"/>
      <c r="D34" s="12">
        <v>10.731999999999999</v>
      </c>
      <c r="E34" s="113">
        <v>20.393000000000001</v>
      </c>
      <c r="F34" s="113">
        <v>26.830200000000001</v>
      </c>
      <c r="G34" s="113">
        <v>13.523328000000001</v>
      </c>
      <c r="H34" s="113">
        <v>7.4926059999999994</v>
      </c>
      <c r="I34" s="113">
        <v>17.595858</v>
      </c>
      <c r="J34" s="113">
        <v>17.257884000000001</v>
      </c>
      <c r="K34" s="113">
        <v>17.505234000000002</v>
      </c>
      <c r="L34" s="113">
        <v>16.421226000000001</v>
      </c>
      <c r="M34" s="113">
        <v>18.741642000000002</v>
      </c>
      <c r="N34" s="113">
        <v>102.681246</v>
      </c>
      <c r="O34" s="113">
        <v>14.341926000000001</v>
      </c>
      <c r="P34" s="113">
        <v>36.095982000000006</v>
      </c>
      <c r="Q34" s="113">
        <v>11.681832000000002</v>
      </c>
      <c r="R34" s="113">
        <v>13.022328000000002</v>
      </c>
      <c r="S34" s="113">
        <v>-12.26146</v>
      </c>
      <c r="T34" s="113">
        <v>9.9685600000000001</v>
      </c>
      <c r="U34" s="113">
        <v>3.9182399999999999</v>
      </c>
      <c r="V34" s="113">
        <v>5.2524799999999994</v>
      </c>
      <c r="W34" s="113">
        <v>0.65434000000000003</v>
      </c>
      <c r="X34" s="113">
        <v>10.38495</v>
      </c>
      <c r="Y34" s="113">
        <v>14.23559</v>
      </c>
      <c r="Z34" s="113">
        <v>9.8203300000000002</v>
      </c>
      <c r="AA34" s="113">
        <v>24.700430000000001</v>
      </c>
      <c r="AB34" s="113">
        <v>22.069479999999999</v>
      </c>
      <c r="AC34" s="113">
        <v>12.57952</v>
      </c>
      <c r="AD34" s="113">
        <v>19.210369999999998</v>
      </c>
      <c r="AE34" s="113">
        <v>24.414390000000001</v>
      </c>
      <c r="AF34" s="113">
        <v>14.356399999999999</v>
      </c>
      <c r="AG34" s="113">
        <v>-5.5044899999999997</v>
      </c>
      <c r="AH34" s="113">
        <v>8.7599999999999997E-2</v>
      </c>
      <c r="AI34" s="114">
        <v>10.5211983485</v>
      </c>
      <c r="AJ34" s="114">
        <v>15.800985125999999</v>
      </c>
      <c r="AK34" s="114">
        <v>6.6924780000000004</v>
      </c>
      <c r="AL34" s="114">
        <v>12.522880000000001</v>
      </c>
      <c r="AM34" s="114">
        <v>13.408282000000002</v>
      </c>
      <c r="AN34" s="3"/>
      <c r="AO34" s="3"/>
      <c r="AP34" s="3"/>
      <c r="AQ34" s="3"/>
      <c r="AR34" s="3"/>
      <c r="AS34" s="3"/>
      <c r="AT34" s="3"/>
      <c r="AU34" s="3"/>
      <c r="AV34" s="3"/>
      <c r="AW34" s="3"/>
      <c r="AX34" s="3"/>
      <c r="AY34" s="3"/>
    </row>
    <row r="35" spans="1:51" ht="14.5" x14ac:dyDescent="0.35">
      <c r="A35" s="112">
        <f>YampaRiverInflow.TotalOutflow!A35</f>
        <v>44228</v>
      </c>
      <c r="B35" s="114">
        <v>22.01473</v>
      </c>
      <c r="C35" s="12"/>
      <c r="D35" s="12">
        <v>3.8969999999999998</v>
      </c>
      <c r="E35" s="113">
        <v>18.080170000000003</v>
      </c>
      <c r="F35" s="113">
        <v>21.570738000000002</v>
      </c>
      <c r="G35" s="113">
        <v>24.478035999999999</v>
      </c>
      <c r="H35" s="113">
        <v>22.606304000000005</v>
      </c>
      <c r="I35" s="113">
        <v>20.049504000000002</v>
      </c>
      <c r="J35" s="113">
        <v>20.566192000000004</v>
      </c>
      <c r="K35" s="113">
        <v>7.6632420000000003</v>
      </c>
      <c r="L35" s="113">
        <v>19.546256</v>
      </c>
      <c r="M35" s="113">
        <v>27.797172</v>
      </c>
      <c r="N35" s="113">
        <v>76.617378000000016</v>
      </c>
      <c r="O35" s="113">
        <v>14.917342000000003</v>
      </c>
      <c r="P35" s="113">
        <v>33.866841999999998</v>
      </c>
      <c r="Q35" s="113">
        <v>10.731888000000001</v>
      </c>
      <c r="R35" s="113">
        <v>-2.5262600000000002</v>
      </c>
      <c r="S35" s="113">
        <v>-10.192350000000001</v>
      </c>
      <c r="T35" s="113">
        <v>6.2821099999999994</v>
      </c>
      <c r="U35" s="113">
        <v>3.13246</v>
      </c>
      <c r="V35" s="113">
        <v>4.1601400000000002</v>
      </c>
      <c r="W35" s="113">
        <v>2.8380700000000001</v>
      </c>
      <c r="X35" s="113">
        <v>9.7490100000000002</v>
      </c>
      <c r="Y35" s="113">
        <v>16.001570000000001</v>
      </c>
      <c r="Z35" s="113">
        <v>9.5720700000000001</v>
      </c>
      <c r="AA35" s="113">
        <v>21.740169999999999</v>
      </c>
      <c r="AB35" s="113">
        <v>14.98456</v>
      </c>
      <c r="AC35" s="113">
        <v>10.01197</v>
      </c>
      <c r="AD35" s="113">
        <v>10.48507</v>
      </c>
      <c r="AE35" s="113">
        <v>13.671299999999999</v>
      </c>
      <c r="AF35" s="113">
        <v>11.7835</v>
      </c>
      <c r="AG35" s="113">
        <v>1.58589</v>
      </c>
      <c r="AH35" s="113">
        <v>-4.5615100000000002</v>
      </c>
      <c r="AI35" s="114">
        <v>4.3773033031399997</v>
      </c>
      <c r="AJ35" s="114">
        <v>6.3041165275999997</v>
      </c>
      <c r="AK35" s="114">
        <v>11.420924000000001</v>
      </c>
      <c r="AL35" s="114">
        <v>22.01473</v>
      </c>
      <c r="AM35" s="114">
        <v>19.386094</v>
      </c>
      <c r="AN35" s="3"/>
      <c r="AO35" s="3"/>
      <c r="AP35" s="3"/>
      <c r="AQ35" s="3"/>
      <c r="AR35" s="3"/>
      <c r="AS35" s="3"/>
      <c r="AT35" s="3"/>
      <c r="AU35" s="3"/>
      <c r="AV35" s="3"/>
      <c r="AW35" s="3"/>
      <c r="AX35" s="3"/>
      <c r="AY35" s="3"/>
    </row>
    <row r="36" spans="1:51" ht="14.5" x14ac:dyDescent="0.35">
      <c r="A36" s="112">
        <f>YampaRiverInflow.TotalOutflow!A36</f>
        <v>44256</v>
      </c>
      <c r="B36" s="114">
        <v>24.268612000000001</v>
      </c>
      <c r="C36" s="12"/>
      <c r="D36" s="12">
        <v>5.12</v>
      </c>
      <c r="E36" s="113">
        <v>19.746093999999999</v>
      </c>
      <c r="F36" s="113">
        <v>35.103420000000007</v>
      </c>
      <c r="G36" s="113">
        <v>21.701271999999999</v>
      </c>
      <c r="H36" s="113">
        <v>7.1830860000000003</v>
      </c>
      <c r="I36" s="113">
        <v>10.043988000000001</v>
      </c>
      <c r="J36" s="113">
        <v>4.5826419999999999</v>
      </c>
      <c r="K36" s="113">
        <v>9.10426</v>
      </c>
      <c r="L36" s="113">
        <v>26.727903999999999</v>
      </c>
      <c r="M36" s="113">
        <v>40.118170000000006</v>
      </c>
      <c r="N36" s="113">
        <v>66.972800000000007</v>
      </c>
      <c r="O36" s="113">
        <v>17.273148000000003</v>
      </c>
      <c r="P36" s="113">
        <v>62.610502000000011</v>
      </c>
      <c r="Q36" s="113">
        <v>-10.463220000000002</v>
      </c>
      <c r="R36" s="113">
        <v>-5.3588699999999996</v>
      </c>
      <c r="S36" s="113">
        <v>-15.49112</v>
      </c>
      <c r="T36" s="113">
        <v>36.322969999999998</v>
      </c>
      <c r="U36" s="113">
        <v>9.210090000000001</v>
      </c>
      <c r="V36" s="113">
        <v>5.7764899999999999</v>
      </c>
      <c r="W36" s="113">
        <v>9.2872199999999996</v>
      </c>
      <c r="X36" s="113">
        <v>8.1139899999999994</v>
      </c>
      <c r="Y36" s="113">
        <v>9.8301200000000009</v>
      </c>
      <c r="Z36" s="113">
        <v>14.49926</v>
      </c>
      <c r="AA36" s="113">
        <v>12.03308</v>
      </c>
      <c r="AB36" s="113">
        <v>4.5342399999999996</v>
      </c>
      <c r="AC36" s="113">
        <v>19.332849999999997</v>
      </c>
      <c r="AD36" s="113">
        <v>6.37479</v>
      </c>
      <c r="AE36" s="113">
        <v>9.2942099999999996</v>
      </c>
      <c r="AF36" s="113">
        <v>12.6425</v>
      </c>
      <c r="AG36" s="113">
        <v>6.9361999999999995</v>
      </c>
      <c r="AH36" s="113">
        <v>-7.20953</v>
      </c>
      <c r="AI36" s="114">
        <v>6.0787702509799999</v>
      </c>
      <c r="AJ36" s="114">
        <v>6.5442801642999999</v>
      </c>
      <c r="AK36" s="114">
        <v>13.23695</v>
      </c>
      <c r="AL36" s="114">
        <v>24.268612000000001</v>
      </c>
      <c r="AM36" s="114">
        <v>48.256724000000006</v>
      </c>
      <c r="AN36" s="3"/>
      <c r="AO36" s="3"/>
      <c r="AP36" s="3"/>
      <c r="AQ36" s="3"/>
      <c r="AR36" s="3"/>
      <c r="AS36" s="3"/>
      <c r="AT36" s="3"/>
      <c r="AU36" s="3"/>
      <c r="AV36" s="3"/>
      <c r="AW36" s="3"/>
      <c r="AX36" s="3"/>
      <c r="AY36" s="3"/>
    </row>
    <row r="37" spans="1:51" ht="14.5" x14ac:dyDescent="0.35">
      <c r="A37" s="112">
        <f>YampaRiverInflow.TotalOutflow!A37</f>
        <v>44287</v>
      </c>
      <c r="B37" s="114">
        <v>14.715734000000001</v>
      </c>
      <c r="C37" s="12"/>
      <c r="D37" s="12">
        <v>8.1</v>
      </c>
      <c r="E37" s="113">
        <v>24.849282000000002</v>
      </c>
      <c r="F37" s="113">
        <v>28.551597999999998</v>
      </c>
      <c r="G37" s="113">
        <v>23.343438000000003</v>
      </c>
      <c r="H37" s="113">
        <v>20.623002</v>
      </c>
      <c r="I37" s="113">
        <v>25.851988000000002</v>
      </c>
      <c r="J37" s="113">
        <v>12.903330000000002</v>
      </c>
      <c r="K37" s="113">
        <v>4.1301540000000001</v>
      </c>
      <c r="L37" s="113">
        <v>18.282956000000002</v>
      </c>
      <c r="M37" s="113">
        <v>29.463320000000003</v>
      </c>
      <c r="N37" s="113">
        <v>41.182446000000006</v>
      </c>
      <c r="O37" s="113">
        <v>7.3053060000000007</v>
      </c>
      <c r="P37" s="113">
        <v>14.457518</v>
      </c>
      <c r="Q37" s="113">
        <v>23.573840000000001</v>
      </c>
      <c r="R37" s="113">
        <v>6.8406400000000005</v>
      </c>
      <c r="S37" s="113">
        <v>-2.2138499999999999</v>
      </c>
      <c r="T37" s="113">
        <v>19.547470000000001</v>
      </c>
      <c r="U37" s="113">
        <v>11.52768</v>
      </c>
      <c r="V37" s="113">
        <v>17.343669999999999</v>
      </c>
      <c r="W37" s="113">
        <v>13.49269</v>
      </c>
      <c r="X37" s="113">
        <v>4.6643299999999996</v>
      </c>
      <c r="Y37" s="113">
        <v>2.3306399999999998</v>
      </c>
      <c r="Z37" s="113">
        <v>9.179590000000001</v>
      </c>
      <c r="AA37" s="113">
        <v>14.534559999999999</v>
      </c>
      <c r="AB37" s="113">
        <v>4.0880400000000003</v>
      </c>
      <c r="AC37" s="113">
        <v>13.018870000000001</v>
      </c>
      <c r="AD37" s="113">
        <v>7.4774700000000003</v>
      </c>
      <c r="AE37" s="113">
        <v>12.525</v>
      </c>
      <c r="AF37" s="113">
        <v>22.5366</v>
      </c>
      <c r="AG37" s="113">
        <v>5.4335800000000001</v>
      </c>
      <c r="AH37" s="113">
        <v>-1.42597</v>
      </c>
      <c r="AI37" s="114">
        <v>9.8916652885999987</v>
      </c>
      <c r="AJ37" s="114">
        <v>9.7270710717399993</v>
      </c>
      <c r="AK37" s="114">
        <v>7.0186580000000003</v>
      </c>
      <c r="AL37" s="114">
        <v>14.715734000000001</v>
      </c>
      <c r="AM37" s="114">
        <v>24.234504000000001</v>
      </c>
      <c r="AN37" s="3"/>
      <c r="AO37" s="3"/>
      <c r="AP37" s="3"/>
      <c r="AQ37" s="3"/>
      <c r="AR37" s="3"/>
      <c r="AS37" s="3"/>
      <c r="AT37" s="3"/>
      <c r="AU37" s="3"/>
      <c r="AV37" s="3"/>
      <c r="AW37" s="3"/>
      <c r="AX37" s="3"/>
      <c r="AY37" s="3"/>
    </row>
    <row r="38" spans="1:51" ht="14.5" x14ac:dyDescent="0.35">
      <c r="A38" s="112">
        <f>YampaRiverInflow.TotalOutflow!A38</f>
        <v>44317</v>
      </c>
      <c r="B38" s="114">
        <v>18.447317999999999</v>
      </c>
      <c r="C38" s="12"/>
      <c r="D38" s="12">
        <v>6.0880000000000001</v>
      </c>
      <c r="E38" s="113">
        <v>8.2423100000000016</v>
      </c>
      <c r="F38" s="113">
        <v>-0.94377600000000006</v>
      </c>
      <c r="G38" s="113">
        <v>-16.180436</v>
      </c>
      <c r="H38" s="113">
        <v>10.488404000000001</v>
      </c>
      <c r="I38" s="113">
        <v>15.254056</v>
      </c>
      <c r="J38" s="113">
        <v>-6.721960000000001</v>
      </c>
      <c r="K38" s="113">
        <v>-3.2702260000000001</v>
      </c>
      <c r="L38" s="113">
        <v>9.1846580000000007</v>
      </c>
      <c r="M38" s="113">
        <v>17.554766000000001</v>
      </c>
      <c r="N38" s="113">
        <v>30.019752000000004</v>
      </c>
      <c r="O38" s="113">
        <v>9.2131399999999992</v>
      </c>
      <c r="P38" s="113">
        <v>29.214484000000002</v>
      </c>
      <c r="Q38" s="113">
        <v>5.437558000000001</v>
      </c>
      <c r="R38" s="113">
        <v>8.0619300000000003</v>
      </c>
      <c r="S38" s="113">
        <v>-4.66012</v>
      </c>
      <c r="T38" s="113">
        <v>9.683209999999999</v>
      </c>
      <c r="U38" s="113">
        <v>23.337949999999999</v>
      </c>
      <c r="V38" s="113">
        <v>11.09249</v>
      </c>
      <c r="W38" s="113">
        <v>14.89179</v>
      </c>
      <c r="X38" s="113">
        <v>9.6852700000000009</v>
      </c>
      <c r="Y38" s="113">
        <v>5.5847100000000003</v>
      </c>
      <c r="Z38" s="113">
        <v>4.1686000000000005</v>
      </c>
      <c r="AA38" s="113">
        <v>14.016170000000001</v>
      </c>
      <c r="AB38" s="113">
        <v>5.02379</v>
      </c>
      <c r="AC38" s="113">
        <v>16.882990000000003</v>
      </c>
      <c r="AD38" s="113">
        <v>3.9549799999999999</v>
      </c>
      <c r="AE38" s="113">
        <v>10.53945</v>
      </c>
      <c r="AF38" s="113">
        <v>19.5229</v>
      </c>
      <c r="AG38" s="113">
        <v>4.9809799999999997</v>
      </c>
      <c r="AH38" s="113">
        <v>1.2309300000000001</v>
      </c>
      <c r="AI38" s="114">
        <v>4.9848289250300004</v>
      </c>
      <c r="AJ38" s="114">
        <v>9.396245455739999</v>
      </c>
      <c r="AK38" s="114">
        <v>8.1567039999999995</v>
      </c>
      <c r="AL38" s="114">
        <v>18.447317999999999</v>
      </c>
      <c r="AM38" s="114">
        <v>41.574200000000005</v>
      </c>
      <c r="AN38" s="3"/>
      <c r="AO38" s="3"/>
      <c r="AP38" s="3"/>
      <c r="AQ38" s="3"/>
      <c r="AR38" s="3"/>
      <c r="AS38" s="3"/>
      <c r="AT38" s="3"/>
      <c r="AU38" s="3"/>
      <c r="AV38" s="3"/>
      <c r="AW38" s="3"/>
      <c r="AX38" s="3"/>
      <c r="AY38" s="3"/>
    </row>
    <row r="39" spans="1:51" ht="14.5" x14ac:dyDescent="0.35">
      <c r="A39" s="112">
        <f>YampaRiverInflow.TotalOutflow!A39</f>
        <v>44348</v>
      </c>
      <c r="B39" s="114">
        <v>2.8407460000000002</v>
      </c>
      <c r="C39" s="12"/>
      <c r="D39" s="12">
        <v>7.782</v>
      </c>
      <c r="E39" s="113">
        <v>7.6460300000000005</v>
      </c>
      <c r="F39" s="113">
        <v>19.771796000000002</v>
      </c>
      <c r="G39" s="113">
        <v>13.807872000000001</v>
      </c>
      <c r="H39" s="113">
        <v>13.991372000000002</v>
      </c>
      <c r="I39" s="113">
        <v>2.7903960000000003</v>
      </c>
      <c r="J39" s="113">
        <v>1.7769000000000001</v>
      </c>
      <c r="K39" s="113">
        <v>9.8541160000000012</v>
      </c>
      <c r="L39" s="113">
        <v>19.475346000000002</v>
      </c>
      <c r="M39" s="113">
        <v>1.10209</v>
      </c>
      <c r="N39" s="113">
        <v>4.6148199999999999</v>
      </c>
      <c r="O39" s="113">
        <v>-1.086592</v>
      </c>
      <c r="P39" s="113">
        <v>16.840010000000003</v>
      </c>
      <c r="Q39" s="113">
        <v>1.326284</v>
      </c>
      <c r="R39" s="113">
        <v>-0.79383999999999999</v>
      </c>
      <c r="S39" s="113">
        <v>-23.251810000000003</v>
      </c>
      <c r="T39" s="113">
        <v>12.69872</v>
      </c>
      <c r="U39" s="113">
        <v>19.039000000000001</v>
      </c>
      <c r="V39" s="113">
        <v>6.8687700000000005</v>
      </c>
      <c r="W39" s="113">
        <v>14.246139999999999</v>
      </c>
      <c r="X39" s="113">
        <v>18.845080000000003</v>
      </c>
      <c r="Y39" s="113">
        <v>7.4909099999999995</v>
      </c>
      <c r="Z39" s="113">
        <v>13.8124</v>
      </c>
      <c r="AA39" s="113">
        <v>24.775919999999999</v>
      </c>
      <c r="AB39" s="113">
        <v>9.7531100000000013</v>
      </c>
      <c r="AC39" s="113">
        <v>18.740459999999999</v>
      </c>
      <c r="AD39" s="113">
        <v>5.9942099999999998</v>
      </c>
      <c r="AE39" s="113">
        <v>10.93661</v>
      </c>
      <c r="AF39" s="113">
        <v>14.07673</v>
      </c>
      <c r="AG39" s="113">
        <v>3.5599699999999999</v>
      </c>
      <c r="AH39" s="113">
        <v>6.4226899999999993</v>
      </c>
      <c r="AI39" s="114">
        <v>10.5932776866</v>
      </c>
      <c r="AJ39" s="114">
        <v>1.32194380099</v>
      </c>
      <c r="AK39" s="114">
        <v>3.633238</v>
      </c>
      <c r="AL39" s="114">
        <v>2.8407460000000002</v>
      </c>
      <c r="AM39" s="114">
        <v>-4.0965480000000003</v>
      </c>
      <c r="AN39" s="3"/>
      <c r="AO39" s="3"/>
      <c r="AP39" s="3"/>
      <c r="AQ39" s="3"/>
      <c r="AR39" s="3"/>
      <c r="AS39" s="3"/>
      <c r="AT39" s="3"/>
      <c r="AU39" s="3"/>
      <c r="AV39" s="3"/>
      <c r="AW39" s="3"/>
      <c r="AX39" s="3"/>
      <c r="AY39" s="3"/>
    </row>
    <row r="40" spans="1:51" ht="14.5" x14ac:dyDescent="0.35">
      <c r="A40" s="112">
        <f>YampaRiverInflow.TotalOutflow!A40</f>
        <v>44378</v>
      </c>
      <c r="B40" s="114">
        <v>12.233666000000001</v>
      </c>
      <c r="C40" s="12"/>
      <c r="D40" s="12">
        <v>18.847000000000001</v>
      </c>
      <c r="E40" s="113">
        <v>46.478228000000001</v>
      </c>
      <c r="F40" s="113">
        <v>13.864426000000002</v>
      </c>
      <c r="G40" s="113">
        <v>-9.1669640000000001</v>
      </c>
      <c r="H40" s="113">
        <v>15.815042000000002</v>
      </c>
      <c r="I40" s="113">
        <v>8.4649699999999992</v>
      </c>
      <c r="J40" s="113">
        <v>24.215660000000003</v>
      </c>
      <c r="K40" s="113">
        <v>8.3205360000000006</v>
      </c>
      <c r="L40" s="113">
        <v>3.3371660000000007</v>
      </c>
      <c r="M40" s="113">
        <v>15.630164000000002</v>
      </c>
      <c r="N40" s="113">
        <v>1.9055500000000001</v>
      </c>
      <c r="O40" s="113">
        <v>8.3211859999999991</v>
      </c>
      <c r="P40" s="113">
        <v>21.002715999999999</v>
      </c>
      <c r="Q40" s="113">
        <v>17.809748000000003</v>
      </c>
      <c r="R40" s="113">
        <v>11.63293</v>
      </c>
      <c r="S40" s="113">
        <v>-12.476629999999998</v>
      </c>
      <c r="T40" s="113">
        <v>23.625509999999998</v>
      </c>
      <c r="U40" s="113">
        <v>20.54889</v>
      </c>
      <c r="V40" s="113">
        <v>8.319090000000001</v>
      </c>
      <c r="W40" s="113">
        <v>20.105460000000001</v>
      </c>
      <c r="X40" s="113">
        <v>19.50067</v>
      </c>
      <c r="Y40" s="113">
        <v>8.3446700000000007</v>
      </c>
      <c r="Z40" s="113">
        <v>18.455950000000001</v>
      </c>
      <c r="AA40" s="113">
        <v>31.79073</v>
      </c>
      <c r="AB40" s="113">
        <v>14.55987</v>
      </c>
      <c r="AC40" s="113">
        <v>21.886839999999999</v>
      </c>
      <c r="AD40" s="113">
        <v>25.583909999999999</v>
      </c>
      <c r="AE40" s="113">
        <v>21.074020000000001</v>
      </c>
      <c r="AF40" s="113">
        <v>18.544400000000003</v>
      </c>
      <c r="AG40" s="113">
        <v>6.6031899999999997</v>
      </c>
      <c r="AH40" s="113">
        <v>14.91146</v>
      </c>
      <c r="AI40" s="114">
        <v>14.383509092599999</v>
      </c>
      <c r="AJ40" s="114">
        <v>27.613380167700001</v>
      </c>
      <c r="AK40" s="114">
        <v>1.747992</v>
      </c>
      <c r="AL40" s="114">
        <v>12.233666000000001</v>
      </c>
      <c r="AM40" s="114">
        <v>40.837490000000003</v>
      </c>
      <c r="AN40" s="3"/>
      <c r="AO40" s="3"/>
      <c r="AP40" s="3"/>
      <c r="AQ40" s="3"/>
      <c r="AR40" s="3"/>
      <c r="AS40" s="3"/>
      <c r="AT40" s="3"/>
      <c r="AU40" s="3"/>
      <c r="AV40" s="3"/>
      <c r="AW40" s="3"/>
      <c r="AX40" s="3"/>
      <c r="AY40" s="3"/>
    </row>
    <row r="41" spans="1:51" ht="14.5" x14ac:dyDescent="0.35">
      <c r="A41" s="112">
        <f>YampaRiverInflow.TotalOutflow!A41</f>
        <v>44409</v>
      </c>
      <c r="B41" s="114">
        <v>21.390052000000001</v>
      </c>
      <c r="C41" s="12"/>
      <c r="D41" s="12">
        <v>17.846</v>
      </c>
      <c r="E41" s="113">
        <v>46.634092000000003</v>
      </c>
      <c r="F41" s="113">
        <v>0.76430000000000009</v>
      </c>
      <c r="G41" s="113">
        <v>14.463595999999999</v>
      </c>
      <c r="H41" s="113">
        <v>32.157184000000008</v>
      </c>
      <c r="I41" s="113">
        <v>18.745439999999999</v>
      </c>
      <c r="J41" s="113">
        <v>18.415265999999999</v>
      </c>
      <c r="K41" s="113">
        <v>16.546260000000004</v>
      </c>
      <c r="L41" s="113">
        <v>21.988494000000003</v>
      </c>
      <c r="M41" s="113">
        <v>28.928684000000004</v>
      </c>
      <c r="N41" s="113">
        <v>19.984940000000002</v>
      </c>
      <c r="O41" s="113">
        <v>10.897600000000001</v>
      </c>
      <c r="P41" s="113">
        <v>20.870480000000001</v>
      </c>
      <c r="Q41" s="113">
        <v>13.847151999999999</v>
      </c>
      <c r="R41" s="113">
        <v>9.7706299999999988</v>
      </c>
      <c r="S41" s="113">
        <v>7.4435000000000002</v>
      </c>
      <c r="T41" s="113">
        <v>20.504860000000001</v>
      </c>
      <c r="U41" s="113">
        <v>22.135639999999999</v>
      </c>
      <c r="V41" s="113">
        <v>5.2130799999999997</v>
      </c>
      <c r="W41" s="113">
        <v>14.802440000000001</v>
      </c>
      <c r="X41" s="113">
        <v>21.94164</v>
      </c>
      <c r="Y41" s="113">
        <v>8.4181799999999996</v>
      </c>
      <c r="Z41" s="113">
        <v>21.659500000000001</v>
      </c>
      <c r="AA41" s="113">
        <v>35.8294</v>
      </c>
      <c r="AB41" s="113">
        <v>14.210139999999999</v>
      </c>
      <c r="AC41" s="113">
        <v>24.195160000000001</v>
      </c>
      <c r="AD41" s="113">
        <v>26.496269999999999</v>
      </c>
      <c r="AE41" s="113">
        <v>24.024999999999999</v>
      </c>
      <c r="AF41" s="113">
        <v>22.344560000000001</v>
      </c>
      <c r="AG41" s="113">
        <v>9.8857900000000001</v>
      </c>
      <c r="AH41" s="113">
        <v>13.84548</v>
      </c>
      <c r="AI41" s="114">
        <v>16.9342231406</v>
      </c>
      <c r="AJ41" s="114">
        <v>14.489780994299998</v>
      </c>
      <c r="AK41" s="114">
        <v>23.217804000000005</v>
      </c>
      <c r="AL41" s="114">
        <v>21.390052000000001</v>
      </c>
      <c r="AM41" s="114">
        <v>33.227021999999998</v>
      </c>
      <c r="AN41" s="3"/>
      <c r="AO41" s="3"/>
      <c r="AP41" s="3"/>
      <c r="AQ41" s="3"/>
      <c r="AR41" s="3"/>
      <c r="AS41" s="3"/>
      <c r="AT41" s="3"/>
      <c r="AU41" s="3"/>
      <c r="AV41" s="3"/>
      <c r="AW41" s="3"/>
      <c r="AX41" s="3"/>
      <c r="AY41" s="3"/>
    </row>
    <row r="42" spans="1:51" ht="14.5" x14ac:dyDescent="0.35">
      <c r="A42" s="112">
        <f>YampaRiverInflow.TotalOutflow!A42</f>
        <v>44440</v>
      </c>
      <c r="B42" s="114">
        <v>22.553249999999998</v>
      </c>
      <c r="C42" s="12"/>
      <c r="D42" s="12">
        <v>10.945</v>
      </c>
      <c r="E42" s="113">
        <v>20.619562000000002</v>
      </c>
      <c r="F42" s="113">
        <v>12.313067999999999</v>
      </c>
      <c r="G42" s="113">
        <v>12.236552000000001</v>
      </c>
      <c r="H42" s="113">
        <v>13.633801999999999</v>
      </c>
      <c r="I42" s="113">
        <v>13.98475</v>
      </c>
      <c r="J42" s="113">
        <v>17.459476000000002</v>
      </c>
      <c r="K42" s="113">
        <v>36.845714000000001</v>
      </c>
      <c r="L42" s="113">
        <v>21.666070000000005</v>
      </c>
      <c r="M42" s="113">
        <v>26.497226000000001</v>
      </c>
      <c r="N42" s="113">
        <v>15.862907999999999</v>
      </c>
      <c r="O42" s="113">
        <v>14.997952</v>
      </c>
      <c r="P42" s="113">
        <v>15.244622000000001</v>
      </c>
      <c r="Q42" s="113">
        <v>10.894964</v>
      </c>
      <c r="R42" s="113">
        <v>-6.0112700000000006</v>
      </c>
      <c r="S42" s="113">
        <v>19.914009999999998</v>
      </c>
      <c r="T42" s="113">
        <v>13.555149999999999</v>
      </c>
      <c r="U42" s="113">
        <v>15.397549999999999</v>
      </c>
      <c r="V42" s="113">
        <v>7.1036899999999994</v>
      </c>
      <c r="W42" s="113">
        <v>8.6973899999999986</v>
      </c>
      <c r="X42" s="113">
        <v>11.841569999999999</v>
      </c>
      <c r="Y42" s="113">
        <v>3.6388400000000001</v>
      </c>
      <c r="Z42" s="113">
        <v>18.084299999999999</v>
      </c>
      <c r="AA42" s="113">
        <v>24.926950000000001</v>
      </c>
      <c r="AB42" s="113">
        <v>13.032249999999999</v>
      </c>
      <c r="AC42" s="113">
        <v>14.707469999999999</v>
      </c>
      <c r="AD42" s="113">
        <v>15.101129999999999</v>
      </c>
      <c r="AE42" s="113">
        <v>9.3519199999999998</v>
      </c>
      <c r="AF42" s="113">
        <v>35.037589999999994</v>
      </c>
      <c r="AG42" s="113">
        <v>-2.8570500000000001</v>
      </c>
      <c r="AH42" s="113">
        <v>6.7481800000000005</v>
      </c>
      <c r="AI42" s="114">
        <v>15.024452891200001</v>
      </c>
      <c r="AJ42" s="114">
        <v>11.451161157</v>
      </c>
      <c r="AK42" s="114">
        <v>15.371198000000001</v>
      </c>
      <c r="AL42" s="114">
        <v>22.553249999999998</v>
      </c>
      <c r="AM42" s="114">
        <v>8.4984000000000002</v>
      </c>
      <c r="AN42" s="3"/>
      <c r="AO42" s="3"/>
      <c r="AP42" s="3"/>
      <c r="AQ42" s="3"/>
      <c r="AR42" s="3"/>
      <c r="AS42" s="3"/>
      <c r="AT42" s="3"/>
      <c r="AU42" s="3"/>
      <c r="AV42" s="3"/>
      <c r="AW42" s="3"/>
      <c r="AX42" s="3"/>
      <c r="AY42" s="3"/>
    </row>
    <row r="43" spans="1:51" ht="14.5" x14ac:dyDescent="0.35">
      <c r="A43" s="112">
        <f>YampaRiverInflow.TotalOutflow!A43</f>
        <v>44470</v>
      </c>
      <c r="B43" s="114">
        <v>-0.71860800000000002</v>
      </c>
      <c r="C43" s="12"/>
      <c r="D43" s="12">
        <v>5.6680000000000001</v>
      </c>
      <c r="E43" s="113">
        <v>21.178598000000001</v>
      </c>
      <c r="F43" s="113">
        <v>15.493984000000001</v>
      </c>
      <c r="G43" s="113">
        <v>17.385394000000002</v>
      </c>
      <c r="H43" s="113">
        <v>15.188998000000002</v>
      </c>
      <c r="I43" s="113">
        <v>19.329960000000003</v>
      </c>
      <c r="J43" s="113">
        <v>13.292282000000002</v>
      </c>
      <c r="K43" s="113">
        <v>4.6153680000000001</v>
      </c>
      <c r="L43" s="113">
        <v>8.5067520000000005</v>
      </c>
      <c r="M43" s="113">
        <v>18.000779999999999</v>
      </c>
      <c r="N43" s="113">
        <v>11.691694000000002</v>
      </c>
      <c r="O43" s="113">
        <v>11.765064000000001</v>
      </c>
      <c r="P43" s="113">
        <v>12.468330000000002</v>
      </c>
      <c r="Q43" s="113">
        <v>6.5313160000000003</v>
      </c>
      <c r="R43" s="113">
        <v>-7.82599</v>
      </c>
      <c r="S43" s="113">
        <v>24.362849999999998</v>
      </c>
      <c r="T43" s="113">
        <v>10.95425</v>
      </c>
      <c r="U43" s="113">
        <v>11.723360000000001</v>
      </c>
      <c r="V43" s="113">
        <v>4.6145899999999997</v>
      </c>
      <c r="W43" s="113">
        <v>6.6953500000000004</v>
      </c>
      <c r="X43" s="113">
        <v>9.5123700000000007</v>
      </c>
      <c r="Y43" s="113">
        <v>-0.49925999999999998</v>
      </c>
      <c r="Z43" s="113">
        <v>18.132660000000001</v>
      </c>
      <c r="AA43" s="113">
        <v>19.22006</v>
      </c>
      <c r="AB43" s="113">
        <v>10.97871</v>
      </c>
      <c r="AC43" s="113">
        <v>13.21185</v>
      </c>
      <c r="AD43" s="113">
        <v>14.04824</v>
      </c>
      <c r="AE43" s="113">
        <v>6.9533999999999994</v>
      </c>
      <c r="AF43" s="113">
        <v>23.35398</v>
      </c>
      <c r="AG43" s="113">
        <v>-2.8584200000000002</v>
      </c>
      <c r="AH43" s="113">
        <v>2.3012199999999998</v>
      </c>
      <c r="AI43" s="114">
        <v>14.734685122999998</v>
      </c>
      <c r="AJ43" s="114">
        <v>8.5052611573600014</v>
      </c>
      <c r="AK43" s="114">
        <v>11.385834000000001</v>
      </c>
      <c r="AL43" s="114">
        <v>-0.71860800000000002</v>
      </c>
      <c r="AM43" s="114">
        <v>25.419446000000001</v>
      </c>
      <c r="AN43" s="3"/>
      <c r="AO43" s="3"/>
      <c r="AP43" s="3"/>
      <c r="AQ43" s="3"/>
      <c r="AR43" s="3"/>
      <c r="AS43" s="3"/>
      <c r="AT43" s="3"/>
      <c r="AU43" s="3"/>
      <c r="AV43" s="3"/>
      <c r="AW43" s="3"/>
      <c r="AX43" s="3"/>
      <c r="AY43" s="3"/>
    </row>
    <row r="44" spans="1:51" ht="14.5" x14ac:dyDescent="0.35">
      <c r="A44" s="112">
        <f>YampaRiverInflow.TotalOutflow!A44</f>
        <v>44501</v>
      </c>
      <c r="B44" s="114">
        <v>10.843160000000001</v>
      </c>
      <c r="C44" s="12"/>
      <c r="D44" s="12">
        <v>5.7000000000000002E-2</v>
      </c>
      <c r="E44" s="113">
        <v>19.311062000000003</v>
      </c>
      <c r="F44" s="113">
        <v>16.448476000000003</v>
      </c>
      <c r="G44" s="113">
        <v>11.181172</v>
      </c>
      <c r="H44" s="113">
        <v>25.764479999999999</v>
      </c>
      <c r="I44" s="113">
        <v>8.3348259999999996</v>
      </c>
      <c r="J44" s="113">
        <v>1.544602</v>
      </c>
      <c r="K44" s="113">
        <v>4.4751840000000005</v>
      </c>
      <c r="L44" s="113">
        <v>9.0973780000000009</v>
      </c>
      <c r="M44" s="113">
        <v>11.138052000000002</v>
      </c>
      <c r="N44" s="113">
        <v>12.686196000000002</v>
      </c>
      <c r="O44" s="113">
        <v>3.2208140000000003</v>
      </c>
      <c r="P44" s="113">
        <v>16.414173999999999</v>
      </c>
      <c r="Q44" s="113">
        <v>14.713260000000002</v>
      </c>
      <c r="R44" s="113">
        <v>-12.37326</v>
      </c>
      <c r="S44" s="113">
        <v>14.93168</v>
      </c>
      <c r="T44" s="113">
        <v>-5.1652700000000005</v>
      </c>
      <c r="U44" s="113">
        <v>10.395850000000001</v>
      </c>
      <c r="V44" s="113">
        <v>4.0648400000000002</v>
      </c>
      <c r="W44" s="113">
        <v>3.5380700000000003</v>
      </c>
      <c r="X44" s="113">
        <v>7.5272700000000006</v>
      </c>
      <c r="Y44" s="113">
        <v>13.11669</v>
      </c>
      <c r="Z44" s="113">
        <v>15.47784</v>
      </c>
      <c r="AA44" s="113">
        <v>21.893450000000001</v>
      </c>
      <c r="AB44" s="113">
        <v>12.1463</v>
      </c>
      <c r="AC44" s="113">
        <v>8.651209999999999</v>
      </c>
      <c r="AD44" s="113">
        <v>9.7618099999999988</v>
      </c>
      <c r="AE44" s="113">
        <v>16.488720000000001</v>
      </c>
      <c r="AF44" s="113">
        <v>4.6226700000000003</v>
      </c>
      <c r="AG44" s="113">
        <v>5.9796400000000007</v>
      </c>
      <c r="AH44" s="113">
        <v>-1.0023</v>
      </c>
      <c r="AI44" s="114">
        <v>2.8527603286000001</v>
      </c>
      <c r="AJ44" s="114">
        <v>5.8921380145499995</v>
      </c>
      <c r="AK44" s="114">
        <v>14.328964000000001</v>
      </c>
      <c r="AL44" s="114">
        <v>10.843160000000001</v>
      </c>
      <c r="AM44" s="114">
        <v>18.386371999999998</v>
      </c>
      <c r="AN44" s="3"/>
      <c r="AO44" s="3"/>
      <c r="AP44" s="3"/>
      <c r="AQ44" s="3"/>
      <c r="AR44" s="3"/>
      <c r="AS44" s="3"/>
      <c r="AT44" s="3"/>
      <c r="AU44" s="3"/>
      <c r="AV44" s="3"/>
      <c r="AW44" s="3"/>
      <c r="AX44" s="3"/>
      <c r="AY44" s="3"/>
    </row>
    <row r="45" spans="1:51" ht="14.5" x14ac:dyDescent="0.35">
      <c r="A45" s="112">
        <f>YampaRiverInflow.TotalOutflow!A45</f>
        <v>44531</v>
      </c>
      <c r="B45" s="114">
        <v>24.479745999999999</v>
      </c>
      <c r="C45" s="12"/>
      <c r="D45" s="12">
        <v>4.8710000000000004</v>
      </c>
      <c r="E45" s="113">
        <v>25.261752000000001</v>
      </c>
      <c r="F45" s="113">
        <v>17.678011999999999</v>
      </c>
      <c r="G45" s="113">
        <v>14.243404000000002</v>
      </c>
      <c r="H45" s="113">
        <v>14.415404000000002</v>
      </c>
      <c r="I45" s="113">
        <v>12.408850000000001</v>
      </c>
      <c r="J45" s="113">
        <v>14.457278000000001</v>
      </c>
      <c r="K45" s="113">
        <v>8.5560460000000003</v>
      </c>
      <c r="L45" s="113">
        <v>16.481124000000001</v>
      </c>
      <c r="M45" s="113">
        <v>23.186820000000004</v>
      </c>
      <c r="N45" s="113">
        <v>12.631855999999999</v>
      </c>
      <c r="O45" s="113">
        <v>18.82638</v>
      </c>
      <c r="P45" s="113">
        <v>16.553794000000003</v>
      </c>
      <c r="Q45" s="113">
        <v>6.4272099999999996</v>
      </c>
      <c r="R45" s="113">
        <v>-16.238409999999998</v>
      </c>
      <c r="S45" s="113">
        <v>12.00187</v>
      </c>
      <c r="T45" s="113">
        <v>6.5915499999999998</v>
      </c>
      <c r="U45" s="113">
        <v>12.228569999999999</v>
      </c>
      <c r="V45" s="113">
        <v>1.01868</v>
      </c>
      <c r="W45" s="113">
        <v>6.6875100000000005</v>
      </c>
      <c r="X45" s="113">
        <v>11.483219999999999</v>
      </c>
      <c r="Y45" s="113">
        <v>-2.7016499999999999</v>
      </c>
      <c r="Z45" s="113">
        <v>25.948370000000001</v>
      </c>
      <c r="AA45" s="113">
        <v>22.778939999999999</v>
      </c>
      <c r="AB45" s="113">
        <v>11.792920000000001</v>
      </c>
      <c r="AC45" s="113">
        <v>17.610810000000001</v>
      </c>
      <c r="AD45" s="113">
        <v>24.307770000000001</v>
      </c>
      <c r="AE45" s="113">
        <v>18.407709999999998</v>
      </c>
      <c r="AF45" s="113">
        <v>2.61571</v>
      </c>
      <c r="AG45" s="113">
        <v>-1.39621</v>
      </c>
      <c r="AH45" s="113">
        <v>-6.0315000000000003</v>
      </c>
      <c r="AI45" s="114">
        <v>15.691479341899999</v>
      </c>
      <c r="AJ45" s="114">
        <v>6.0863140477999993</v>
      </c>
      <c r="AK45" s="114">
        <v>11.088239999999999</v>
      </c>
      <c r="AL45" s="114">
        <v>24.479745999999999</v>
      </c>
      <c r="AM45" s="114">
        <v>28.815221999999999</v>
      </c>
      <c r="AN45" s="3"/>
      <c r="AO45" s="3"/>
      <c r="AP45" s="3"/>
      <c r="AQ45" s="3"/>
      <c r="AR45" s="3"/>
      <c r="AS45" s="3"/>
      <c r="AT45" s="3"/>
      <c r="AU45" s="3"/>
      <c r="AV45" s="3"/>
      <c r="AW45" s="3"/>
      <c r="AX45" s="3"/>
      <c r="AY45" s="3"/>
    </row>
    <row r="46" spans="1:51" ht="14.5" x14ac:dyDescent="0.35">
      <c r="A46" s="112">
        <f>YampaRiverInflow.TotalOutflow!A46</f>
        <v>44562</v>
      </c>
      <c r="B46" s="114">
        <v>13.408282000000002</v>
      </c>
      <c r="C46" s="12"/>
      <c r="D46" s="12">
        <v>10.731999999999999</v>
      </c>
      <c r="E46" s="113">
        <v>26.830200000000001</v>
      </c>
      <c r="F46" s="113">
        <v>13.523328000000001</v>
      </c>
      <c r="G46" s="113">
        <v>7.4926059999999994</v>
      </c>
      <c r="H46" s="113">
        <v>17.595858</v>
      </c>
      <c r="I46" s="113">
        <v>17.257884000000001</v>
      </c>
      <c r="J46" s="113">
        <v>17.505234000000002</v>
      </c>
      <c r="K46" s="113">
        <v>16.421226000000001</v>
      </c>
      <c r="L46" s="113">
        <v>18.741642000000002</v>
      </c>
      <c r="M46" s="113">
        <v>102.681246</v>
      </c>
      <c r="N46" s="113">
        <v>14.341926000000001</v>
      </c>
      <c r="O46" s="113">
        <v>36.095982000000006</v>
      </c>
      <c r="P46" s="113">
        <v>11.681832000000002</v>
      </c>
      <c r="Q46" s="113">
        <v>13.022328000000002</v>
      </c>
      <c r="R46" s="113">
        <v>-12.26146</v>
      </c>
      <c r="S46" s="113">
        <v>9.9685600000000001</v>
      </c>
      <c r="T46" s="113">
        <v>3.9182399999999999</v>
      </c>
      <c r="U46" s="113">
        <v>5.2524799999999994</v>
      </c>
      <c r="V46" s="113">
        <v>0.65434000000000003</v>
      </c>
      <c r="W46" s="113">
        <v>10.38495</v>
      </c>
      <c r="X46" s="113">
        <v>14.23559</v>
      </c>
      <c r="Y46" s="113">
        <v>9.8203300000000002</v>
      </c>
      <c r="Z46" s="113">
        <v>24.700430000000001</v>
      </c>
      <c r="AA46" s="113">
        <v>22.069479999999999</v>
      </c>
      <c r="AB46" s="113">
        <v>12.57952</v>
      </c>
      <c r="AC46" s="113">
        <v>19.210369999999998</v>
      </c>
      <c r="AD46" s="113">
        <v>24.414390000000001</v>
      </c>
      <c r="AE46" s="113">
        <v>14.356399999999999</v>
      </c>
      <c r="AF46" s="113">
        <v>-5.5044899999999997</v>
      </c>
      <c r="AG46" s="113">
        <v>8.7599999999999997E-2</v>
      </c>
      <c r="AH46" s="113">
        <v>10.5211983485</v>
      </c>
      <c r="AI46" s="114">
        <v>15.800985125999999</v>
      </c>
      <c r="AJ46" s="114">
        <v>6.6924780000000004</v>
      </c>
      <c r="AK46" s="114">
        <v>12.522880000000001</v>
      </c>
      <c r="AL46" s="114">
        <v>13.408282000000002</v>
      </c>
      <c r="AM46" s="114">
        <v>20.393000000000001</v>
      </c>
      <c r="AN46" s="3"/>
      <c r="AO46" s="3"/>
      <c r="AP46" s="3"/>
      <c r="AQ46" s="3"/>
      <c r="AR46" s="3"/>
      <c r="AS46" s="3"/>
      <c r="AT46" s="3"/>
      <c r="AU46" s="3"/>
      <c r="AV46" s="3"/>
      <c r="AW46" s="3"/>
      <c r="AX46" s="3"/>
      <c r="AY46" s="3"/>
    </row>
    <row r="47" spans="1:51" ht="14.5" x14ac:dyDescent="0.35">
      <c r="A47" s="112">
        <f>YampaRiverInflow.TotalOutflow!A47</f>
        <v>44593</v>
      </c>
      <c r="B47" s="114">
        <v>19.386094</v>
      </c>
      <c r="C47" s="12"/>
      <c r="D47" s="12">
        <v>3.8969999999999998</v>
      </c>
      <c r="E47" s="113">
        <v>21.570738000000002</v>
      </c>
      <c r="F47" s="113">
        <v>24.478035999999999</v>
      </c>
      <c r="G47" s="113">
        <v>22.606304000000005</v>
      </c>
      <c r="H47" s="113">
        <v>20.049504000000002</v>
      </c>
      <c r="I47" s="113">
        <v>20.566192000000004</v>
      </c>
      <c r="J47" s="113">
        <v>7.6632420000000003</v>
      </c>
      <c r="K47" s="113">
        <v>19.546256</v>
      </c>
      <c r="L47" s="113">
        <v>27.797172</v>
      </c>
      <c r="M47" s="113">
        <v>76.617378000000016</v>
      </c>
      <c r="N47" s="113">
        <v>14.917342000000003</v>
      </c>
      <c r="O47" s="113">
        <v>33.866841999999998</v>
      </c>
      <c r="P47" s="113">
        <v>10.731888000000001</v>
      </c>
      <c r="Q47" s="113">
        <v>-2.5262600000000002</v>
      </c>
      <c r="R47" s="113">
        <v>-10.192350000000001</v>
      </c>
      <c r="S47" s="113">
        <v>6.2821099999999994</v>
      </c>
      <c r="T47" s="113">
        <v>3.13246</v>
      </c>
      <c r="U47" s="113">
        <v>4.1601400000000002</v>
      </c>
      <c r="V47" s="113">
        <v>2.8380700000000001</v>
      </c>
      <c r="W47" s="113">
        <v>9.7490100000000002</v>
      </c>
      <c r="X47" s="113">
        <v>16.001570000000001</v>
      </c>
      <c r="Y47" s="113">
        <v>9.5720700000000001</v>
      </c>
      <c r="Z47" s="113">
        <v>21.740169999999999</v>
      </c>
      <c r="AA47" s="113">
        <v>14.98456</v>
      </c>
      <c r="AB47" s="113">
        <v>10.01197</v>
      </c>
      <c r="AC47" s="113">
        <v>10.48507</v>
      </c>
      <c r="AD47" s="113">
        <v>13.671299999999999</v>
      </c>
      <c r="AE47" s="113">
        <v>11.7835</v>
      </c>
      <c r="AF47" s="113">
        <v>1.58589</v>
      </c>
      <c r="AG47" s="113">
        <v>-4.5615100000000002</v>
      </c>
      <c r="AH47" s="113">
        <v>4.3773033031399997</v>
      </c>
      <c r="AI47" s="114">
        <v>6.3041165275999997</v>
      </c>
      <c r="AJ47" s="114">
        <v>11.420924000000001</v>
      </c>
      <c r="AK47" s="114">
        <v>22.01473</v>
      </c>
      <c r="AL47" s="114">
        <v>19.386094</v>
      </c>
      <c r="AM47" s="114">
        <v>18.080170000000003</v>
      </c>
      <c r="AN47" s="3"/>
      <c r="AO47" s="3"/>
      <c r="AP47" s="3"/>
      <c r="AQ47" s="3"/>
      <c r="AR47" s="3"/>
      <c r="AS47" s="3"/>
      <c r="AT47" s="3"/>
      <c r="AU47" s="3"/>
      <c r="AV47" s="3"/>
      <c r="AW47" s="3"/>
      <c r="AX47" s="3"/>
      <c r="AY47" s="3"/>
    </row>
    <row r="48" spans="1:51" ht="14.5" x14ac:dyDescent="0.35">
      <c r="A48" s="112">
        <f>YampaRiverInflow.TotalOutflow!A48</f>
        <v>44621</v>
      </c>
      <c r="B48" s="114">
        <v>48.256724000000006</v>
      </c>
      <c r="C48" s="12"/>
      <c r="D48" s="12">
        <v>5.12</v>
      </c>
      <c r="E48" s="113">
        <v>35.103420000000007</v>
      </c>
      <c r="F48" s="113">
        <v>21.701271999999999</v>
      </c>
      <c r="G48" s="113">
        <v>7.1830860000000003</v>
      </c>
      <c r="H48" s="113">
        <v>10.043988000000001</v>
      </c>
      <c r="I48" s="113">
        <v>4.5826419999999999</v>
      </c>
      <c r="J48" s="113">
        <v>9.10426</v>
      </c>
      <c r="K48" s="113">
        <v>26.727903999999999</v>
      </c>
      <c r="L48" s="113">
        <v>40.118170000000006</v>
      </c>
      <c r="M48" s="113">
        <v>66.972800000000007</v>
      </c>
      <c r="N48" s="113">
        <v>17.273148000000003</v>
      </c>
      <c r="O48" s="113">
        <v>62.610502000000011</v>
      </c>
      <c r="P48" s="113">
        <v>-10.463220000000002</v>
      </c>
      <c r="Q48" s="113">
        <v>-5.3588699999999996</v>
      </c>
      <c r="R48" s="113">
        <v>-15.49112</v>
      </c>
      <c r="S48" s="113">
        <v>36.322969999999998</v>
      </c>
      <c r="T48" s="113">
        <v>9.210090000000001</v>
      </c>
      <c r="U48" s="113">
        <v>5.7764899999999999</v>
      </c>
      <c r="V48" s="113">
        <v>9.2872199999999996</v>
      </c>
      <c r="W48" s="113">
        <v>8.1139899999999994</v>
      </c>
      <c r="X48" s="113">
        <v>9.8301200000000009</v>
      </c>
      <c r="Y48" s="113">
        <v>14.49926</v>
      </c>
      <c r="Z48" s="113">
        <v>12.03308</v>
      </c>
      <c r="AA48" s="113">
        <v>4.5342399999999996</v>
      </c>
      <c r="AB48" s="113">
        <v>19.332849999999997</v>
      </c>
      <c r="AC48" s="113">
        <v>6.37479</v>
      </c>
      <c r="AD48" s="113">
        <v>9.2942099999999996</v>
      </c>
      <c r="AE48" s="113">
        <v>12.6425</v>
      </c>
      <c r="AF48" s="113">
        <v>6.9361999999999995</v>
      </c>
      <c r="AG48" s="113">
        <v>-7.20953</v>
      </c>
      <c r="AH48" s="113">
        <v>6.0787702509799999</v>
      </c>
      <c r="AI48" s="114">
        <v>6.5442801642999999</v>
      </c>
      <c r="AJ48" s="114">
        <v>13.23695</v>
      </c>
      <c r="AK48" s="114">
        <v>24.268612000000001</v>
      </c>
      <c r="AL48" s="114">
        <v>48.256724000000006</v>
      </c>
      <c r="AM48" s="114">
        <v>19.746093999999999</v>
      </c>
      <c r="AN48" s="3"/>
      <c r="AO48" s="3"/>
      <c r="AP48" s="3"/>
      <c r="AQ48" s="3"/>
      <c r="AR48" s="3"/>
      <c r="AS48" s="3"/>
      <c r="AT48" s="3"/>
      <c r="AU48" s="3"/>
      <c r="AV48" s="3"/>
      <c r="AW48" s="3"/>
      <c r="AX48" s="3"/>
      <c r="AY48" s="3"/>
    </row>
    <row r="49" spans="1:1005" ht="14.5" x14ac:dyDescent="0.35">
      <c r="A49" s="112">
        <f>YampaRiverInflow.TotalOutflow!A49</f>
        <v>44652</v>
      </c>
      <c r="B49" s="114">
        <v>24.234504000000001</v>
      </c>
      <c r="C49" s="12"/>
      <c r="D49" s="12">
        <v>8.1</v>
      </c>
      <c r="E49" s="113">
        <v>28.551597999999998</v>
      </c>
      <c r="F49" s="113">
        <v>23.343438000000003</v>
      </c>
      <c r="G49" s="113">
        <v>20.623002</v>
      </c>
      <c r="H49" s="113">
        <v>25.851988000000002</v>
      </c>
      <c r="I49" s="113">
        <v>12.903330000000002</v>
      </c>
      <c r="J49" s="113">
        <v>4.1301540000000001</v>
      </c>
      <c r="K49" s="113">
        <v>18.282956000000002</v>
      </c>
      <c r="L49" s="113">
        <v>29.463320000000003</v>
      </c>
      <c r="M49" s="113">
        <v>41.182446000000006</v>
      </c>
      <c r="N49" s="113">
        <v>7.3053060000000007</v>
      </c>
      <c r="O49" s="113">
        <v>14.457518</v>
      </c>
      <c r="P49" s="113">
        <v>23.573840000000001</v>
      </c>
      <c r="Q49" s="113">
        <v>6.8406400000000005</v>
      </c>
      <c r="R49" s="113">
        <v>-2.2138499999999999</v>
      </c>
      <c r="S49" s="113">
        <v>19.547470000000001</v>
      </c>
      <c r="T49" s="113">
        <v>11.52768</v>
      </c>
      <c r="U49" s="113">
        <v>17.343669999999999</v>
      </c>
      <c r="V49" s="113">
        <v>13.49269</v>
      </c>
      <c r="W49" s="113">
        <v>4.6643299999999996</v>
      </c>
      <c r="X49" s="113">
        <v>2.3306399999999998</v>
      </c>
      <c r="Y49" s="113">
        <v>9.179590000000001</v>
      </c>
      <c r="Z49" s="113">
        <v>14.534559999999999</v>
      </c>
      <c r="AA49" s="113">
        <v>4.0880400000000003</v>
      </c>
      <c r="AB49" s="113">
        <v>13.018870000000001</v>
      </c>
      <c r="AC49" s="113">
        <v>7.4774700000000003</v>
      </c>
      <c r="AD49" s="113">
        <v>12.525</v>
      </c>
      <c r="AE49" s="113">
        <v>22.5366</v>
      </c>
      <c r="AF49" s="113">
        <v>5.4335800000000001</v>
      </c>
      <c r="AG49" s="113">
        <v>-1.42597</v>
      </c>
      <c r="AH49" s="113">
        <v>9.8916652885999987</v>
      </c>
      <c r="AI49" s="114">
        <v>9.7270710717399993</v>
      </c>
      <c r="AJ49" s="114">
        <v>7.0186580000000003</v>
      </c>
      <c r="AK49" s="114">
        <v>14.715734000000001</v>
      </c>
      <c r="AL49" s="114">
        <v>24.234504000000001</v>
      </c>
      <c r="AM49" s="114">
        <v>24.849282000000002</v>
      </c>
      <c r="AN49" s="3"/>
      <c r="AO49" s="3"/>
      <c r="AP49" s="3"/>
      <c r="AQ49" s="3"/>
      <c r="AR49" s="3"/>
      <c r="AS49" s="3"/>
      <c r="AT49" s="3"/>
      <c r="AU49" s="3"/>
      <c r="AV49" s="3"/>
      <c r="AW49" s="3"/>
      <c r="AX49" s="3"/>
      <c r="AY49" s="3"/>
    </row>
    <row r="50" spans="1:1005" ht="14.5" x14ac:dyDescent="0.35">
      <c r="A50" s="112">
        <f>YampaRiverInflow.TotalOutflow!A50</f>
        <v>44682</v>
      </c>
      <c r="B50" s="114">
        <v>41.574200000000005</v>
      </c>
      <c r="C50" s="12"/>
      <c r="D50" s="12">
        <v>6.0880000000000001</v>
      </c>
      <c r="E50" s="113">
        <v>-0.94377600000000006</v>
      </c>
      <c r="F50" s="113">
        <v>-16.180436</v>
      </c>
      <c r="G50" s="113">
        <v>10.488404000000001</v>
      </c>
      <c r="H50" s="113">
        <v>15.254056</v>
      </c>
      <c r="I50" s="113">
        <v>-6.721960000000001</v>
      </c>
      <c r="J50" s="113">
        <v>-3.2702260000000001</v>
      </c>
      <c r="K50" s="113">
        <v>9.1846580000000007</v>
      </c>
      <c r="L50" s="113">
        <v>17.554766000000001</v>
      </c>
      <c r="M50" s="113">
        <v>30.019752000000004</v>
      </c>
      <c r="N50" s="113">
        <v>9.2131399999999992</v>
      </c>
      <c r="O50" s="113">
        <v>29.214484000000002</v>
      </c>
      <c r="P50" s="113">
        <v>5.437558000000001</v>
      </c>
      <c r="Q50" s="113">
        <v>8.0619300000000003</v>
      </c>
      <c r="R50" s="113">
        <v>-4.66012</v>
      </c>
      <c r="S50" s="113">
        <v>9.683209999999999</v>
      </c>
      <c r="T50" s="113">
        <v>23.337949999999999</v>
      </c>
      <c r="U50" s="113">
        <v>11.09249</v>
      </c>
      <c r="V50" s="113">
        <v>14.89179</v>
      </c>
      <c r="W50" s="113">
        <v>9.6852700000000009</v>
      </c>
      <c r="X50" s="113">
        <v>5.5847100000000003</v>
      </c>
      <c r="Y50" s="113">
        <v>4.1686000000000005</v>
      </c>
      <c r="Z50" s="113">
        <v>14.016170000000001</v>
      </c>
      <c r="AA50" s="113">
        <v>5.02379</v>
      </c>
      <c r="AB50" s="113">
        <v>16.882990000000003</v>
      </c>
      <c r="AC50" s="113">
        <v>3.9549799999999999</v>
      </c>
      <c r="AD50" s="113">
        <v>10.53945</v>
      </c>
      <c r="AE50" s="113">
        <v>19.5229</v>
      </c>
      <c r="AF50" s="113">
        <v>4.9809799999999997</v>
      </c>
      <c r="AG50" s="113">
        <v>1.2309300000000001</v>
      </c>
      <c r="AH50" s="113">
        <v>4.9848289250300004</v>
      </c>
      <c r="AI50" s="114">
        <v>9.396245455739999</v>
      </c>
      <c r="AJ50" s="114">
        <v>8.1567039999999995</v>
      </c>
      <c r="AK50" s="114">
        <v>18.447317999999999</v>
      </c>
      <c r="AL50" s="114">
        <v>41.574200000000005</v>
      </c>
      <c r="AM50" s="114">
        <v>8.2423100000000016</v>
      </c>
      <c r="AN50" s="3"/>
      <c r="AO50" s="3"/>
      <c r="AP50" s="3"/>
      <c r="AQ50" s="3"/>
      <c r="AR50" s="3"/>
      <c r="AS50" s="3"/>
      <c r="AT50" s="3"/>
      <c r="AU50" s="3"/>
      <c r="AV50" s="3"/>
      <c r="AW50" s="3"/>
      <c r="AX50" s="3"/>
      <c r="AY50" s="3"/>
    </row>
    <row r="51" spans="1:1005" ht="14.5" x14ac:dyDescent="0.35">
      <c r="A51" s="112">
        <f>YampaRiverInflow.TotalOutflow!A51</f>
        <v>44713</v>
      </c>
      <c r="B51" s="114">
        <v>-4.0965480000000003</v>
      </c>
      <c r="C51" s="12"/>
      <c r="D51" s="12">
        <v>7.782</v>
      </c>
      <c r="E51" s="113">
        <v>19.771796000000002</v>
      </c>
      <c r="F51" s="113">
        <v>13.807872000000001</v>
      </c>
      <c r="G51" s="113">
        <v>13.991372000000002</v>
      </c>
      <c r="H51" s="113">
        <v>2.7903960000000003</v>
      </c>
      <c r="I51" s="113">
        <v>1.7769000000000001</v>
      </c>
      <c r="J51" s="113">
        <v>9.8541160000000012</v>
      </c>
      <c r="K51" s="113">
        <v>19.475346000000002</v>
      </c>
      <c r="L51" s="113">
        <v>1.10209</v>
      </c>
      <c r="M51" s="113">
        <v>4.6148199999999999</v>
      </c>
      <c r="N51" s="113">
        <v>-1.086592</v>
      </c>
      <c r="O51" s="113">
        <v>16.840010000000003</v>
      </c>
      <c r="P51" s="113">
        <v>1.326284</v>
      </c>
      <c r="Q51" s="113">
        <v>-0.79383999999999999</v>
      </c>
      <c r="R51" s="113">
        <v>-23.251810000000003</v>
      </c>
      <c r="S51" s="113">
        <v>12.69872</v>
      </c>
      <c r="T51" s="113">
        <v>19.039000000000001</v>
      </c>
      <c r="U51" s="113">
        <v>6.8687700000000005</v>
      </c>
      <c r="V51" s="113">
        <v>14.246139999999999</v>
      </c>
      <c r="W51" s="113">
        <v>18.845080000000003</v>
      </c>
      <c r="X51" s="113">
        <v>7.4909099999999995</v>
      </c>
      <c r="Y51" s="113">
        <v>13.8124</v>
      </c>
      <c r="Z51" s="113">
        <v>24.775919999999999</v>
      </c>
      <c r="AA51" s="113">
        <v>9.7531100000000013</v>
      </c>
      <c r="AB51" s="113">
        <v>18.740459999999999</v>
      </c>
      <c r="AC51" s="113">
        <v>5.9942099999999998</v>
      </c>
      <c r="AD51" s="113">
        <v>10.93661</v>
      </c>
      <c r="AE51" s="113">
        <v>14.07673</v>
      </c>
      <c r="AF51" s="113">
        <v>3.5599699999999999</v>
      </c>
      <c r="AG51" s="113">
        <v>6.4226899999999993</v>
      </c>
      <c r="AH51" s="113">
        <v>10.5932776866</v>
      </c>
      <c r="AI51" s="114">
        <v>1.32194380099</v>
      </c>
      <c r="AJ51" s="114">
        <v>3.633238</v>
      </c>
      <c r="AK51" s="114">
        <v>2.8407460000000002</v>
      </c>
      <c r="AL51" s="114">
        <v>-4.0965480000000003</v>
      </c>
      <c r="AM51" s="114">
        <v>7.6460300000000005</v>
      </c>
      <c r="AN51" s="3"/>
      <c r="AO51" s="3"/>
      <c r="AP51" s="3"/>
      <c r="AQ51" s="3"/>
      <c r="AR51" s="3"/>
      <c r="AS51" s="3"/>
      <c r="AT51" s="3"/>
      <c r="AU51" s="3"/>
      <c r="AV51" s="3"/>
      <c r="AW51" s="3"/>
      <c r="AX51" s="3"/>
      <c r="AY51" s="3"/>
    </row>
    <row r="52" spans="1:1005" ht="14.5" x14ac:dyDescent="0.35">
      <c r="A52" s="112">
        <f>YampaRiverInflow.TotalOutflow!A52</f>
        <v>44743</v>
      </c>
      <c r="B52" s="114">
        <v>40.837490000000003</v>
      </c>
      <c r="C52" s="12"/>
      <c r="D52" s="12">
        <v>18.847000000000001</v>
      </c>
      <c r="E52" s="113">
        <v>13.864426000000002</v>
      </c>
      <c r="F52" s="113">
        <v>-9.1669640000000001</v>
      </c>
      <c r="G52" s="113">
        <v>15.815042000000002</v>
      </c>
      <c r="H52" s="113">
        <v>8.4649699999999992</v>
      </c>
      <c r="I52" s="113">
        <v>24.215660000000003</v>
      </c>
      <c r="J52" s="113">
        <v>8.3205360000000006</v>
      </c>
      <c r="K52" s="113">
        <v>3.3371660000000007</v>
      </c>
      <c r="L52" s="113">
        <v>15.630164000000002</v>
      </c>
      <c r="M52" s="113">
        <v>1.9055500000000001</v>
      </c>
      <c r="N52" s="113">
        <v>8.3211859999999991</v>
      </c>
      <c r="O52" s="113">
        <v>21.002715999999999</v>
      </c>
      <c r="P52" s="113">
        <v>17.809748000000003</v>
      </c>
      <c r="Q52" s="113">
        <v>11.63293</v>
      </c>
      <c r="R52" s="113">
        <v>-12.476629999999998</v>
      </c>
      <c r="S52" s="113">
        <v>23.625509999999998</v>
      </c>
      <c r="T52" s="113">
        <v>20.54889</v>
      </c>
      <c r="U52" s="113">
        <v>8.319090000000001</v>
      </c>
      <c r="V52" s="113">
        <v>20.105460000000001</v>
      </c>
      <c r="W52" s="113">
        <v>19.50067</v>
      </c>
      <c r="X52" s="113">
        <v>8.3446700000000007</v>
      </c>
      <c r="Y52" s="113">
        <v>18.455950000000001</v>
      </c>
      <c r="Z52" s="113">
        <v>31.79073</v>
      </c>
      <c r="AA52" s="113">
        <v>14.55987</v>
      </c>
      <c r="AB52" s="113">
        <v>21.886839999999999</v>
      </c>
      <c r="AC52" s="113">
        <v>25.583909999999999</v>
      </c>
      <c r="AD52" s="113">
        <v>21.074020000000001</v>
      </c>
      <c r="AE52" s="113">
        <v>18.544400000000003</v>
      </c>
      <c r="AF52" s="113">
        <v>6.6031899999999997</v>
      </c>
      <c r="AG52" s="113">
        <v>14.91146</v>
      </c>
      <c r="AH52" s="113">
        <v>14.383509092599999</v>
      </c>
      <c r="AI52" s="114">
        <v>27.613380167700001</v>
      </c>
      <c r="AJ52" s="114">
        <v>1.747992</v>
      </c>
      <c r="AK52" s="114">
        <v>12.233666000000001</v>
      </c>
      <c r="AL52" s="114">
        <v>40.837490000000003</v>
      </c>
      <c r="AM52" s="114">
        <v>46.478228000000001</v>
      </c>
      <c r="AN52" s="3"/>
      <c r="AO52" s="3"/>
      <c r="AP52" s="3"/>
      <c r="AQ52" s="3"/>
      <c r="AR52" s="3"/>
      <c r="AS52" s="3"/>
      <c r="AT52" s="3"/>
      <c r="AU52" s="3"/>
      <c r="AV52" s="3"/>
      <c r="AW52" s="3"/>
      <c r="AX52" s="3"/>
      <c r="AY52" s="3"/>
    </row>
    <row r="53" spans="1:1005" ht="14.5" x14ac:dyDescent="0.35">
      <c r="A53" s="112">
        <f>YampaRiverInflow.TotalOutflow!A53</f>
        <v>44774</v>
      </c>
      <c r="B53" s="114">
        <v>33.227021999999998</v>
      </c>
      <c r="C53" s="12"/>
      <c r="D53" s="12">
        <v>17.846</v>
      </c>
      <c r="E53" s="113">
        <v>0.76430000000000009</v>
      </c>
      <c r="F53" s="113">
        <v>14.463595999999999</v>
      </c>
      <c r="G53" s="113">
        <v>32.157184000000008</v>
      </c>
      <c r="H53" s="113">
        <v>18.745439999999999</v>
      </c>
      <c r="I53" s="113">
        <v>18.415265999999999</v>
      </c>
      <c r="J53" s="113">
        <v>16.546260000000004</v>
      </c>
      <c r="K53" s="113">
        <v>21.988494000000003</v>
      </c>
      <c r="L53" s="113">
        <v>28.928684000000004</v>
      </c>
      <c r="M53" s="113">
        <v>19.984940000000002</v>
      </c>
      <c r="N53" s="113">
        <v>10.897600000000001</v>
      </c>
      <c r="O53" s="113">
        <v>20.870480000000001</v>
      </c>
      <c r="P53" s="113">
        <v>13.847151999999999</v>
      </c>
      <c r="Q53" s="113">
        <v>9.7706299999999988</v>
      </c>
      <c r="R53" s="113">
        <v>7.4435000000000002</v>
      </c>
      <c r="S53" s="113">
        <v>20.504860000000001</v>
      </c>
      <c r="T53" s="113">
        <v>22.135639999999999</v>
      </c>
      <c r="U53" s="113">
        <v>5.2130799999999997</v>
      </c>
      <c r="V53" s="113">
        <v>14.802440000000001</v>
      </c>
      <c r="W53" s="113">
        <v>21.94164</v>
      </c>
      <c r="X53" s="113">
        <v>8.4181799999999996</v>
      </c>
      <c r="Y53" s="113">
        <v>21.659500000000001</v>
      </c>
      <c r="Z53" s="113">
        <v>35.8294</v>
      </c>
      <c r="AA53" s="113">
        <v>14.210139999999999</v>
      </c>
      <c r="AB53" s="113">
        <v>24.195160000000001</v>
      </c>
      <c r="AC53" s="113">
        <v>26.496269999999999</v>
      </c>
      <c r="AD53" s="113">
        <v>24.024999999999999</v>
      </c>
      <c r="AE53" s="113">
        <v>22.344560000000001</v>
      </c>
      <c r="AF53" s="113">
        <v>9.8857900000000001</v>
      </c>
      <c r="AG53" s="113">
        <v>13.84548</v>
      </c>
      <c r="AH53" s="113">
        <v>16.9342231406</v>
      </c>
      <c r="AI53" s="114">
        <v>14.489780994299998</v>
      </c>
      <c r="AJ53" s="114">
        <v>23.217804000000005</v>
      </c>
      <c r="AK53" s="114">
        <v>21.390052000000001</v>
      </c>
      <c r="AL53" s="114">
        <v>33.227021999999998</v>
      </c>
      <c r="AM53" s="114">
        <v>46.634092000000003</v>
      </c>
      <c r="AN53" s="3"/>
      <c r="AO53" s="3"/>
      <c r="AP53" s="3"/>
      <c r="AQ53" s="3"/>
      <c r="AR53" s="3"/>
      <c r="AS53" s="3"/>
      <c r="AT53" s="3"/>
      <c r="AU53" s="3"/>
      <c r="AV53" s="3"/>
      <c r="AW53" s="3"/>
      <c r="AX53" s="3"/>
      <c r="AY53" s="3"/>
    </row>
    <row r="54" spans="1:1005" ht="14.5" x14ac:dyDescent="0.35">
      <c r="A54" s="112">
        <f>YampaRiverInflow.TotalOutflow!A54</f>
        <v>44805</v>
      </c>
      <c r="B54" s="114">
        <v>8.4984000000000002</v>
      </c>
      <c r="C54" s="12"/>
      <c r="D54" s="12">
        <v>10.945</v>
      </c>
      <c r="E54" s="113">
        <v>12.313067999999999</v>
      </c>
      <c r="F54" s="113">
        <v>12.236552000000001</v>
      </c>
      <c r="G54" s="113">
        <v>13.633801999999999</v>
      </c>
      <c r="H54" s="113">
        <v>13.98475</v>
      </c>
      <c r="I54" s="113">
        <v>17.459476000000002</v>
      </c>
      <c r="J54" s="113">
        <v>36.845714000000001</v>
      </c>
      <c r="K54" s="113">
        <v>21.666070000000005</v>
      </c>
      <c r="L54" s="113">
        <v>26.497226000000001</v>
      </c>
      <c r="M54" s="113">
        <v>15.862907999999999</v>
      </c>
      <c r="N54" s="113">
        <v>14.997952</v>
      </c>
      <c r="O54" s="113">
        <v>15.244622000000001</v>
      </c>
      <c r="P54" s="113">
        <v>10.894964</v>
      </c>
      <c r="Q54" s="113">
        <v>-6.0112700000000006</v>
      </c>
      <c r="R54" s="113">
        <v>19.914009999999998</v>
      </c>
      <c r="S54" s="113">
        <v>13.555149999999999</v>
      </c>
      <c r="T54" s="113">
        <v>15.397549999999999</v>
      </c>
      <c r="U54" s="113">
        <v>7.1036899999999994</v>
      </c>
      <c r="V54" s="113">
        <v>8.6973899999999986</v>
      </c>
      <c r="W54" s="113">
        <v>11.841569999999999</v>
      </c>
      <c r="X54" s="113">
        <v>3.6388400000000001</v>
      </c>
      <c r="Y54" s="113">
        <v>18.084299999999999</v>
      </c>
      <c r="Z54" s="113">
        <v>24.926950000000001</v>
      </c>
      <c r="AA54" s="113">
        <v>13.032249999999999</v>
      </c>
      <c r="AB54" s="113">
        <v>14.707469999999999</v>
      </c>
      <c r="AC54" s="113">
        <v>15.101129999999999</v>
      </c>
      <c r="AD54" s="113">
        <v>9.3519199999999998</v>
      </c>
      <c r="AE54" s="113">
        <v>35.037589999999994</v>
      </c>
      <c r="AF54" s="113">
        <v>-2.8570500000000001</v>
      </c>
      <c r="AG54" s="113">
        <v>6.7481800000000005</v>
      </c>
      <c r="AH54" s="113">
        <v>15.024452891200001</v>
      </c>
      <c r="AI54" s="114">
        <v>11.451161157</v>
      </c>
      <c r="AJ54" s="114">
        <v>15.371198000000001</v>
      </c>
      <c r="AK54" s="114">
        <v>22.553249999999998</v>
      </c>
      <c r="AL54" s="114">
        <v>8.4984000000000002</v>
      </c>
      <c r="AM54" s="114">
        <v>20.619562000000002</v>
      </c>
      <c r="AN54" s="3"/>
      <c r="AO54" s="3"/>
      <c r="AP54" s="3"/>
      <c r="AQ54" s="3"/>
      <c r="AR54" s="3"/>
      <c r="AS54" s="3"/>
      <c r="AT54" s="3"/>
      <c r="AU54" s="3"/>
      <c r="AV54" s="3"/>
      <c r="AW54" s="3"/>
      <c r="AX54" s="3"/>
      <c r="AY54" s="3"/>
    </row>
    <row r="55" spans="1:1005" ht="14.5" x14ac:dyDescent="0.35">
      <c r="A55" s="112">
        <f>YampaRiverInflow.TotalOutflow!A55</f>
        <v>44835</v>
      </c>
      <c r="B55" s="114">
        <v>25.419446000000001</v>
      </c>
      <c r="C55" s="12"/>
      <c r="D55" s="12">
        <v>5.6680000000000001</v>
      </c>
      <c r="E55" s="113">
        <v>15.493984000000001</v>
      </c>
      <c r="F55" s="113">
        <v>17.385394000000002</v>
      </c>
      <c r="G55" s="113">
        <v>15.188998000000002</v>
      </c>
      <c r="H55" s="113">
        <v>19.329960000000003</v>
      </c>
      <c r="I55" s="113">
        <v>13.292282000000002</v>
      </c>
      <c r="J55" s="113">
        <v>4.6153680000000001</v>
      </c>
      <c r="K55" s="113">
        <v>8.5067520000000005</v>
      </c>
      <c r="L55" s="113">
        <v>18.000779999999999</v>
      </c>
      <c r="M55" s="113">
        <v>11.691694000000002</v>
      </c>
      <c r="N55" s="113">
        <v>11.765064000000001</v>
      </c>
      <c r="O55" s="113">
        <v>12.468330000000002</v>
      </c>
      <c r="P55" s="113">
        <v>6.5313160000000003</v>
      </c>
      <c r="Q55" s="113">
        <v>-7.82599</v>
      </c>
      <c r="R55" s="113">
        <v>24.362849999999998</v>
      </c>
      <c r="S55" s="113">
        <v>10.95425</v>
      </c>
      <c r="T55" s="113">
        <v>11.723360000000001</v>
      </c>
      <c r="U55" s="113">
        <v>4.6145899999999997</v>
      </c>
      <c r="V55" s="113">
        <v>6.6953500000000004</v>
      </c>
      <c r="W55" s="113">
        <v>9.5123700000000007</v>
      </c>
      <c r="X55" s="113">
        <v>-0.49925999999999998</v>
      </c>
      <c r="Y55" s="113">
        <v>18.132660000000001</v>
      </c>
      <c r="Z55" s="113">
        <v>19.22006</v>
      </c>
      <c r="AA55" s="113">
        <v>10.97871</v>
      </c>
      <c r="AB55" s="113">
        <v>13.21185</v>
      </c>
      <c r="AC55" s="113">
        <v>14.04824</v>
      </c>
      <c r="AD55" s="113">
        <v>6.9533999999999994</v>
      </c>
      <c r="AE55" s="113">
        <v>23.35398</v>
      </c>
      <c r="AF55" s="113">
        <v>-2.8584200000000002</v>
      </c>
      <c r="AG55" s="113">
        <v>2.3012199999999998</v>
      </c>
      <c r="AH55" s="113">
        <v>14.734685122999998</v>
      </c>
      <c r="AI55" s="114">
        <v>8.5052611573600014</v>
      </c>
      <c r="AJ55" s="114">
        <v>11.385834000000001</v>
      </c>
      <c r="AK55" s="114">
        <v>-0.71860800000000002</v>
      </c>
      <c r="AL55" s="114">
        <v>25.419446000000001</v>
      </c>
      <c r="AM55" s="114">
        <v>21.178598000000001</v>
      </c>
      <c r="AN55" s="3"/>
      <c r="AO55" s="3"/>
      <c r="AP55" s="3"/>
      <c r="AQ55" s="3"/>
      <c r="AR55" s="3"/>
      <c r="AS55" s="3"/>
      <c r="AT55" s="3"/>
      <c r="AU55" s="3"/>
      <c r="AV55" s="3"/>
      <c r="AW55" s="3"/>
      <c r="AX55" s="3"/>
      <c r="AY55" s="3"/>
    </row>
    <row r="56" spans="1:1005" ht="14.5" x14ac:dyDescent="0.35">
      <c r="A56" s="112">
        <f>YampaRiverInflow.TotalOutflow!A56</f>
        <v>44866</v>
      </c>
      <c r="B56" s="114">
        <v>18.386371999999998</v>
      </c>
      <c r="C56" s="12"/>
      <c r="D56" s="12">
        <v>5.7000000000000002E-2</v>
      </c>
      <c r="E56" s="113">
        <v>16.448476000000003</v>
      </c>
      <c r="F56" s="113">
        <v>11.181172</v>
      </c>
      <c r="G56" s="113">
        <v>25.764479999999999</v>
      </c>
      <c r="H56" s="113">
        <v>8.3348259999999996</v>
      </c>
      <c r="I56" s="113">
        <v>1.544602</v>
      </c>
      <c r="J56" s="113">
        <v>4.4751840000000005</v>
      </c>
      <c r="K56" s="113">
        <v>9.0973780000000009</v>
      </c>
      <c r="L56" s="113">
        <v>11.138052000000002</v>
      </c>
      <c r="M56" s="113">
        <v>12.686196000000002</v>
      </c>
      <c r="N56" s="113">
        <v>3.2208140000000003</v>
      </c>
      <c r="O56" s="113">
        <v>16.414173999999999</v>
      </c>
      <c r="P56" s="113">
        <v>14.713260000000002</v>
      </c>
      <c r="Q56" s="113">
        <v>-12.37326</v>
      </c>
      <c r="R56" s="113">
        <v>14.93168</v>
      </c>
      <c r="S56" s="113">
        <v>-5.1652700000000005</v>
      </c>
      <c r="T56" s="113">
        <v>10.395850000000001</v>
      </c>
      <c r="U56" s="113">
        <v>4.0648400000000002</v>
      </c>
      <c r="V56" s="113">
        <v>3.5380700000000003</v>
      </c>
      <c r="W56" s="113">
        <v>7.5272700000000006</v>
      </c>
      <c r="X56" s="113">
        <v>13.11669</v>
      </c>
      <c r="Y56" s="113">
        <v>15.47784</v>
      </c>
      <c r="Z56" s="113">
        <v>21.893450000000001</v>
      </c>
      <c r="AA56" s="113">
        <v>12.1463</v>
      </c>
      <c r="AB56" s="113">
        <v>8.651209999999999</v>
      </c>
      <c r="AC56" s="113">
        <v>9.7618099999999988</v>
      </c>
      <c r="AD56" s="113">
        <v>16.488720000000001</v>
      </c>
      <c r="AE56" s="113">
        <v>4.6226700000000003</v>
      </c>
      <c r="AF56" s="113">
        <v>5.9796400000000007</v>
      </c>
      <c r="AG56" s="113">
        <v>-1.0023</v>
      </c>
      <c r="AH56" s="113">
        <v>2.8527603286000001</v>
      </c>
      <c r="AI56" s="114">
        <v>5.8921380145499995</v>
      </c>
      <c r="AJ56" s="114">
        <v>14.328964000000001</v>
      </c>
      <c r="AK56" s="114">
        <v>10.843160000000001</v>
      </c>
      <c r="AL56" s="114">
        <v>18.386371999999998</v>
      </c>
      <c r="AM56" s="114">
        <v>19.311062000000003</v>
      </c>
      <c r="AN56" s="3"/>
      <c r="AO56" s="3"/>
      <c r="AP56" s="3"/>
      <c r="AQ56" s="3"/>
      <c r="AR56" s="3"/>
      <c r="AS56" s="3"/>
      <c r="AT56" s="3"/>
      <c r="AU56" s="3"/>
      <c r="AV56" s="3"/>
      <c r="AW56" s="3"/>
      <c r="AX56" s="3"/>
      <c r="AY56" s="3"/>
    </row>
    <row r="57" spans="1:1005" ht="14.5" x14ac:dyDescent="0.35">
      <c r="A57" s="112">
        <f>YampaRiverInflow.TotalOutflow!A57</f>
        <v>44896</v>
      </c>
      <c r="B57" s="114">
        <v>28.815221999999999</v>
      </c>
      <c r="C57" s="12"/>
      <c r="D57" s="12">
        <v>4.8710000000000004</v>
      </c>
      <c r="E57" s="113">
        <v>17.678011999999999</v>
      </c>
      <c r="F57" s="113">
        <v>14.243404000000002</v>
      </c>
      <c r="G57" s="113">
        <v>14.415404000000002</v>
      </c>
      <c r="H57" s="113">
        <v>12.408850000000001</v>
      </c>
      <c r="I57" s="113">
        <v>14.457278000000001</v>
      </c>
      <c r="J57" s="113">
        <v>8.5560460000000003</v>
      </c>
      <c r="K57" s="113">
        <v>16.481124000000001</v>
      </c>
      <c r="L57" s="113">
        <v>23.186820000000004</v>
      </c>
      <c r="M57" s="113">
        <v>12.631855999999999</v>
      </c>
      <c r="N57" s="113">
        <v>18.82638</v>
      </c>
      <c r="O57" s="113">
        <v>16.553794000000003</v>
      </c>
      <c r="P57" s="113">
        <v>6.4272099999999996</v>
      </c>
      <c r="Q57" s="113">
        <v>-16.238409999999998</v>
      </c>
      <c r="R57" s="113">
        <v>12.00187</v>
      </c>
      <c r="S57" s="113">
        <v>6.5915499999999998</v>
      </c>
      <c r="T57" s="113">
        <v>12.228569999999999</v>
      </c>
      <c r="U57" s="113">
        <v>1.01868</v>
      </c>
      <c r="V57" s="113">
        <v>6.6875100000000005</v>
      </c>
      <c r="W57" s="113">
        <v>11.483219999999999</v>
      </c>
      <c r="X57" s="113">
        <v>-2.7016499999999999</v>
      </c>
      <c r="Y57" s="113">
        <v>25.948370000000001</v>
      </c>
      <c r="Z57" s="113">
        <v>22.778939999999999</v>
      </c>
      <c r="AA57" s="113">
        <v>11.792920000000001</v>
      </c>
      <c r="AB57" s="113">
        <v>17.610810000000001</v>
      </c>
      <c r="AC57" s="113">
        <v>24.307770000000001</v>
      </c>
      <c r="AD57" s="113">
        <v>18.407709999999998</v>
      </c>
      <c r="AE57" s="113">
        <v>2.61571</v>
      </c>
      <c r="AF57" s="113">
        <v>-1.39621</v>
      </c>
      <c r="AG57" s="113">
        <v>-6.0315000000000003</v>
      </c>
      <c r="AH57" s="113">
        <v>15.691479341899999</v>
      </c>
      <c r="AI57" s="114">
        <v>6.0863140477999993</v>
      </c>
      <c r="AJ57" s="114">
        <v>11.088239999999999</v>
      </c>
      <c r="AK57" s="114">
        <v>24.479745999999999</v>
      </c>
      <c r="AL57" s="114">
        <v>28.815221999999999</v>
      </c>
      <c r="AM57" s="114">
        <v>25.261752000000001</v>
      </c>
      <c r="AN57" s="3"/>
      <c r="AO57" s="3"/>
      <c r="AP57" s="3"/>
      <c r="AQ57" s="3"/>
      <c r="AR57" s="3"/>
      <c r="AS57" s="3"/>
      <c r="AT57" s="3"/>
      <c r="AU57" s="3"/>
      <c r="AV57" s="3"/>
      <c r="AW57" s="3"/>
      <c r="AX57" s="3"/>
      <c r="AY57" s="3"/>
    </row>
    <row r="58" spans="1:1005" ht="14.5" x14ac:dyDescent="0.35">
      <c r="A58" s="112">
        <f>YampaRiverInflow.TotalOutflow!A58</f>
        <v>44927</v>
      </c>
      <c r="B58" s="114">
        <v>20.393000000000001</v>
      </c>
      <c r="C58" s="12"/>
      <c r="D58" s="12">
        <v>10.731999999999999</v>
      </c>
      <c r="E58" s="113">
        <v>13.523328000000001</v>
      </c>
      <c r="F58" s="113">
        <v>7.4926059999999994</v>
      </c>
      <c r="G58" s="113">
        <v>17.595858</v>
      </c>
      <c r="H58" s="113">
        <v>17.257884000000001</v>
      </c>
      <c r="I58" s="113">
        <v>17.505234000000002</v>
      </c>
      <c r="J58" s="113">
        <v>16.421226000000001</v>
      </c>
      <c r="K58" s="113">
        <v>18.741642000000002</v>
      </c>
      <c r="L58" s="113">
        <v>102.681246</v>
      </c>
      <c r="M58" s="113">
        <v>14.341926000000001</v>
      </c>
      <c r="N58" s="113">
        <v>36.095982000000006</v>
      </c>
      <c r="O58" s="113">
        <v>11.681832000000002</v>
      </c>
      <c r="P58" s="113">
        <v>13.022328000000002</v>
      </c>
      <c r="Q58" s="113">
        <v>-12.26146</v>
      </c>
      <c r="R58" s="113">
        <v>9.9685600000000001</v>
      </c>
      <c r="S58" s="113">
        <v>3.9182399999999999</v>
      </c>
      <c r="T58" s="113">
        <v>5.2524799999999994</v>
      </c>
      <c r="U58" s="113">
        <v>0.65434000000000003</v>
      </c>
      <c r="V58" s="113">
        <v>10.38495</v>
      </c>
      <c r="W58" s="113">
        <v>14.23559</v>
      </c>
      <c r="X58" s="113">
        <v>9.8203300000000002</v>
      </c>
      <c r="Y58" s="113">
        <v>24.700430000000001</v>
      </c>
      <c r="Z58" s="113">
        <v>22.069479999999999</v>
      </c>
      <c r="AA58" s="113">
        <v>12.57952</v>
      </c>
      <c r="AB58" s="113">
        <v>19.210369999999998</v>
      </c>
      <c r="AC58" s="113">
        <v>24.414390000000001</v>
      </c>
      <c r="AD58" s="113">
        <v>14.356399999999999</v>
      </c>
      <c r="AE58" s="113">
        <v>-5.5044899999999997</v>
      </c>
      <c r="AF58" s="113">
        <v>8.7599999999999997E-2</v>
      </c>
      <c r="AG58" s="113">
        <v>10.5211983485</v>
      </c>
      <c r="AH58" s="113">
        <v>15.800985125999999</v>
      </c>
      <c r="AI58" s="114">
        <v>6.6924780000000004</v>
      </c>
      <c r="AJ58" s="114">
        <v>12.522880000000001</v>
      </c>
      <c r="AK58" s="114">
        <v>13.408282000000002</v>
      </c>
      <c r="AL58" s="114">
        <v>20.393000000000001</v>
      </c>
      <c r="AM58" s="114">
        <v>26.830200000000001</v>
      </c>
      <c r="AN58" s="3"/>
      <c r="AO58" s="3"/>
      <c r="AP58" s="3"/>
      <c r="AQ58" s="3"/>
      <c r="AR58" s="3"/>
      <c r="AS58" s="3"/>
      <c r="AT58" s="3"/>
      <c r="AU58" s="3"/>
      <c r="AV58" s="3"/>
      <c r="AW58" s="3"/>
      <c r="AX58" s="3"/>
      <c r="AY58" s="3"/>
    </row>
    <row r="59" spans="1:1005" ht="14.5" x14ac:dyDescent="0.35">
      <c r="A59" s="112">
        <f>YampaRiverInflow.TotalOutflow!A59</f>
        <v>44958</v>
      </c>
      <c r="B59" s="114">
        <v>18.080170000000003</v>
      </c>
      <c r="C59" s="12"/>
      <c r="D59" s="12">
        <v>3.8969999999999998</v>
      </c>
      <c r="E59" s="113">
        <v>24.478035999999999</v>
      </c>
      <c r="F59" s="113">
        <v>22.606304000000005</v>
      </c>
      <c r="G59" s="113">
        <v>20.049504000000002</v>
      </c>
      <c r="H59" s="113">
        <v>20.566192000000004</v>
      </c>
      <c r="I59" s="113">
        <v>7.6632420000000003</v>
      </c>
      <c r="J59" s="113">
        <v>19.546256</v>
      </c>
      <c r="K59" s="113">
        <v>27.797172</v>
      </c>
      <c r="L59" s="113">
        <v>76.617378000000016</v>
      </c>
      <c r="M59" s="113">
        <v>14.917342000000003</v>
      </c>
      <c r="N59" s="113">
        <v>33.866841999999998</v>
      </c>
      <c r="O59" s="113">
        <v>10.731888000000001</v>
      </c>
      <c r="P59" s="113">
        <v>-2.5262600000000002</v>
      </c>
      <c r="Q59" s="113">
        <v>-10.192350000000001</v>
      </c>
      <c r="R59" s="113">
        <v>6.2821099999999994</v>
      </c>
      <c r="S59" s="113">
        <v>3.13246</v>
      </c>
      <c r="T59" s="113">
        <v>4.1601400000000002</v>
      </c>
      <c r="U59" s="113">
        <v>2.8380700000000001</v>
      </c>
      <c r="V59" s="113">
        <v>9.7490100000000002</v>
      </c>
      <c r="W59" s="113">
        <v>16.001570000000001</v>
      </c>
      <c r="X59" s="113">
        <v>9.5720700000000001</v>
      </c>
      <c r="Y59" s="113">
        <v>21.740169999999999</v>
      </c>
      <c r="Z59" s="113">
        <v>14.98456</v>
      </c>
      <c r="AA59" s="113">
        <v>10.01197</v>
      </c>
      <c r="AB59" s="113">
        <v>10.48507</v>
      </c>
      <c r="AC59" s="113">
        <v>13.671299999999999</v>
      </c>
      <c r="AD59" s="113">
        <v>11.7835</v>
      </c>
      <c r="AE59" s="113">
        <v>1.58589</v>
      </c>
      <c r="AF59" s="113">
        <v>-4.5615100000000002</v>
      </c>
      <c r="AG59" s="113">
        <v>4.3773033031399997</v>
      </c>
      <c r="AH59" s="113">
        <v>6.3041165275999997</v>
      </c>
      <c r="AI59" s="114">
        <v>11.420924000000001</v>
      </c>
      <c r="AJ59" s="114">
        <v>22.01473</v>
      </c>
      <c r="AK59" s="114">
        <v>19.386094</v>
      </c>
      <c r="AL59" s="114">
        <v>18.080170000000003</v>
      </c>
      <c r="AM59" s="114">
        <v>21.570738000000002</v>
      </c>
      <c r="AN59" s="3"/>
      <c r="AO59" s="3"/>
      <c r="AP59" s="3"/>
      <c r="AQ59" s="3"/>
      <c r="AR59" s="3"/>
      <c r="AS59" s="3"/>
      <c r="AT59" s="3"/>
      <c r="AU59" s="3"/>
      <c r="AV59" s="3"/>
      <c r="AW59" s="3"/>
      <c r="AX59" s="3"/>
      <c r="AY59" s="3"/>
    </row>
    <row r="60" spans="1:1005" ht="14.5" x14ac:dyDescent="0.35">
      <c r="A60" s="112">
        <f>YampaRiverInflow.TotalOutflow!A60</f>
        <v>44986</v>
      </c>
      <c r="B60" s="114">
        <v>19.746093999999999</v>
      </c>
      <c r="C60" s="12"/>
      <c r="D60" s="12">
        <v>5.12</v>
      </c>
      <c r="E60" s="113">
        <v>21.701271999999999</v>
      </c>
      <c r="F60" s="113">
        <v>7.1830860000000003</v>
      </c>
      <c r="G60" s="113">
        <v>10.043988000000001</v>
      </c>
      <c r="H60" s="113">
        <v>4.5826419999999999</v>
      </c>
      <c r="I60" s="113">
        <v>9.10426</v>
      </c>
      <c r="J60" s="113">
        <v>26.727903999999999</v>
      </c>
      <c r="K60" s="113">
        <v>40.118170000000006</v>
      </c>
      <c r="L60" s="113">
        <v>66.972800000000007</v>
      </c>
      <c r="M60" s="113">
        <v>17.273148000000003</v>
      </c>
      <c r="N60" s="113">
        <v>62.610502000000011</v>
      </c>
      <c r="O60" s="113">
        <v>-10.463220000000002</v>
      </c>
      <c r="P60" s="113">
        <v>-5.3588699999999996</v>
      </c>
      <c r="Q60" s="113">
        <v>-15.49112</v>
      </c>
      <c r="R60" s="113">
        <v>36.322969999999998</v>
      </c>
      <c r="S60" s="113">
        <v>9.210090000000001</v>
      </c>
      <c r="T60" s="113">
        <v>5.7764899999999999</v>
      </c>
      <c r="U60" s="113">
        <v>9.2872199999999996</v>
      </c>
      <c r="V60" s="113">
        <v>8.1139899999999994</v>
      </c>
      <c r="W60" s="113">
        <v>9.8301200000000009</v>
      </c>
      <c r="X60" s="113">
        <v>14.49926</v>
      </c>
      <c r="Y60" s="113">
        <v>12.03308</v>
      </c>
      <c r="Z60" s="113">
        <v>4.5342399999999996</v>
      </c>
      <c r="AA60" s="113">
        <v>19.332849999999997</v>
      </c>
      <c r="AB60" s="113">
        <v>6.37479</v>
      </c>
      <c r="AC60" s="113">
        <v>9.2942099999999996</v>
      </c>
      <c r="AD60" s="113">
        <v>12.6425</v>
      </c>
      <c r="AE60" s="113">
        <v>6.9361999999999995</v>
      </c>
      <c r="AF60" s="113">
        <v>-7.20953</v>
      </c>
      <c r="AG60" s="113">
        <v>6.0787702509799999</v>
      </c>
      <c r="AH60" s="113">
        <v>6.5442801642999999</v>
      </c>
      <c r="AI60" s="114">
        <v>13.23695</v>
      </c>
      <c r="AJ60" s="114">
        <v>24.268612000000001</v>
      </c>
      <c r="AK60" s="114">
        <v>48.256724000000006</v>
      </c>
      <c r="AL60" s="114">
        <v>19.746093999999999</v>
      </c>
      <c r="AM60" s="114">
        <v>35.103420000000007</v>
      </c>
      <c r="AN60" s="3"/>
      <c r="AO60" s="3"/>
      <c r="AP60" s="3"/>
      <c r="AQ60" s="3"/>
      <c r="AR60" s="3"/>
      <c r="AS60" s="3"/>
      <c r="AT60" s="3"/>
      <c r="AU60" s="3"/>
      <c r="AV60" s="3"/>
      <c r="AW60" s="3"/>
      <c r="AX60" s="3"/>
      <c r="AY60" s="3"/>
    </row>
    <row r="61" spans="1:1005" ht="14.5" x14ac:dyDescent="0.35">
      <c r="A61" s="112">
        <f>YampaRiverInflow.TotalOutflow!A61</f>
        <v>45017</v>
      </c>
      <c r="B61" s="114">
        <v>24.849282000000002</v>
      </c>
      <c r="C61" s="12"/>
      <c r="D61" s="12">
        <v>8.1</v>
      </c>
      <c r="E61" s="113">
        <v>23.343438000000003</v>
      </c>
      <c r="F61" s="113">
        <v>20.623002</v>
      </c>
      <c r="G61" s="113">
        <v>25.851988000000002</v>
      </c>
      <c r="H61" s="113">
        <v>12.903330000000002</v>
      </c>
      <c r="I61" s="113">
        <v>4.1301540000000001</v>
      </c>
      <c r="J61" s="113">
        <v>18.282956000000002</v>
      </c>
      <c r="K61" s="113">
        <v>29.463320000000003</v>
      </c>
      <c r="L61" s="113">
        <v>41.182446000000006</v>
      </c>
      <c r="M61" s="113">
        <v>7.3053060000000007</v>
      </c>
      <c r="N61" s="113">
        <v>14.457518</v>
      </c>
      <c r="O61" s="113">
        <v>23.573840000000001</v>
      </c>
      <c r="P61" s="113">
        <v>6.8406400000000005</v>
      </c>
      <c r="Q61" s="113">
        <v>-2.2138499999999999</v>
      </c>
      <c r="R61" s="113">
        <v>19.547470000000001</v>
      </c>
      <c r="S61" s="113">
        <v>11.52768</v>
      </c>
      <c r="T61" s="113">
        <v>17.343669999999999</v>
      </c>
      <c r="U61" s="113">
        <v>13.49269</v>
      </c>
      <c r="V61" s="113">
        <v>4.6643299999999996</v>
      </c>
      <c r="W61" s="113">
        <v>2.3306399999999998</v>
      </c>
      <c r="X61" s="113">
        <v>9.179590000000001</v>
      </c>
      <c r="Y61" s="113">
        <v>14.534559999999999</v>
      </c>
      <c r="Z61" s="113">
        <v>4.0880400000000003</v>
      </c>
      <c r="AA61" s="113">
        <v>13.018870000000001</v>
      </c>
      <c r="AB61" s="113">
        <v>7.4774700000000003</v>
      </c>
      <c r="AC61" s="113">
        <v>12.525</v>
      </c>
      <c r="AD61" s="113">
        <v>22.5366</v>
      </c>
      <c r="AE61" s="113">
        <v>5.4335800000000001</v>
      </c>
      <c r="AF61" s="113">
        <v>-1.42597</v>
      </c>
      <c r="AG61" s="113">
        <v>9.8916652885999987</v>
      </c>
      <c r="AH61" s="113">
        <v>9.7270710717399993</v>
      </c>
      <c r="AI61" s="114">
        <v>7.0186580000000003</v>
      </c>
      <c r="AJ61" s="114">
        <v>14.715734000000001</v>
      </c>
      <c r="AK61" s="114">
        <v>24.234504000000001</v>
      </c>
      <c r="AL61" s="114">
        <v>24.849282000000002</v>
      </c>
      <c r="AM61" s="114">
        <v>28.551597999999998</v>
      </c>
      <c r="AN61" s="3"/>
      <c r="AO61" s="3"/>
      <c r="AP61" s="3"/>
      <c r="AQ61" s="3"/>
      <c r="AR61" s="3"/>
      <c r="AS61" s="3"/>
      <c r="AT61" s="3"/>
      <c r="AU61" s="3"/>
      <c r="AV61" s="3"/>
      <c r="AW61" s="3"/>
      <c r="AX61" s="3"/>
      <c r="AY61" s="3"/>
    </row>
    <row r="62" spans="1:1005" ht="14.5" x14ac:dyDescent="0.35">
      <c r="A62" s="112">
        <f>YampaRiverInflow.TotalOutflow!A62</f>
        <v>45047</v>
      </c>
      <c r="B62" s="114">
        <v>8.2423100000000016</v>
      </c>
      <c r="C62" s="12"/>
      <c r="D62" s="12">
        <v>6.0880000000000001</v>
      </c>
      <c r="E62" s="113">
        <v>-16.180436</v>
      </c>
      <c r="F62" s="113">
        <v>10.488404000000001</v>
      </c>
      <c r="G62" s="113">
        <v>15.254056</v>
      </c>
      <c r="H62" s="113">
        <v>-6.721960000000001</v>
      </c>
      <c r="I62" s="113">
        <v>-3.2702260000000001</v>
      </c>
      <c r="J62" s="113">
        <v>9.1846580000000007</v>
      </c>
      <c r="K62" s="113">
        <v>17.554766000000001</v>
      </c>
      <c r="L62" s="113">
        <v>30.019752000000004</v>
      </c>
      <c r="M62" s="113">
        <v>9.2131399999999992</v>
      </c>
      <c r="N62" s="113">
        <v>29.214484000000002</v>
      </c>
      <c r="O62" s="113">
        <v>5.437558000000001</v>
      </c>
      <c r="P62" s="113">
        <v>8.0619300000000003</v>
      </c>
      <c r="Q62" s="113">
        <v>-4.66012</v>
      </c>
      <c r="R62" s="113">
        <v>9.683209999999999</v>
      </c>
      <c r="S62" s="113">
        <v>23.337949999999999</v>
      </c>
      <c r="T62" s="113">
        <v>11.09249</v>
      </c>
      <c r="U62" s="113">
        <v>14.89179</v>
      </c>
      <c r="V62" s="113">
        <v>9.6852700000000009</v>
      </c>
      <c r="W62" s="113">
        <v>5.5847100000000003</v>
      </c>
      <c r="X62" s="113">
        <v>4.1686000000000005</v>
      </c>
      <c r="Y62" s="113">
        <v>14.016170000000001</v>
      </c>
      <c r="Z62" s="113">
        <v>5.02379</v>
      </c>
      <c r="AA62" s="113">
        <v>16.882990000000003</v>
      </c>
      <c r="AB62" s="113">
        <v>3.9549799999999999</v>
      </c>
      <c r="AC62" s="113">
        <v>10.53945</v>
      </c>
      <c r="AD62" s="113">
        <v>19.5229</v>
      </c>
      <c r="AE62" s="113">
        <v>4.9809799999999997</v>
      </c>
      <c r="AF62" s="113">
        <v>1.2309300000000001</v>
      </c>
      <c r="AG62" s="113">
        <v>4.9848289250300004</v>
      </c>
      <c r="AH62" s="113">
        <v>9.396245455739999</v>
      </c>
      <c r="AI62" s="114">
        <v>8.1567039999999995</v>
      </c>
      <c r="AJ62" s="114">
        <v>18.447317999999999</v>
      </c>
      <c r="AK62" s="114">
        <v>41.574200000000005</v>
      </c>
      <c r="AL62" s="114">
        <v>8.2423100000000016</v>
      </c>
      <c r="AM62" s="114">
        <v>-0.94377600000000006</v>
      </c>
      <c r="AN62" s="3"/>
      <c r="AO62" s="3"/>
      <c r="AP62" s="3"/>
      <c r="AQ62" s="3"/>
      <c r="AR62" s="3"/>
      <c r="AS62" s="3"/>
      <c r="AT62" s="3"/>
      <c r="AU62" s="3"/>
      <c r="AV62" s="3"/>
      <c r="AW62" s="3"/>
      <c r="AX62" s="3"/>
      <c r="AY62" s="3"/>
    </row>
    <row r="63" spans="1:1005" ht="14.5" x14ac:dyDescent="0.35">
      <c r="A63" s="112">
        <f>YampaRiverInflow.TotalOutflow!A63</f>
        <v>45078</v>
      </c>
      <c r="B63" s="114">
        <v>7.6460300000000005</v>
      </c>
      <c r="C63" s="12"/>
      <c r="D63" s="12">
        <v>7.782</v>
      </c>
      <c r="E63" s="113">
        <v>13.807872000000001</v>
      </c>
      <c r="F63" s="113">
        <v>13.991372000000002</v>
      </c>
      <c r="G63" s="113">
        <v>2.7903960000000003</v>
      </c>
      <c r="H63" s="113">
        <v>1.7769000000000001</v>
      </c>
      <c r="I63" s="113">
        <v>9.8541160000000012</v>
      </c>
      <c r="J63" s="113">
        <v>19.475346000000002</v>
      </c>
      <c r="K63" s="113">
        <v>1.10209</v>
      </c>
      <c r="L63" s="113">
        <v>4.6148199999999999</v>
      </c>
      <c r="M63" s="113">
        <v>-1.086592</v>
      </c>
      <c r="N63" s="113">
        <v>16.840010000000003</v>
      </c>
      <c r="O63" s="113">
        <v>1.326284</v>
      </c>
      <c r="P63" s="113">
        <v>-0.79383999999999999</v>
      </c>
      <c r="Q63" s="113">
        <v>-23.251810000000003</v>
      </c>
      <c r="R63" s="113">
        <v>12.69872</v>
      </c>
      <c r="S63" s="113">
        <v>19.039000000000001</v>
      </c>
      <c r="T63" s="113">
        <v>6.8687700000000005</v>
      </c>
      <c r="U63" s="113">
        <v>14.246139999999999</v>
      </c>
      <c r="V63" s="113">
        <v>18.845080000000003</v>
      </c>
      <c r="W63" s="113">
        <v>7.4909099999999995</v>
      </c>
      <c r="X63" s="113">
        <v>13.8124</v>
      </c>
      <c r="Y63" s="113">
        <v>24.775919999999999</v>
      </c>
      <c r="Z63" s="113">
        <v>9.7531100000000013</v>
      </c>
      <c r="AA63" s="113">
        <v>18.740459999999999</v>
      </c>
      <c r="AB63" s="113">
        <v>5.9942099999999998</v>
      </c>
      <c r="AC63" s="113">
        <v>10.93661</v>
      </c>
      <c r="AD63" s="113">
        <v>14.07673</v>
      </c>
      <c r="AE63" s="113">
        <v>3.5599699999999999</v>
      </c>
      <c r="AF63" s="113">
        <v>6.4226899999999993</v>
      </c>
      <c r="AG63" s="113">
        <v>10.5932776866</v>
      </c>
      <c r="AH63" s="113">
        <v>1.32194380099</v>
      </c>
      <c r="AI63" s="114">
        <v>3.633238</v>
      </c>
      <c r="AJ63" s="114">
        <v>2.8407460000000002</v>
      </c>
      <c r="AK63" s="114">
        <v>-4.0965480000000003</v>
      </c>
      <c r="AL63" s="114">
        <v>7.6460300000000005</v>
      </c>
      <c r="AM63" s="114">
        <v>19.771796000000002</v>
      </c>
      <c r="AN63" s="3"/>
      <c r="AO63" s="3"/>
      <c r="AP63" s="3"/>
      <c r="AQ63" s="3"/>
      <c r="AR63" s="3"/>
      <c r="AS63" s="3"/>
      <c r="AT63" s="3"/>
      <c r="AU63" s="3"/>
      <c r="AV63" s="3"/>
      <c r="AW63" s="3"/>
      <c r="AX63" s="3"/>
      <c r="AY63" s="3"/>
    </row>
    <row r="64" spans="1:1005" ht="14.5" x14ac:dyDescent="0.35">
      <c r="A64" s="112">
        <f>YampaRiverInflow.TotalOutflow!A64</f>
        <v>45108</v>
      </c>
      <c r="B64" s="114">
        <v>46.478228000000001</v>
      </c>
      <c r="C64" s="12"/>
      <c r="D64" s="12">
        <v>18.847000000000001</v>
      </c>
      <c r="E64" s="113">
        <v>-9.1669640000000001</v>
      </c>
      <c r="F64" s="113">
        <v>15.815042000000002</v>
      </c>
      <c r="G64" s="113">
        <v>8.4649699999999992</v>
      </c>
      <c r="H64" s="113">
        <v>24.215660000000003</v>
      </c>
      <c r="I64" s="113">
        <v>8.3205360000000006</v>
      </c>
      <c r="J64" s="113">
        <v>3.3371660000000007</v>
      </c>
      <c r="K64" s="113">
        <v>15.630164000000002</v>
      </c>
      <c r="L64" s="113">
        <v>1.9055500000000001</v>
      </c>
      <c r="M64" s="113">
        <v>8.3211859999999991</v>
      </c>
      <c r="N64" s="113">
        <v>21.002715999999999</v>
      </c>
      <c r="O64" s="113">
        <v>17.809748000000003</v>
      </c>
      <c r="P64" s="113">
        <v>11.63293</v>
      </c>
      <c r="Q64" s="113">
        <v>-12.476629999999998</v>
      </c>
      <c r="R64" s="113">
        <v>23.625509999999998</v>
      </c>
      <c r="S64" s="113">
        <v>20.54889</v>
      </c>
      <c r="T64" s="113">
        <v>8.319090000000001</v>
      </c>
      <c r="U64" s="113">
        <v>20.105460000000001</v>
      </c>
      <c r="V64" s="113">
        <v>19.50067</v>
      </c>
      <c r="W64" s="113">
        <v>8.3446700000000007</v>
      </c>
      <c r="X64" s="113">
        <v>18.455950000000001</v>
      </c>
      <c r="Y64" s="113">
        <v>31.79073</v>
      </c>
      <c r="Z64" s="113">
        <v>14.55987</v>
      </c>
      <c r="AA64" s="113">
        <v>21.886839999999999</v>
      </c>
      <c r="AB64" s="113">
        <v>25.583909999999999</v>
      </c>
      <c r="AC64" s="113">
        <v>21.074020000000001</v>
      </c>
      <c r="AD64" s="113">
        <v>18.544400000000003</v>
      </c>
      <c r="AE64" s="113">
        <v>6.6031899999999997</v>
      </c>
      <c r="AF64" s="113">
        <v>14.91146</v>
      </c>
      <c r="AG64" s="113">
        <v>14.383509092599999</v>
      </c>
      <c r="AH64" s="113">
        <v>27.613380167700001</v>
      </c>
      <c r="AI64" s="114">
        <v>1.747992</v>
      </c>
      <c r="AJ64" s="114">
        <v>12.233666000000001</v>
      </c>
      <c r="AK64" s="114">
        <v>40.837490000000003</v>
      </c>
      <c r="AL64" s="114">
        <v>46.478228000000001</v>
      </c>
      <c r="AM64" s="114">
        <v>13.864426000000002</v>
      </c>
      <c r="AN64" s="3"/>
      <c r="AO64" s="3"/>
      <c r="AP64" s="3"/>
      <c r="AQ64" s="3"/>
      <c r="AR64" s="3"/>
      <c r="AS64" s="3"/>
      <c r="AT64" s="3"/>
      <c r="AU64" s="3"/>
      <c r="AV64" s="3"/>
      <c r="AW64" s="3"/>
      <c r="AX64" s="3"/>
      <c r="AY64" s="3"/>
      <c r="ALQ64" s="8" t="e">
        <v>#N/A</v>
      </c>
    </row>
    <row r="65" spans="1:1005" ht="14.5" x14ac:dyDescent="0.35">
      <c r="A65" s="112">
        <f>YampaRiverInflow.TotalOutflow!A65</f>
        <v>45139</v>
      </c>
      <c r="B65" s="114">
        <v>46.634092000000003</v>
      </c>
      <c r="C65" s="12"/>
      <c r="D65" s="12">
        <v>17.846</v>
      </c>
      <c r="E65" s="113">
        <v>14.463595999999999</v>
      </c>
      <c r="F65" s="113">
        <v>32.157184000000008</v>
      </c>
      <c r="G65" s="113">
        <v>18.745439999999999</v>
      </c>
      <c r="H65" s="113">
        <v>18.415265999999999</v>
      </c>
      <c r="I65" s="113">
        <v>16.546260000000004</v>
      </c>
      <c r="J65" s="113">
        <v>21.988494000000003</v>
      </c>
      <c r="K65" s="113">
        <v>28.928684000000004</v>
      </c>
      <c r="L65" s="113">
        <v>19.984940000000002</v>
      </c>
      <c r="M65" s="113">
        <v>10.897600000000001</v>
      </c>
      <c r="N65" s="113">
        <v>20.870480000000001</v>
      </c>
      <c r="O65" s="113">
        <v>13.847151999999999</v>
      </c>
      <c r="P65" s="113">
        <v>9.7706299999999988</v>
      </c>
      <c r="Q65" s="113">
        <v>7.4435000000000002</v>
      </c>
      <c r="R65" s="113">
        <v>20.504860000000001</v>
      </c>
      <c r="S65" s="113">
        <v>22.135639999999999</v>
      </c>
      <c r="T65" s="113">
        <v>5.2130799999999997</v>
      </c>
      <c r="U65" s="113">
        <v>14.802440000000001</v>
      </c>
      <c r="V65" s="113">
        <v>21.94164</v>
      </c>
      <c r="W65" s="113">
        <v>8.4181799999999996</v>
      </c>
      <c r="X65" s="113">
        <v>21.659500000000001</v>
      </c>
      <c r="Y65" s="113">
        <v>35.8294</v>
      </c>
      <c r="Z65" s="113">
        <v>14.210139999999999</v>
      </c>
      <c r="AA65" s="113">
        <v>24.195160000000001</v>
      </c>
      <c r="AB65" s="113">
        <v>26.496269999999999</v>
      </c>
      <c r="AC65" s="113">
        <v>24.024999999999999</v>
      </c>
      <c r="AD65" s="113">
        <v>22.344560000000001</v>
      </c>
      <c r="AE65" s="113">
        <v>9.8857900000000001</v>
      </c>
      <c r="AF65" s="113">
        <v>13.84548</v>
      </c>
      <c r="AG65" s="113">
        <v>16.9342231406</v>
      </c>
      <c r="AH65" s="113">
        <v>14.489780994299998</v>
      </c>
      <c r="AI65" s="114">
        <v>23.217804000000005</v>
      </c>
      <c r="AJ65" s="114">
        <v>21.390052000000001</v>
      </c>
      <c r="AK65" s="114">
        <v>33.227021999999998</v>
      </c>
      <c r="AL65" s="114">
        <v>46.634092000000003</v>
      </c>
      <c r="AM65" s="114">
        <v>0.76430000000000009</v>
      </c>
      <c r="AN65" s="3"/>
      <c r="AO65" s="3"/>
      <c r="AP65" s="3"/>
      <c r="AQ65" s="3"/>
      <c r="AR65" s="3"/>
      <c r="AS65" s="3"/>
      <c r="AT65" s="3"/>
      <c r="AU65" s="3"/>
      <c r="AV65" s="3"/>
      <c r="AW65" s="3"/>
      <c r="AX65" s="3"/>
      <c r="AY65" s="3"/>
      <c r="ALQ65" s="8" t="e">
        <v>#N/A</v>
      </c>
    </row>
    <row r="66" spans="1:1005" ht="14.5" x14ac:dyDescent="0.35">
      <c r="A66" s="112">
        <f>YampaRiverInflow.TotalOutflow!A66</f>
        <v>45170</v>
      </c>
      <c r="B66" s="114">
        <v>20.619562000000002</v>
      </c>
      <c r="C66" s="12"/>
      <c r="D66" s="12">
        <v>10.945</v>
      </c>
      <c r="E66" s="113">
        <v>12.236552000000001</v>
      </c>
      <c r="F66" s="113">
        <v>13.633801999999999</v>
      </c>
      <c r="G66" s="113">
        <v>13.98475</v>
      </c>
      <c r="H66" s="113">
        <v>17.459476000000002</v>
      </c>
      <c r="I66" s="113">
        <v>36.845714000000001</v>
      </c>
      <c r="J66" s="113">
        <v>21.666070000000005</v>
      </c>
      <c r="K66" s="113">
        <v>26.497226000000001</v>
      </c>
      <c r="L66" s="113">
        <v>15.862907999999999</v>
      </c>
      <c r="M66" s="113">
        <v>14.997952</v>
      </c>
      <c r="N66" s="113">
        <v>15.244622000000001</v>
      </c>
      <c r="O66" s="113">
        <v>10.894964</v>
      </c>
      <c r="P66" s="113">
        <v>-6.0112700000000006</v>
      </c>
      <c r="Q66" s="113">
        <v>19.914009999999998</v>
      </c>
      <c r="R66" s="113">
        <v>13.555149999999999</v>
      </c>
      <c r="S66" s="113">
        <v>15.397549999999999</v>
      </c>
      <c r="T66" s="113">
        <v>7.1036899999999994</v>
      </c>
      <c r="U66" s="113">
        <v>8.6973899999999986</v>
      </c>
      <c r="V66" s="113">
        <v>11.841569999999999</v>
      </c>
      <c r="W66" s="113">
        <v>3.6388400000000001</v>
      </c>
      <c r="X66" s="113">
        <v>18.084299999999999</v>
      </c>
      <c r="Y66" s="113">
        <v>24.926950000000001</v>
      </c>
      <c r="Z66" s="113">
        <v>13.032249999999999</v>
      </c>
      <c r="AA66" s="113">
        <v>14.707469999999999</v>
      </c>
      <c r="AB66" s="113">
        <v>15.101129999999999</v>
      </c>
      <c r="AC66" s="113">
        <v>9.3519199999999998</v>
      </c>
      <c r="AD66" s="113">
        <v>35.037589999999994</v>
      </c>
      <c r="AE66" s="113">
        <v>-2.8570500000000001</v>
      </c>
      <c r="AF66" s="113">
        <v>6.7481800000000005</v>
      </c>
      <c r="AG66" s="113">
        <v>15.024452891200001</v>
      </c>
      <c r="AH66" s="113">
        <v>11.451161157</v>
      </c>
      <c r="AI66" s="114">
        <v>15.371198000000001</v>
      </c>
      <c r="AJ66" s="114">
        <v>22.553249999999998</v>
      </c>
      <c r="AK66" s="114">
        <v>8.4984000000000002</v>
      </c>
      <c r="AL66" s="114">
        <v>20.619562000000002</v>
      </c>
      <c r="AM66" s="114">
        <v>12.313067999999999</v>
      </c>
      <c r="AN66" s="3"/>
      <c r="AO66" s="3"/>
      <c r="AP66" s="3"/>
      <c r="AQ66" s="3"/>
      <c r="AR66" s="3"/>
      <c r="AS66" s="3"/>
      <c r="AT66" s="3"/>
      <c r="AU66" s="3"/>
      <c r="AV66" s="3"/>
      <c r="AW66" s="3"/>
      <c r="AX66" s="3"/>
      <c r="AY66" s="3"/>
      <c r="ALQ66" s="8" t="e">
        <v>#N/A</v>
      </c>
    </row>
    <row r="67" spans="1:1005" ht="14.5" x14ac:dyDescent="0.35">
      <c r="A67" s="112"/>
      <c r="B67" s="12"/>
      <c r="C67" s="12"/>
      <c r="D67" s="12"/>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4"/>
      <c r="AJ67" s="114"/>
      <c r="AK67" s="114"/>
      <c r="AL67" s="114"/>
      <c r="AM67" s="114"/>
      <c r="AN67" s="3"/>
      <c r="AO67" s="3"/>
      <c r="AP67" s="3"/>
      <c r="AQ67" s="3"/>
      <c r="AR67" s="3"/>
      <c r="AS67" s="3"/>
      <c r="AT67" s="3"/>
      <c r="AU67" s="3"/>
      <c r="AV67" s="3"/>
      <c r="AW67" s="3"/>
      <c r="AX67" s="3"/>
      <c r="AY67" s="3"/>
      <c r="ALQ67" s="8" t="e">
        <v>#N/A</v>
      </c>
    </row>
    <row r="68" spans="1:1005" ht="14.5" x14ac:dyDescent="0.35">
      <c r="A68" s="112"/>
      <c r="B68" s="12"/>
      <c r="C68" s="12"/>
      <c r="D68" s="12"/>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4"/>
      <c r="AJ68" s="114"/>
      <c r="AK68" s="114"/>
      <c r="AL68" s="114"/>
      <c r="AM68" s="114"/>
      <c r="AN68" s="3"/>
      <c r="AO68" s="3"/>
      <c r="AP68" s="3"/>
      <c r="AQ68" s="3"/>
      <c r="AR68" s="3"/>
      <c r="AS68" s="3"/>
      <c r="AT68" s="3"/>
      <c r="AU68" s="3"/>
      <c r="AV68" s="3"/>
      <c r="AW68" s="3"/>
      <c r="AX68" s="3"/>
      <c r="AY68" s="3"/>
      <c r="ALQ68" s="8" t="e">
        <v>#N/A</v>
      </c>
    </row>
    <row r="69" spans="1:1005" ht="14.5" x14ac:dyDescent="0.35">
      <c r="A69" s="112"/>
      <c r="B69" s="12"/>
      <c r="C69" s="12"/>
      <c r="D69" s="12"/>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4"/>
      <c r="AJ69" s="114"/>
      <c r="AK69" s="114"/>
      <c r="AL69" s="114"/>
      <c r="AM69" s="114"/>
      <c r="AN69" s="3"/>
      <c r="AO69" s="3"/>
      <c r="AP69" s="3"/>
      <c r="AQ69" s="3"/>
      <c r="AR69" s="3"/>
      <c r="AS69" s="3"/>
      <c r="AT69" s="3"/>
      <c r="AU69" s="3"/>
      <c r="AV69" s="3"/>
      <c r="AW69" s="3"/>
      <c r="AX69" s="3"/>
      <c r="AY69" s="3"/>
      <c r="ALQ69" s="8" t="e">
        <v>#N/A</v>
      </c>
    </row>
    <row r="70" spans="1:1005" ht="14.5" x14ac:dyDescent="0.35">
      <c r="A70" s="112"/>
      <c r="B70" s="12"/>
      <c r="C70" s="12"/>
      <c r="D70" s="12"/>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4"/>
      <c r="AJ70" s="114"/>
      <c r="AK70" s="114"/>
      <c r="AL70" s="114"/>
      <c r="AM70" s="114"/>
      <c r="AN70" s="3"/>
      <c r="AO70" s="3"/>
      <c r="AP70" s="3"/>
      <c r="AQ70" s="3"/>
      <c r="AR70" s="3"/>
      <c r="AS70" s="3"/>
      <c r="AT70" s="3"/>
      <c r="AU70" s="3"/>
      <c r="AV70" s="3"/>
      <c r="AW70" s="3"/>
      <c r="AX70" s="3"/>
      <c r="AY70" s="3"/>
      <c r="ALQ70" s="8" t="e">
        <v>#N/A</v>
      </c>
    </row>
    <row r="71" spans="1:1005" ht="14.5" x14ac:dyDescent="0.35">
      <c r="A71" s="112"/>
      <c r="B71" s="12"/>
      <c r="C71" s="12"/>
      <c r="D71" s="12"/>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4"/>
      <c r="AJ71" s="114"/>
      <c r="AK71" s="114"/>
      <c r="AL71" s="114"/>
      <c r="AM71" s="114"/>
      <c r="AN71" s="3"/>
      <c r="AO71" s="3"/>
      <c r="AP71" s="3"/>
      <c r="AQ71" s="3"/>
      <c r="AR71" s="3"/>
      <c r="AS71" s="3"/>
      <c r="AT71" s="3"/>
      <c r="AU71" s="3"/>
      <c r="AV71" s="3"/>
      <c r="AW71" s="3"/>
      <c r="AX71" s="3"/>
      <c r="AY71" s="3"/>
      <c r="ALQ71" s="8" t="e">
        <v>#N/A</v>
      </c>
    </row>
    <row r="72" spans="1:1005" ht="12.75" customHeight="1" x14ac:dyDescent="0.35">
      <c r="ALQ72" s="8"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abSelected="1" topLeftCell="AC1" workbookViewId="0">
      <pane ySplit="3" topLeftCell="A4" activePane="bottomLeft" state="frozen"/>
      <selection activeCell="S24" sqref="S24"/>
      <selection pane="bottomLeft" activeCell="S24" sqref="S24"/>
    </sheetView>
  </sheetViews>
  <sheetFormatPr defaultColWidth="18.7265625" defaultRowHeight="12.75" customHeight="1" x14ac:dyDescent="0.35"/>
  <cols>
    <col min="1" max="1" width="14.26953125" style="8" customWidth="1"/>
    <col min="2" max="2" width="9.1796875" style="8" customWidth="1"/>
    <col min="3" max="3" width="9.7265625" style="8" bestFit="1" customWidth="1"/>
    <col min="4" max="54" width="9.1796875" style="8" customWidth="1"/>
    <col min="55" max="16384" width="18.7265625" style="8"/>
  </cols>
  <sheetData>
    <row r="1" spans="1:54" ht="14.5" x14ac:dyDescent="0.35">
      <c r="A1" s="115"/>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16"/>
      <c r="AJ1" s="116"/>
      <c r="AK1" s="116"/>
      <c r="AL1" s="116"/>
      <c r="AM1" s="116"/>
    </row>
    <row r="2" spans="1:54" ht="14.5" x14ac:dyDescent="0.35">
      <c r="A2" s="115" t="s">
        <v>58</v>
      </c>
      <c r="B2" s="116" t="s">
        <v>0</v>
      </c>
      <c r="C2" s="116" t="s">
        <v>1</v>
      </c>
      <c r="D2" s="116" t="s">
        <v>2</v>
      </c>
      <c r="E2" s="116">
        <v>1981</v>
      </c>
      <c r="F2" s="116">
        <v>1982</v>
      </c>
      <c r="G2" s="116">
        <v>1983</v>
      </c>
      <c r="H2" s="116">
        <v>1984</v>
      </c>
      <c r="I2" s="116">
        <v>1985</v>
      </c>
      <c r="J2" s="116">
        <v>1986</v>
      </c>
      <c r="K2" s="116">
        <v>1987</v>
      </c>
      <c r="L2" s="116">
        <v>1988</v>
      </c>
      <c r="M2" s="116">
        <v>1989</v>
      </c>
      <c r="N2" s="116">
        <v>1990</v>
      </c>
      <c r="O2" s="116">
        <v>1991</v>
      </c>
      <c r="P2" s="116">
        <v>1992</v>
      </c>
      <c r="Q2" s="116">
        <v>1993</v>
      </c>
      <c r="R2" s="116">
        <v>1994</v>
      </c>
      <c r="S2" s="116">
        <v>1995</v>
      </c>
      <c r="T2" s="116">
        <v>1996</v>
      </c>
      <c r="U2" s="116">
        <v>1997</v>
      </c>
      <c r="V2" s="116">
        <v>1998</v>
      </c>
      <c r="W2" s="116">
        <v>1999</v>
      </c>
      <c r="X2" s="116">
        <v>2000</v>
      </c>
      <c r="Y2" s="116">
        <v>2001</v>
      </c>
      <c r="Z2" s="116">
        <v>2002</v>
      </c>
      <c r="AA2" s="116">
        <v>2003</v>
      </c>
      <c r="AB2" s="116">
        <v>2004</v>
      </c>
      <c r="AC2" s="116">
        <v>2005</v>
      </c>
      <c r="AD2" s="116">
        <v>2006</v>
      </c>
      <c r="AE2" s="117">
        <v>2007</v>
      </c>
      <c r="AF2" s="116">
        <v>2008</v>
      </c>
      <c r="AG2" s="116">
        <v>2009</v>
      </c>
      <c r="AH2" s="116">
        <v>2010</v>
      </c>
      <c r="AI2" s="116">
        <v>2011</v>
      </c>
      <c r="AJ2" s="116">
        <v>2012</v>
      </c>
      <c r="AK2" s="116">
        <v>2013</v>
      </c>
      <c r="AL2" s="116">
        <v>2014</v>
      </c>
      <c r="AM2" s="116">
        <v>2015</v>
      </c>
      <c r="AN2" s="116">
        <v>2016</v>
      </c>
      <c r="AO2" s="116">
        <v>2017</v>
      </c>
      <c r="AP2" s="116">
        <v>2018</v>
      </c>
      <c r="AQ2" s="116">
        <v>2019</v>
      </c>
      <c r="AR2" s="116">
        <v>2020</v>
      </c>
      <c r="AS2" s="116">
        <v>2021</v>
      </c>
      <c r="AT2" s="8">
        <v>2022</v>
      </c>
      <c r="AU2" s="8">
        <v>2023</v>
      </c>
      <c r="AV2" s="8">
        <v>2024</v>
      </c>
      <c r="AW2" s="8">
        <v>2025</v>
      </c>
      <c r="AX2" s="8">
        <v>2026</v>
      </c>
      <c r="AY2" s="8">
        <v>2027</v>
      </c>
      <c r="AZ2" s="8">
        <v>2028</v>
      </c>
      <c r="BA2" s="8">
        <v>2029</v>
      </c>
      <c r="BB2" s="8">
        <v>2030</v>
      </c>
    </row>
    <row r="3" spans="1:54" ht="14.5" x14ac:dyDescent="0.35">
      <c r="A3" s="118" t="str">
        <f>A2&amp;"_"&amp;"Time"</f>
        <v>ImpToMex_In_Time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119" t="s">
        <v>36</v>
      </c>
      <c r="AJ3" s="119" t="s">
        <v>37</v>
      </c>
      <c r="AK3" s="119" t="s">
        <v>38</v>
      </c>
      <c r="AL3" s="119" t="s">
        <v>39</v>
      </c>
      <c r="AM3" s="119" t="s">
        <v>40</v>
      </c>
      <c r="AN3" s="119" t="s">
        <v>41</v>
      </c>
      <c r="AO3" s="119" t="s">
        <v>42</v>
      </c>
      <c r="AP3" s="119" t="s">
        <v>43</v>
      </c>
      <c r="AQ3" s="119" t="s">
        <v>44</v>
      </c>
      <c r="AR3" s="119" t="s">
        <v>45</v>
      </c>
      <c r="AS3" s="119" t="s">
        <v>46</v>
      </c>
      <c r="AT3" s="8" t="s">
        <v>47</v>
      </c>
      <c r="AU3" s="8" t="s">
        <v>48</v>
      </c>
      <c r="AV3" s="8" t="s">
        <v>49</v>
      </c>
      <c r="AW3" s="8" t="s">
        <v>50</v>
      </c>
      <c r="AX3" s="8" t="s">
        <v>51</v>
      </c>
      <c r="AY3" s="8" t="s">
        <v>52</v>
      </c>
      <c r="AZ3" s="8" t="s">
        <v>53</v>
      </c>
      <c r="BA3" s="8" t="s">
        <v>54</v>
      </c>
      <c r="BB3" s="8" t="s">
        <v>55</v>
      </c>
    </row>
    <row r="4" spans="1:54" ht="14.5" x14ac:dyDescent="0.35">
      <c r="A4" s="120">
        <f>YampaRiverInflow.TotalOutflow!A4</f>
        <v>43282</v>
      </c>
      <c r="B4" s="113">
        <v>-12.2247933908</v>
      </c>
      <c r="C4" s="12"/>
      <c r="D4" s="12">
        <v>-3.2919999999999998</v>
      </c>
      <c r="E4" s="113">
        <v>9.4459999999999997</v>
      </c>
      <c r="F4" s="113">
        <v>7.9630000000000001</v>
      </c>
      <c r="G4" s="113">
        <v>79.977000000000004</v>
      </c>
      <c r="H4" s="113">
        <v>-11.765000000000001</v>
      </c>
      <c r="I4" s="113">
        <v>-10.845000000000001</v>
      </c>
      <c r="J4" s="113">
        <v>-4.5999999999999999E-2</v>
      </c>
      <c r="K4" s="113">
        <v>-5.7720000000000002</v>
      </c>
      <c r="L4" s="113">
        <v>-9.9499999999999993</v>
      </c>
      <c r="M4" s="113">
        <v>-11.750999999999999</v>
      </c>
      <c r="N4" s="113">
        <v>20.866</v>
      </c>
      <c r="O4" s="113">
        <v>1.85</v>
      </c>
      <c r="P4" s="113">
        <v>3.0960000000000001</v>
      </c>
      <c r="Q4" s="113">
        <v>-10.608000000000001</v>
      </c>
      <c r="R4" s="113">
        <v>-7.6440000000000001</v>
      </c>
      <c r="S4" s="113">
        <v>8.1270000000000007</v>
      </c>
      <c r="T4" s="113">
        <v>-11.493</v>
      </c>
      <c r="U4" s="113">
        <v>10.728</v>
      </c>
      <c r="V4" s="113">
        <v>8.7200000000000006</v>
      </c>
      <c r="W4" s="113">
        <v>-1.2669999999999999</v>
      </c>
      <c r="X4" s="113">
        <v>-11.347</v>
      </c>
      <c r="Y4" s="113">
        <v>-18.335999999999999</v>
      </c>
      <c r="Z4" s="113">
        <v>-2.9430000000000001</v>
      </c>
      <c r="AA4" s="113">
        <v>-31.49</v>
      </c>
      <c r="AB4" s="113">
        <v>-20.471</v>
      </c>
      <c r="AC4" s="113">
        <v>-11.896000000000001</v>
      </c>
      <c r="AD4" s="113">
        <v>-5.8959999999999999</v>
      </c>
      <c r="AE4" s="113">
        <v>-9.4190000000000005</v>
      </c>
      <c r="AF4" s="113">
        <v>-9.65</v>
      </c>
      <c r="AG4" s="113">
        <v>-13.497</v>
      </c>
      <c r="AH4" s="113">
        <v>-20.782049999999998</v>
      </c>
      <c r="AI4" s="113">
        <v>-5.3935699999999995</v>
      </c>
      <c r="AJ4" s="113">
        <v>-16.034389999999998</v>
      </c>
      <c r="AK4" s="113">
        <v>-7.2505600000000001</v>
      </c>
      <c r="AL4" s="113">
        <v>-12.2247933908</v>
      </c>
      <c r="AM4" s="113">
        <v>-1.1186446296900001</v>
      </c>
      <c r="AN4" s="3"/>
      <c r="AO4" s="3"/>
      <c r="AP4" s="3"/>
      <c r="AQ4" s="3"/>
      <c r="AR4" s="3"/>
      <c r="AS4" s="3"/>
      <c r="AT4" s="3"/>
      <c r="AU4" s="3"/>
      <c r="AV4" s="3"/>
      <c r="AW4" s="3"/>
      <c r="AX4" s="3"/>
      <c r="AY4" s="3"/>
    </row>
    <row r="5" spans="1:54" ht="14.5" x14ac:dyDescent="0.35">
      <c r="A5" s="120">
        <f>YampaRiverInflow.TotalOutflow!A5</f>
        <v>43313</v>
      </c>
      <c r="B5" s="114">
        <v>10.5769677696</v>
      </c>
      <c r="C5" s="12"/>
      <c r="D5" s="12">
        <v>2.028</v>
      </c>
      <c r="E5" s="113">
        <v>5.1120000000000001</v>
      </c>
      <c r="F5" s="113">
        <v>10.664999999999999</v>
      </c>
      <c r="G5" s="113">
        <v>5.9720000000000004</v>
      </c>
      <c r="H5" s="113">
        <v>-4.8890000000000002</v>
      </c>
      <c r="I5" s="113">
        <v>-3.1019999999999999</v>
      </c>
      <c r="J5" s="113">
        <v>12.827999999999999</v>
      </c>
      <c r="K5" s="113">
        <v>-4.125</v>
      </c>
      <c r="L5" s="113">
        <v>-0.66400000000000003</v>
      </c>
      <c r="M5" s="113">
        <v>-1.9179999999999999</v>
      </c>
      <c r="N5" s="113">
        <v>27.553999999999998</v>
      </c>
      <c r="O5" s="113">
        <v>4.3259999999999996</v>
      </c>
      <c r="P5" s="113">
        <v>3.7869999999999999</v>
      </c>
      <c r="Q5" s="113">
        <v>-3.95</v>
      </c>
      <c r="R5" s="113">
        <v>-0.94599999999999995</v>
      </c>
      <c r="S5" s="113">
        <v>2.1970000000000001</v>
      </c>
      <c r="T5" s="113">
        <v>-4.3259999999999996</v>
      </c>
      <c r="U5" s="113">
        <v>-10.675000000000001</v>
      </c>
      <c r="V5" s="113">
        <v>1.804</v>
      </c>
      <c r="W5" s="113">
        <v>4.2789999999999999</v>
      </c>
      <c r="X5" s="113">
        <v>-12.226000000000001</v>
      </c>
      <c r="Y5" s="113">
        <v>-3.8130000000000002</v>
      </c>
      <c r="Z5" s="113">
        <v>-0.78500000000000003</v>
      </c>
      <c r="AA5" s="113">
        <v>-7.6040000000000001</v>
      </c>
      <c r="AB5" s="113">
        <v>-5.4119999999999999</v>
      </c>
      <c r="AC5" s="113">
        <v>-13.86</v>
      </c>
      <c r="AD5" s="113">
        <v>-14.737</v>
      </c>
      <c r="AE5" s="113">
        <v>-6.2569999999999997</v>
      </c>
      <c r="AF5" s="113">
        <v>-22.553999999999998</v>
      </c>
      <c r="AG5" s="113">
        <v>-2.4489999999999998</v>
      </c>
      <c r="AH5" s="113">
        <v>-15.135450000000001</v>
      </c>
      <c r="AI5" s="114">
        <v>2.9768400000000002</v>
      </c>
      <c r="AJ5" s="114">
        <v>5.9177799999999996</v>
      </c>
      <c r="AK5" s="114">
        <v>3.3304999999999998</v>
      </c>
      <c r="AL5" s="114">
        <v>10.5769677696</v>
      </c>
      <c r="AM5" s="114">
        <v>-6.3205289276000007</v>
      </c>
      <c r="AN5" s="3"/>
      <c r="AO5" s="3"/>
      <c r="AP5" s="3"/>
      <c r="AQ5" s="3"/>
      <c r="AR5" s="3"/>
      <c r="AS5" s="3"/>
      <c r="AT5" s="3"/>
      <c r="AU5" s="3"/>
      <c r="AV5" s="3"/>
      <c r="AW5" s="3"/>
      <c r="AX5" s="3"/>
      <c r="AY5" s="3"/>
    </row>
    <row r="6" spans="1:54" ht="14.5" x14ac:dyDescent="0.35">
      <c r="A6" s="120">
        <f>YampaRiverInflow.TotalOutflow!A6</f>
        <v>43344</v>
      </c>
      <c r="B6" s="114">
        <v>5.5732644647899994</v>
      </c>
      <c r="C6" s="12"/>
      <c r="D6" s="12">
        <v>0.75</v>
      </c>
      <c r="E6" s="113">
        <v>12.664999999999999</v>
      </c>
      <c r="F6" s="113">
        <v>7.843</v>
      </c>
      <c r="G6" s="113">
        <v>21.111000000000001</v>
      </c>
      <c r="H6" s="113">
        <v>-9.8369999999999997</v>
      </c>
      <c r="I6" s="113">
        <v>10.523999999999999</v>
      </c>
      <c r="J6" s="113">
        <v>-8.4480000000000004</v>
      </c>
      <c r="K6" s="113">
        <v>-5.992</v>
      </c>
      <c r="L6" s="113">
        <v>7.3310000000000004</v>
      </c>
      <c r="M6" s="113">
        <v>-4.6890000000000001</v>
      </c>
      <c r="N6" s="113">
        <v>14.712999999999999</v>
      </c>
      <c r="O6" s="113">
        <v>2.484</v>
      </c>
      <c r="P6" s="113">
        <v>5.2409999999999997</v>
      </c>
      <c r="Q6" s="113">
        <v>-12.904</v>
      </c>
      <c r="R6" s="113">
        <v>8.5779999999999994</v>
      </c>
      <c r="S6" s="113">
        <v>15.861000000000001</v>
      </c>
      <c r="T6" s="113">
        <v>4.218</v>
      </c>
      <c r="U6" s="113">
        <v>2.15</v>
      </c>
      <c r="V6" s="113">
        <v>-6.8959999999999999</v>
      </c>
      <c r="W6" s="113">
        <v>-12.975</v>
      </c>
      <c r="X6" s="113">
        <v>-7.1189999999999998</v>
      </c>
      <c r="Y6" s="113">
        <v>-2.2879999999999998</v>
      </c>
      <c r="Z6" s="113">
        <v>-15.519</v>
      </c>
      <c r="AA6" s="113">
        <v>-21.178000000000001</v>
      </c>
      <c r="AB6" s="113">
        <v>-6.0739999999999998</v>
      </c>
      <c r="AC6" s="113">
        <v>-3.6960000000000002</v>
      </c>
      <c r="AD6" s="113">
        <v>0.23</v>
      </c>
      <c r="AE6" s="113">
        <v>-2.0470000000000002</v>
      </c>
      <c r="AF6" s="113">
        <v>-1.55</v>
      </c>
      <c r="AG6" s="113">
        <v>8.7729999999999997</v>
      </c>
      <c r="AH6" s="113">
        <v>-8.4957199999999986</v>
      </c>
      <c r="AI6" s="114">
        <v>10.460270000000001</v>
      </c>
      <c r="AJ6" s="114">
        <v>-5.7617600000000007</v>
      </c>
      <c r="AK6" s="114">
        <v>-2.9507099999999999</v>
      </c>
      <c r="AL6" s="114">
        <v>5.5732644647899994</v>
      </c>
      <c r="AM6" s="114">
        <v>7.3737107418200001</v>
      </c>
      <c r="AN6" s="3"/>
      <c r="AO6" s="3"/>
      <c r="AP6" s="3"/>
      <c r="AQ6" s="3"/>
      <c r="AR6" s="3"/>
      <c r="AS6" s="3"/>
      <c r="AT6" s="3"/>
      <c r="AU6" s="3"/>
      <c r="AV6" s="3"/>
      <c r="AW6" s="3"/>
      <c r="AX6" s="3"/>
      <c r="AY6" s="3"/>
    </row>
    <row r="7" spans="1:54" ht="14.5" x14ac:dyDescent="0.35">
      <c r="A7" s="120">
        <f>YampaRiverInflow.TotalOutflow!A7</f>
        <v>43374</v>
      </c>
      <c r="B7" s="114">
        <v>13.2843884321</v>
      </c>
      <c r="C7" s="12"/>
      <c r="D7" s="12">
        <v>5.944</v>
      </c>
      <c r="E7" s="113">
        <v>14.252000000000001</v>
      </c>
      <c r="F7" s="113">
        <v>9.3710000000000004</v>
      </c>
      <c r="G7" s="113">
        <v>15.488</v>
      </c>
      <c r="H7" s="113">
        <v>-6.1580000000000004</v>
      </c>
      <c r="I7" s="113">
        <v>3.9750000000000001</v>
      </c>
      <c r="J7" s="113">
        <v>-1.39</v>
      </c>
      <c r="K7" s="113">
        <v>1.2050000000000001</v>
      </c>
      <c r="L7" s="113">
        <v>5.649</v>
      </c>
      <c r="M7" s="113">
        <v>-0.52300000000000002</v>
      </c>
      <c r="N7" s="113">
        <v>14.474</v>
      </c>
      <c r="O7" s="113">
        <v>4.5730000000000004</v>
      </c>
      <c r="P7" s="113">
        <v>16.068000000000001</v>
      </c>
      <c r="Q7" s="113">
        <v>-0.16700000000000001</v>
      </c>
      <c r="R7" s="113">
        <v>3.9340000000000002</v>
      </c>
      <c r="S7" s="113">
        <v>-8.1950000000000003</v>
      </c>
      <c r="T7" s="113">
        <v>1.153</v>
      </c>
      <c r="U7" s="113">
        <v>4.8550000000000004</v>
      </c>
      <c r="V7" s="113">
        <v>-2.7719999999999998</v>
      </c>
      <c r="W7" s="113">
        <v>10.111000000000001</v>
      </c>
      <c r="X7" s="113">
        <v>-7.88</v>
      </c>
      <c r="Y7" s="113">
        <v>4.2610000000000001</v>
      </c>
      <c r="Z7" s="113">
        <v>-9.0299999999999994</v>
      </c>
      <c r="AA7" s="113">
        <v>-19.219000000000001</v>
      </c>
      <c r="AB7" s="113">
        <v>-22.152000000000001</v>
      </c>
      <c r="AC7" s="113">
        <v>1.0089999999999999</v>
      </c>
      <c r="AD7" s="113">
        <v>-7.5469999999999997</v>
      </c>
      <c r="AE7" s="113">
        <v>3.0539999999999998</v>
      </c>
      <c r="AF7" s="113">
        <v>-0.55300000000000005</v>
      </c>
      <c r="AG7" s="113">
        <v>-10.613</v>
      </c>
      <c r="AH7" s="113">
        <v>-11.085850000000001</v>
      </c>
      <c r="AI7" s="114">
        <v>5.77902</v>
      </c>
      <c r="AJ7" s="114">
        <v>-2.5799099999999999</v>
      </c>
      <c r="AK7" s="114">
        <v>11.36007</v>
      </c>
      <c r="AL7" s="114">
        <v>13.2843884321</v>
      </c>
      <c r="AM7" s="114">
        <v>-7.7399921552699995</v>
      </c>
      <c r="AN7" s="3"/>
      <c r="AO7" s="3"/>
      <c r="AP7" s="3"/>
      <c r="AQ7" s="3"/>
      <c r="AR7" s="3"/>
      <c r="AS7" s="3"/>
      <c r="AT7" s="3"/>
      <c r="AU7" s="3"/>
      <c r="AV7" s="3"/>
      <c r="AW7" s="3"/>
      <c r="AX7" s="3"/>
      <c r="AY7" s="3"/>
    </row>
    <row r="8" spans="1:54" ht="14.5" x14ac:dyDescent="0.35">
      <c r="A8" s="120">
        <f>YampaRiverInflow.TotalOutflow!A8</f>
        <v>43405</v>
      </c>
      <c r="B8" s="114">
        <v>13.142818181799999</v>
      </c>
      <c r="C8" s="12"/>
      <c r="D8" s="12">
        <v>6.4560000000000004</v>
      </c>
      <c r="E8" s="113">
        <v>10.364000000000001</v>
      </c>
      <c r="F8" s="113">
        <v>11.958</v>
      </c>
      <c r="G8" s="113">
        <v>26.683</v>
      </c>
      <c r="H8" s="113">
        <v>-13.926</v>
      </c>
      <c r="I8" s="113">
        <v>-7.468</v>
      </c>
      <c r="J8" s="113">
        <v>-28.899000000000001</v>
      </c>
      <c r="K8" s="113">
        <v>2.085</v>
      </c>
      <c r="L8" s="113">
        <v>8.407</v>
      </c>
      <c r="M8" s="113">
        <v>-0.58899999999999997</v>
      </c>
      <c r="N8" s="113">
        <v>22.443999999999999</v>
      </c>
      <c r="O8" s="113">
        <v>6.7830000000000004</v>
      </c>
      <c r="P8" s="113">
        <v>12.221</v>
      </c>
      <c r="Q8" s="113">
        <v>-13.337999999999999</v>
      </c>
      <c r="R8" s="113">
        <v>4.8029999999999999</v>
      </c>
      <c r="S8" s="113">
        <v>7.5140000000000002</v>
      </c>
      <c r="T8" s="113">
        <v>2.7349999999999999</v>
      </c>
      <c r="U8" s="113">
        <v>6.601</v>
      </c>
      <c r="V8" s="113">
        <v>0.97699999999999998</v>
      </c>
      <c r="W8" s="113">
        <v>8.3629999999999995</v>
      </c>
      <c r="X8" s="113">
        <v>1.911</v>
      </c>
      <c r="Y8" s="113">
        <v>-3.2410000000000001</v>
      </c>
      <c r="Z8" s="113">
        <v>2.9350000000000001</v>
      </c>
      <c r="AA8" s="113">
        <v>-7.6369999999999996</v>
      </c>
      <c r="AB8" s="113">
        <v>3.4329999999999998</v>
      </c>
      <c r="AC8" s="113">
        <v>5.0679999999999996</v>
      </c>
      <c r="AD8" s="113">
        <v>-2.4470000000000001</v>
      </c>
      <c r="AE8" s="113">
        <v>9.4309999999999992</v>
      </c>
      <c r="AF8" s="113">
        <v>-7.2889999999999997</v>
      </c>
      <c r="AG8" s="113">
        <v>-3.6389999999999998</v>
      </c>
      <c r="AH8" s="113">
        <v>0.89403999999999995</v>
      </c>
      <c r="AI8" s="114">
        <v>10.06827</v>
      </c>
      <c r="AJ8" s="114">
        <v>6.3182299999999998</v>
      </c>
      <c r="AK8" s="114">
        <v>14.429110000000001</v>
      </c>
      <c r="AL8" s="114">
        <v>13.142818181799999</v>
      </c>
      <c r="AM8" s="114">
        <v>-3.7337908998399998</v>
      </c>
      <c r="AN8" s="3"/>
      <c r="AO8" s="3"/>
      <c r="AP8" s="3"/>
      <c r="AQ8" s="3"/>
      <c r="AR8" s="3"/>
      <c r="AS8" s="3"/>
      <c r="AT8" s="3"/>
      <c r="AU8" s="3"/>
      <c r="AV8" s="3"/>
      <c r="AW8" s="3"/>
      <c r="AX8" s="3"/>
      <c r="AY8" s="3"/>
    </row>
    <row r="9" spans="1:54" ht="14.5" x14ac:dyDescent="0.35">
      <c r="A9" s="120">
        <f>YampaRiverInflow.TotalOutflow!A9</f>
        <v>43435</v>
      </c>
      <c r="B9" s="114">
        <v>23.363190082799999</v>
      </c>
      <c r="C9" s="12"/>
      <c r="D9" s="12">
        <v>9.0839999999999996</v>
      </c>
      <c r="E9" s="113">
        <v>17.004000000000001</v>
      </c>
      <c r="F9" s="113">
        <v>9.5869999999999997</v>
      </c>
      <c r="G9" s="113">
        <v>0.30399999999999999</v>
      </c>
      <c r="H9" s="113">
        <v>-3.339</v>
      </c>
      <c r="I9" s="113">
        <v>-11.507999999999999</v>
      </c>
      <c r="J9" s="113">
        <v>-10.381</v>
      </c>
      <c r="K9" s="113">
        <v>5.13</v>
      </c>
      <c r="L9" s="113">
        <v>6.2859999999999996</v>
      </c>
      <c r="M9" s="113">
        <v>3.5110000000000001</v>
      </c>
      <c r="N9" s="113">
        <v>17.72</v>
      </c>
      <c r="O9" s="113">
        <v>8.3699999999999992</v>
      </c>
      <c r="P9" s="113">
        <v>26.24</v>
      </c>
      <c r="Q9" s="113">
        <v>9.7059999999999995</v>
      </c>
      <c r="R9" s="113">
        <v>15.848000000000001</v>
      </c>
      <c r="S9" s="113">
        <v>94.941000000000003</v>
      </c>
      <c r="T9" s="113">
        <v>-1.6679999999999999</v>
      </c>
      <c r="U9" s="113">
        <v>27.11</v>
      </c>
      <c r="V9" s="113">
        <v>15.473000000000001</v>
      </c>
      <c r="W9" s="113">
        <v>23.396999999999998</v>
      </c>
      <c r="X9" s="113">
        <v>-21.466999999999999</v>
      </c>
      <c r="Y9" s="113">
        <v>-1.9690000000000001</v>
      </c>
      <c r="Z9" s="113">
        <v>6.1689999999999996</v>
      </c>
      <c r="AA9" s="113">
        <v>-8.734</v>
      </c>
      <c r="AB9" s="113">
        <v>2.1890000000000001</v>
      </c>
      <c r="AC9" s="113">
        <v>6.22</v>
      </c>
      <c r="AD9" s="113">
        <v>-1.919</v>
      </c>
      <c r="AE9" s="113">
        <v>-0.40100000000000002</v>
      </c>
      <c r="AF9" s="113">
        <v>-10.759</v>
      </c>
      <c r="AG9" s="113">
        <v>-7.3310000000000004</v>
      </c>
      <c r="AH9" s="113">
        <v>7.5781999999999998</v>
      </c>
      <c r="AI9" s="114">
        <v>10.29767</v>
      </c>
      <c r="AJ9" s="114">
        <v>-5.8699700000000004</v>
      </c>
      <c r="AK9" s="114">
        <v>24.633080000000003</v>
      </c>
      <c r="AL9" s="114">
        <v>23.363190082799999</v>
      </c>
      <c r="AM9" s="114">
        <v>-4.4305979113900005</v>
      </c>
      <c r="AN9" s="3"/>
      <c r="AO9" s="3"/>
      <c r="AP9" s="3"/>
      <c r="AQ9" s="3"/>
      <c r="AR9" s="3"/>
      <c r="AS9" s="3"/>
      <c r="AT9" s="3"/>
      <c r="AU9" s="3"/>
      <c r="AV9" s="3"/>
      <c r="AW9" s="3"/>
      <c r="AX9" s="3"/>
      <c r="AY9" s="3"/>
    </row>
    <row r="10" spans="1:54" ht="14.5" x14ac:dyDescent="0.35">
      <c r="A10" s="120">
        <f>YampaRiverInflow.TotalOutflow!A10</f>
        <v>43466</v>
      </c>
      <c r="B10" s="114">
        <v>1.4601900836399999</v>
      </c>
      <c r="C10" s="12"/>
      <c r="D10" s="12">
        <v>1.262</v>
      </c>
      <c r="E10" s="113">
        <v>20.103999999999999</v>
      </c>
      <c r="F10" s="113">
        <v>1.06</v>
      </c>
      <c r="G10" s="113">
        <v>-6.7050000000000001</v>
      </c>
      <c r="H10" s="113">
        <v>5.38</v>
      </c>
      <c r="I10" s="113">
        <v>6.5129999999999999</v>
      </c>
      <c r="J10" s="113">
        <v>-4.4320000000000004</v>
      </c>
      <c r="K10" s="113">
        <v>5.085</v>
      </c>
      <c r="L10" s="113">
        <v>4.3979999999999997</v>
      </c>
      <c r="M10" s="113">
        <v>1.542</v>
      </c>
      <c r="N10" s="113">
        <v>7.4649999999999999</v>
      </c>
      <c r="O10" s="113">
        <v>6.9909999999999997</v>
      </c>
      <c r="P10" s="113">
        <v>-30.036999999999999</v>
      </c>
      <c r="Q10" s="113">
        <v>0.34799999999999998</v>
      </c>
      <c r="R10" s="113">
        <v>8.1069999999999993</v>
      </c>
      <c r="S10" s="113">
        <v>-4.0170000000000003</v>
      </c>
      <c r="T10" s="113">
        <v>-0.42499999999999999</v>
      </c>
      <c r="U10" s="113">
        <v>-9.2249999999999996</v>
      </c>
      <c r="V10" s="113">
        <v>16.908000000000001</v>
      </c>
      <c r="W10" s="113">
        <v>1.482</v>
      </c>
      <c r="X10" s="113">
        <v>-11.156000000000001</v>
      </c>
      <c r="Y10" s="113">
        <v>-10.212999999999999</v>
      </c>
      <c r="Z10" s="113">
        <v>-20.742999999999999</v>
      </c>
      <c r="AA10" s="113">
        <v>-9.2750000000000004</v>
      </c>
      <c r="AB10" s="113">
        <v>-13.997999999999999</v>
      </c>
      <c r="AC10" s="113">
        <v>-0.47799999999999998</v>
      </c>
      <c r="AD10" s="113">
        <v>-2.403</v>
      </c>
      <c r="AE10" s="113">
        <v>3.4119999999999999</v>
      </c>
      <c r="AF10" s="113">
        <v>-10.265000000000001</v>
      </c>
      <c r="AG10" s="113">
        <v>17.93282</v>
      </c>
      <c r="AH10" s="113">
        <v>-2.55436</v>
      </c>
      <c r="AI10" s="114">
        <v>-2.7433800000000002</v>
      </c>
      <c r="AJ10" s="114">
        <v>-21.323439999999998</v>
      </c>
      <c r="AK10" s="114">
        <v>2.6227190070699997</v>
      </c>
      <c r="AL10" s="114">
        <v>1.4601900836399999</v>
      </c>
      <c r="AM10" s="114">
        <v>18.143000000000001</v>
      </c>
      <c r="AN10" s="3"/>
      <c r="AO10" s="3"/>
      <c r="AP10" s="3"/>
      <c r="AQ10" s="3"/>
      <c r="AR10" s="3"/>
      <c r="AS10" s="3"/>
      <c r="AT10" s="3"/>
      <c r="AU10" s="3"/>
      <c r="AV10" s="3"/>
      <c r="AW10" s="3"/>
      <c r="AX10" s="3"/>
      <c r="AY10" s="3"/>
    </row>
    <row r="11" spans="1:54" ht="14.5" x14ac:dyDescent="0.35">
      <c r="A11" s="120">
        <f>YampaRiverInflow.TotalOutflow!A11</f>
        <v>43497</v>
      </c>
      <c r="B11" s="114">
        <v>8.4784876017200013</v>
      </c>
      <c r="C11" s="12"/>
      <c r="D11" s="12">
        <v>-1.026</v>
      </c>
      <c r="E11" s="113">
        <v>17.045999999999999</v>
      </c>
      <c r="F11" s="113">
        <v>28.591000000000001</v>
      </c>
      <c r="G11" s="113">
        <v>33.414000000000001</v>
      </c>
      <c r="H11" s="113">
        <v>22.41</v>
      </c>
      <c r="I11" s="113">
        <v>32.200000000000003</v>
      </c>
      <c r="J11" s="113">
        <v>-3.0870000000000002</v>
      </c>
      <c r="K11" s="113">
        <v>5.883</v>
      </c>
      <c r="L11" s="113">
        <v>-0.33700000000000002</v>
      </c>
      <c r="M11" s="113">
        <v>5.5730000000000004</v>
      </c>
      <c r="N11" s="113">
        <v>9.9540000000000006</v>
      </c>
      <c r="O11" s="113">
        <v>4.1059999999999999</v>
      </c>
      <c r="P11" s="113">
        <v>-45.491</v>
      </c>
      <c r="Q11" s="113">
        <v>-8.9390000000000001</v>
      </c>
      <c r="R11" s="113">
        <v>14.935</v>
      </c>
      <c r="S11" s="113">
        <v>-2.7170000000000001</v>
      </c>
      <c r="T11" s="113">
        <v>1.121</v>
      </c>
      <c r="U11" s="113">
        <v>-12.965</v>
      </c>
      <c r="V11" s="113">
        <v>0.91800000000000004</v>
      </c>
      <c r="W11" s="113">
        <v>1.9139999999999999</v>
      </c>
      <c r="X11" s="113">
        <v>-9.2040000000000006</v>
      </c>
      <c r="Y11" s="113">
        <v>-8.66</v>
      </c>
      <c r="Z11" s="113">
        <v>-7.7130000000000001</v>
      </c>
      <c r="AA11" s="113">
        <v>-7.8449999999999998</v>
      </c>
      <c r="AB11" s="113">
        <v>-18.251999999999999</v>
      </c>
      <c r="AC11" s="113">
        <v>-3.117</v>
      </c>
      <c r="AD11" s="113">
        <v>-7.3280000000000003</v>
      </c>
      <c r="AE11" s="113">
        <v>1.02</v>
      </c>
      <c r="AF11" s="113">
        <v>-14.303000000000001</v>
      </c>
      <c r="AG11" s="113">
        <v>-13.95496</v>
      </c>
      <c r="AH11" s="113">
        <v>-11.963200000000001</v>
      </c>
      <c r="AI11" s="114">
        <v>-5.2006099999999993</v>
      </c>
      <c r="AJ11" s="114">
        <v>-1.8404100000000001</v>
      </c>
      <c r="AK11" s="114">
        <v>4.1879586768900001</v>
      </c>
      <c r="AL11" s="114">
        <v>8.4784876017200013</v>
      </c>
      <c r="AM11" s="114">
        <v>14.496</v>
      </c>
      <c r="AN11" s="3"/>
      <c r="AO11" s="3"/>
      <c r="AP11" s="3"/>
      <c r="AQ11" s="3"/>
      <c r="AR11" s="3"/>
      <c r="AS11" s="3"/>
      <c r="AT11" s="3"/>
      <c r="AU11" s="3"/>
      <c r="AV11" s="3"/>
      <c r="AW11" s="3"/>
      <c r="AX11" s="3"/>
      <c r="AY11" s="3"/>
    </row>
    <row r="12" spans="1:54" ht="14.5" x14ac:dyDescent="0.35">
      <c r="A12" s="120">
        <f>YampaRiverInflow.TotalOutflow!A12</f>
        <v>43525</v>
      </c>
      <c r="B12" s="114">
        <v>-0.28571900964999997</v>
      </c>
      <c r="C12" s="12"/>
      <c r="D12" s="12">
        <v>-7.3840000000000003</v>
      </c>
      <c r="E12" s="113">
        <v>6.1710000000000003</v>
      </c>
      <c r="F12" s="113">
        <v>11.651999999999999</v>
      </c>
      <c r="G12" s="113">
        <v>31.146000000000001</v>
      </c>
      <c r="H12" s="113">
        <v>5.4130000000000003</v>
      </c>
      <c r="I12" s="113">
        <v>22.428000000000001</v>
      </c>
      <c r="J12" s="113">
        <v>-10.952999999999999</v>
      </c>
      <c r="K12" s="113">
        <v>-3.7189999999999999</v>
      </c>
      <c r="L12" s="113">
        <v>-8.3870000000000005</v>
      </c>
      <c r="M12" s="113">
        <v>14.401999999999999</v>
      </c>
      <c r="N12" s="113">
        <v>2.5150000000000001</v>
      </c>
      <c r="O12" s="113">
        <v>-1.482</v>
      </c>
      <c r="P12" s="113">
        <v>-85.617000000000004</v>
      </c>
      <c r="Q12" s="113">
        <v>-18.977</v>
      </c>
      <c r="R12" s="113">
        <v>-3.0750000000000002</v>
      </c>
      <c r="S12" s="113">
        <v>33.225999999999999</v>
      </c>
      <c r="T12" s="113">
        <v>11.038</v>
      </c>
      <c r="U12" s="113">
        <v>4.673</v>
      </c>
      <c r="V12" s="113">
        <v>4.1000000000000002E-2</v>
      </c>
      <c r="W12" s="113">
        <v>8.1969999999999992</v>
      </c>
      <c r="X12" s="113">
        <v>5.577</v>
      </c>
      <c r="Y12" s="113">
        <v>-5.0199999999999996</v>
      </c>
      <c r="Z12" s="113">
        <v>-3.68</v>
      </c>
      <c r="AA12" s="113">
        <v>-25.69</v>
      </c>
      <c r="AB12" s="113">
        <v>16.045999999999999</v>
      </c>
      <c r="AC12" s="113">
        <v>-10.304</v>
      </c>
      <c r="AD12" s="113">
        <v>-11.891999999999999</v>
      </c>
      <c r="AE12" s="113">
        <v>0.318</v>
      </c>
      <c r="AF12" s="113">
        <v>-9.7430000000000003</v>
      </c>
      <c r="AG12" s="113">
        <v>-12.145200000000001</v>
      </c>
      <c r="AH12" s="113">
        <v>-6.3741000000000003</v>
      </c>
      <c r="AI12" s="114">
        <v>-11.246979999999999</v>
      </c>
      <c r="AJ12" s="114">
        <v>-5.8244099999999994</v>
      </c>
      <c r="AK12" s="114">
        <v>-14.067462812699999</v>
      </c>
      <c r="AL12" s="114">
        <v>-0.28571900964999997</v>
      </c>
      <c r="AM12" s="114">
        <v>8.0129999999999999</v>
      </c>
      <c r="AN12" s="3"/>
      <c r="AO12" s="3"/>
      <c r="AP12" s="3"/>
      <c r="AQ12" s="3"/>
      <c r="AR12" s="3"/>
      <c r="AS12" s="3"/>
      <c r="AT12" s="3"/>
      <c r="AU12" s="3"/>
      <c r="AV12" s="3"/>
      <c r="AW12" s="3"/>
      <c r="AX12" s="3"/>
      <c r="AY12" s="3"/>
    </row>
    <row r="13" spans="1:54" ht="14.5" x14ac:dyDescent="0.35">
      <c r="A13" s="120">
        <f>YampaRiverInflow.TotalOutflow!A13</f>
        <v>43556</v>
      </c>
      <c r="B13" s="114">
        <v>-8.4453140515699996</v>
      </c>
      <c r="C13" s="12"/>
      <c r="D13" s="12">
        <v>-3.72</v>
      </c>
      <c r="E13" s="113">
        <v>7.52</v>
      </c>
      <c r="F13" s="113">
        <v>-11.246</v>
      </c>
      <c r="G13" s="113">
        <v>4.5250000000000004</v>
      </c>
      <c r="H13" s="113">
        <v>-15.333</v>
      </c>
      <c r="I13" s="113">
        <v>18.954000000000001</v>
      </c>
      <c r="J13" s="113">
        <v>-3.2869999999999999</v>
      </c>
      <c r="K13" s="113">
        <v>-15.096</v>
      </c>
      <c r="L13" s="113">
        <v>0.37</v>
      </c>
      <c r="M13" s="113">
        <v>14.292</v>
      </c>
      <c r="N13" s="113">
        <v>5.7640000000000002</v>
      </c>
      <c r="O13" s="113">
        <v>12.843999999999999</v>
      </c>
      <c r="P13" s="113">
        <v>-51.061999999999998</v>
      </c>
      <c r="Q13" s="113">
        <v>-15.113</v>
      </c>
      <c r="R13" s="113">
        <v>-4.2430000000000003</v>
      </c>
      <c r="S13" s="113">
        <v>-7.5759999999999996</v>
      </c>
      <c r="T13" s="113">
        <v>15.396000000000001</v>
      </c>
      <c r="U13" s="113">
        <v>39.173999999999999</v>
      </c>
      <c r="V13" s="113">
        <v>-0.41699999999999998</v>
      </c>
      <c r="W13" s="113">
        <v>-3.9380000000000002</v>
      </c>
      <c r="X13" s="113">
        <v>0.93100000000000005</v>
      </c>
      <c r="Y13" s="113">
        <v>-11.872999999999999</v>
      </c>
      <c r="Z13" s="113">
        <v>-13.384</v>
      </c>
      <c r="AA13" s="113">
        <v>-6.9089999999999998</v>
      </c>
      <c r="AB13" s="113">
        <v>4.298</v>
      </c>
      <c r="AC13" s="113">
        <v>-1.605</v>
      </c>
      <c r="AD13" s="113">
        <v>-3.3879999999999999</v>
      </c>
      <c r="AE13" s="113">
        <v>-8.2620000000000005</v>
      </c>
      <c r="AF13" s="113">
        <v>-14.076000000000001</v>
      </c>
      <c r="AG13" s="113">
        <v>-15.64438</v>
      </c>
      <c r="AH13" s="113">
        <v>-20.393439999999998</v>
      </c>
      <c r="AI13" s="114">
        <v>-12.259069999999999</v>
      </c>
      <c r="AJ13" s="114">
        <v>-6.0398699999999996</v>
      </c>
      <c r="AK13" s="114">
        <v>14.1864628099</v>
      </c>
      <c r="AL13" s="114">
        <v>-8.4453140515699996</v>
      </c>
      <c r="AM13" s="114">
        <v>13.148999999999999</v>
      </c>
      <c r="AN13" s="3"/>
      <c r="AO13" s="3"/>
      <c r="AP13" s="3"/>
      <c r="AQ13" s="3"/>
      <c r="AR13" s="3"/>
      <c r="AS13" s="3"/>
      <c r="AT13" s="3"/>
      <c r="AU13" s="3"/>
      <c r="AV13" s="3"/>
      <c r="AW13" s="3"/>
      <c r="AX13" s="3"/>
      <c r="AY13" s="3"/>
    </row>
    <row r="14" spans="1:54" ht="14.5" x14ac:dyDescent="0.35">
      <c r="A14" s="120">
        <f>YampaRiverInflow.TotalOutflow!A14</f>
        <v>43586</v>
      </c>
      <c r="B14" s="114">
        <v>8.5840991759299996</v>
      </c>
      <c r="C14" s="12"/>
      <c r="D14" s="12">
        <v>3.863</v>
      </c>
      <c r="E14" s="113">
        <v>12.454000000000001</v>
      </c>
      <c r="F14" s="113">
        <v>4.819</v>
      </c>
      <c r="G14" s="113">
        <v>26.466999999999999</v>
      </c>
      <c r="H14" s="113">
        <v>-2.0129999999999999</v>
      </c>
      <c r="I14" s="113">
        <v>-11.66</v>
      </c>
      <c r="J14" s="113">
        <v>0.27800000000000002</v>
      </c>
      <c r="K14" s="113">
        <v>-5.2439999999999998</v>
      </c>
      <c r="L14" s="113">
        <v>-3.9220000000000002</v>
      </c>
      <c r="M14" s="113">
        <v>17</v>
      </c>
      <c r="N14" s="113">
        <v>7.5990000000000002</v>
      </c>
      <c r="O14" s="113">
        <v>4.7030000000000003</v>
      </c>
      <c r="P14" s="113">
        <v>-61.749000000000002</v>
      </c>
      <c r="Q14" s="113">
        <v>-4.7960000000000003</v>
      </c>
      <c r="R14" s="113">
        <v>-13.974</v>
      </c>
      <c r="S14" s="113">
        <v>-8.2089999999999996</v>
      </c>
      <c r="T14" s="113">
        <v>11.73</v>
      </c>
      <c r="U14" s="113">
        <v>21.998999999999999</v>
      </c>
      <c r="V14" s="113">
        <v>0.111</v>
      </c>
      <c r="W14" s="113">
        <v>-14.868</v>
      </c>
      <c r="X14" s="113">
        <v>-7.181</v>
      </c>
      <c r="Y14" s="113">
        <v>-5.67</v>
      </c>
      <c r="Z14" s="113">
        <v>-33.700000000000003</v>
      </c>
      <c r="AA14" s="113">
        <v>-4.7220000000000004</v>
      </c>
      <c r="AB14" s="113">
        <v>-17.382000000000001</v>
      </c>
      <c r="AC14" s="113">
        <v>-33.279000000000003</v>
      </c>
      <c r="AD14" s="113">
        <v>-5.4210000000000003</v>
      </c>
      <c r="AE14" s="113">
        <v>-5.2460000000000004</v>
      </c>
      <c r="AF14" s="113">
        <v>3.149</v>
      </c>
      <c r="AG14" s="113">
        <v>-9.5569299999999995</v>
      </c>
      <c r="AH14" s="113">
        <v>4.5381899999999993</v>
      </c>
      <c r="AI14" s="114">
        <v>2.7454499999999999</v>
      </c>
      <c r="AJ14" s="114">
        <v>4.5651899999999994</v>
      </c>
      <c r="AK14" s="114">
        <v>0.109545453554</v>
      </c>
      <c r="AL14" s="114">
        <v>8.5840991759299996</v>
      </c>
      <c r="AM14" s="114">
        <v>15.768000000000001</v>
      </c>
      <c r="AN14" s="3"/>
      <c r="AO14" s="3"/>
      <c r="AP14" s="3"/>
      <c r="AQ14" s="3"/>
      <c r="AR14" s="3"/>
      <c r="AS14" s="3"/>
      <c r="AT14" s="3"/>
      <c r="AU14" s="3"/>
      <c r="AV14" s="3"/>
      <c r="AW14" s="3"/>
      <c r="AX14" s="3"/>
      <c r="AY14" s="3"/>
    </row>
    <row r="15" spans="1:54" ht="14.5" x14ac:dyDescent="0.35">
      <c r="A15" s="120">
        <f>YampaRiverInflow.TotalOutflow!A15</f>
        <v>43617</v>
      </c>
      <c r="B15" s="114">
        <v>3.31216528727</v>
      </c>
      <c r="C15" s="12"/>
      <c r="D15" s="12">
        <v>-4.5209999999999999</v>
      </c>
      <c r="E15" s="113">
        <v>8.9730000000000008</v>
      </c>
      <c r="F15" s="113">
        <v>-56.872</v>
      </c>
      <c r="G15" s="113">
        <v>29.183</v>
      </c>
      <c r="H15" s="113">
        <v>-2.262</v>
      </c>
      <c r="I15" s="113">
        <v>-2.2789999999999999</v>
      </c>
      <c r="J15" s="113">
        <v>1.631</v>
      </c>
      <c r="K15" s="113">
        <v>-6.1520000000000001</v>
      </c>
      <c r="L15" s="113">
        <v>-8.4760000000000009</v>
      </c>
      <c r="M15" s="113">
        <v>24.515999999999998</v>
      </c>
      <c r="N15" s="113">
        <v>4.5979999999999999</v>
      </c>
      <c r="O15" s="113">
        <v>13.497999999999999</v>
      </c>
      <c r="P15" s="113">
        <v>-26.187000000000001</v>
      </c>
      <c r="Q15" s="113">
        <v>-3.3490000000000002</v>
      </c>
      <c r="R15" s="113">
        <v>4.0839999999999996</v>
      </c>
      <c r="S15" s="113">
        <v>-11.676</v>
      </c>
      <c r="T15" s="113">
        <v>-4.1000000000000002E-2</v>
      </c>
      <c r="U15" s="113">
        <v>5.609</v>
      </c>
      <c r="V15" s="113">
        <v>-3.698</v>
      </c>
      <c r="W15" s="113">
        <v>-11.834</v>
      </c>
      <c r="X15" s="113">
        <v>-9.2289999999999992</v>
      </c>
      <c r="Y15" s="113">
        <v>-8.5180000000000007</v>
      </c>
      <c r="Z15" s="113">
        <v>-26.905999999999999</v>
      </c>
      <c r="AA15" s="113">
        <v>-30.081</v>
      </c>
      <c r="AB15" s="113">
        <v>1.8560000000000001</v>
      </c>
      <c r="AC15" s="113">
        <v>-14.717000000000001</v>
      </c>
      <c r="AD15" s="113">
        <v>-14.012</v>
      </c>
      <c r="AE15" s="113">
        <v>-1.52</v>
      </c>
      <c r="AF15" s="113">
        <v>-16.565999999999999</v>
      </c>
      <c r="AG15" s="113">
        <v>-17.778869999999998</v>
      </c>
      <c r="AH15" s="113">
        <v>-8.3348700000000004</v>
      </c>
      <c r="AI15" s="114">
        <v>-5.4185299999999996</v>
      </c>
      <c r="AJ15" s="114">
        <v>-7.2006999999999994</v>
      </c>
      <c r="AK15" s="114">
        <v>-0.73851239867699991</v>
      </c>
      <c r="AL15" s="114">
        <v>3.31216528727</v>
      </c>
      <c r="AM15" s="114">
        <v>10.185</v>
      </c>
      <c r="AN15" s="3"/>
      <c r="AO15" s="3"/>
      <c r="AP15" s="3"/>
      <c r="AQ15" s="3"/>
      <c r="AR15" s="3"/>
      <c r="AS15" s="3"/>
      <c r="AT15" s="3"/>
      <c r="AU15" s="3"/>
      <c r="AV15" s="3"/>
      <c r="AW15" s="3"/>
      <c r="AX15" s="3"/>
      <c r="AY15" s="3"/>
    </row>
    <row r="16" spans="1:54" ht="14.5" x14ac:dyDescent="0.35">
      <c r="A16" s="120">
        <f>YampaRiverInflow.TotalOutflow!A16</f>
        <v>43647</v>
      </c>
      <c r="B16" s="114">
        <v>-1.1186446296900001</v>
      </c>
      <c r="C16" s="12"/>
      <c r="D16" s="12">
        <v>-3.2919999999999998</v>
      </c>
      <c r="E16" s="113">
        <v>7.9630000000000001</v>
      </c>
      <c r="F16" s="113">
        <v>79.977000000000004</v>
      </c>
      <c r="G16" s="113">
        <v>-11.765000000000001</v>
      </c>
      <c r="H16" s="113">
        <v>-10.845000000000001</v>
      </c>
      <c r="I16" s="113">
        <v>-4.5999999999999999E-2</v>
      </c>
      <c r="J16" s="113">
        <v>-5.7720000000000002</v>
      </c>
      <c r="K16" s="113">
        <v>-9.9499999999999993</v>
      </c>
      <c r="L16" s="113">
        <v>-11.750999999999999</v>
      </c>
      <c r="M16" s="113">
        <v>20.866</v>
      </c>
      <c r="N16" s="113">
        <v>1.85</v>
      </c>
      <c r="O16" s="113">
        <v>3.0960000000000001</v>
      </c>
      <c r="P16" s="113">
        <v>-10.608000000000001</v>
      </c>
      <c r="Q16" s="113">
        <v>-7.6440000000000001</v>
      </c>
      <c r="R16" s="113">
        <v>8.1270000000000007</v>
      </c>
      <c r="S16" s="113">
        <v>-11.493</v>
      </c>
      <c r="T16" s="113">
        <v>10.728</v>
      </c>
      <c r="U16" s="113">
        <v>8.7200000000000006</v>
      </c>
      <c r="V16" s="113">
        <v>-1.2669999999999999</v>
      </c>
      <c r="W16" s="113">
        <v>-11.347</v>
      </c>
      <c r="X16" s="113">
        <v>-18.335999999999999</v>
      </c>
      <c r="Y16" s="113">
        <v>-2.9430000000000001</v>
      </c>
      <c r="Z16" s="113">
        <v>-31.49</v>
      </c>
      <c r="AA16" s="113">
        <v>-20.471</v>
      </c>
      <c r="AB16" s="113">
        <v>-11.896000000000001</v>
      </c>
      <c r="AC16" s="113">
        <v>-5.8959999999999999</v>
      </c>
      <c r="AD16" s="113">
        <v>-9.4190000000000005</v>
      </c>
      <c r="AE16" s="113">
        <v>-9.65</v>
      </c>
      <c r="AF16" s="113">
        <v>-13.497</v>
      </c>
      <c r="AG16" s="113">
        <v>-20.782049999999998</v>
      </c>
      <c r="AH16" s="113">
        <v>-5.3935699999999995</v>
      </c>
      <c r="AI16" s="114">
        <v>-16.034389999999998</v>
      </c>
      <c r="AJ16" s="114">
        <v>-7.2505600000000001</v>
      </c>
      <c r="AK16" s="114">
        <v>-12.2247933908</v>
      </c>
      <c r="AL16" s="114">
        <v>-1.1186446296900001</v>
      </c>
      <c r="AM16" s="114">
        <v>9.4459999999999997</v>
      </c>
      <c r="AN16" s="3"/>
      <c r="AO16" s="3"/>
      <c r="AP16" s="3"/>
      <c r="AQ16" s="3"/>
      <c r="AR16" s="3"/>
      <c r="AS16" s="3"/>
      <c r="AT16" s="3"/>
      <c r="AU16" s="3"/>
      <c r="AV16" s="3"/>
      <c r="AW16" s="3"/>
      <c r="AX16" s="3"/>
      <c r="AY16" s="3"/>
    </row>
    <row r="17" spans="1:51" ht="14.5" x14ac:dyDescent="0.35">
      <c r="A17" s="120">
        <f>YampaRiverInflow.TotalOutflow!A17</f>
        <v>43678</v>
      </c>
      <c r="B17" s="114">
        <v>-6.3205289276000007</v>
      </c>
      <c r="C17" s="12"/>
      <c r="D17" s="12">
        <v>2.028</v>
      </c>
      <c r="E17" s="113">
        <v>10.664999999999999</v>
      </c>
      <c r="F17" s="113">
        <v>5.9720000000000004</v>
      </c>
      <c r="G17" s="113">
        <v>-4.8890000000000002</v>
      </c>
      <c r="H17" s="113">
        <v>-3.1019999999999999</v>
      </c>
      <c r="I17" s="113">
        <v>12.827999999999999</v>
      </c>
      <c r="J17" s="113">
        <v>-4.125</v>
      </c>
      <c r="K17" s="113">
        <v>-0.66400000000000003</v>
      </c>
      <c r="L17" s="113">
        <v>-1.9179999999999999</v>
      </c>
      <c r="M17" s="113">
        <v>27.553999999999998</v>
      </c>
      <c r="N17" s="113">
        <v>4.3259999999999996</v>
      </c>
      <c r="O17" s="113">
        <v>3.7869999999999999</v>
      </c>
      <c r="P17" s="113">
        <v>-3.95</v>
      </c>
      <c r="Q17" s="113">
        <v>-0.94599999999999995</v>
      </c>
      <c r="R17" s="113">
        <v>2.1970000000000001</v>
      </c>
      <c r="S17" s="113">
        <v>-4.3259999999999996</v>
      </c>
      <c r="T17" s="113">
        <v>-10.675000000000001</v>
      </c>
      <c r="U17" s="113">
        <v>1.804</v>
      </c>
      <c r="V17" s="113">
        <v>4.2789999999999999</v>
      </c>
      <c r="W17" s="113">
        <v>-12.226000000000001</v>
      </c>
      <c r="X17" s="113">
        <v>-3.8130000000000002</v>
      </c>
      <c r="Y17" s="113">
        <v>-0.78500000000000003</v>
      </c>
      <c r="Z17" s="113">
        <v>-7.6040000000000001</v>
      </c>
      <c r="AA17" s="113">
        <v>-5.4119999999999999</v>
      </c>
      <c r="AB17" s="113">
        <v>-13.86</v>
      </c>
      <c r="AC17" s="113">
        <v>-14.737</v>
      </c>
      <c r="AD17" s="113">
        <v>-6.2569999999999997</v>
      </c>
      <c r="AE17" s="113">
        <v>-22.553999999999998</v>
      </c>
      <c r="AF17" s="113">
        <v>-2.4489999999999998</v>
      </c>
      <c r="AG17" s="113">
        <v>-15.135450000000001</v>
      </c>
      <c r="AH17" s="113">
        <v>2.9768400000000002</v>
      </c>
      <c r="AI17" s="114">
        <v>5.9177799999999996</v>
      </c>
      <c r="AJ17" s="114">
        <v>3.3304999999999998</v>
      </c>
      <c r="AK17" s="114">
        <v>10.5769677696</v>
      </c>
      <c r="AL17" s="114">
        <v>-6.3205289276000007</v>
      </c>
      <c r="AM17" s="114">
        <v>5.1120000000000001</v>
      </c>
      <c r="AN17" s="3"/>
      <c r="AO17" s="3"/>
      <c r="AP17" s="3"/>
      <c r="AQ17" s="3"/>
      <c r="AR17" s="3"/>
      <c r="AS17" s="3"/>
      <c r="AT17" s="3"/>
      <c r="AU17" s="3"/>
      <c r="AV17" s="3"/>
      <c r="AW17" s="3"/>
      <c r="AX17" s="3"/>
      <c r="AY17" s="3"/>
    </row>
    <row r="18" spans="1:51" ht="14.5" x14ac:dyDescent="0.35">
      <c r="A18" s="120">
        <f>YampaRiverInflow.TotalOutflow!A18</f>
        <v>43709</v>
      </c>
      <c r="B18" s="114">
        <v>7.3737107418200001</v>
      </c>
      <c r="C18" s="12"/>
      <c r="D18" s="12">
        <v>0.75</v>
      </c>
      <c r="E18" s="113">
        <v>7.843</v>
      </c>
      <c r="F18" s="113">
        <v>21.111000000000001</v>
      </c>
      <c r="G18" s="113">
        <v>-9.8369999999999997</v>
      </c>
      <c r="H18" s="113">
        <v>10.523999999999999</v>
      </c>
      <c r="I18" s="113">
        <v>-8.4480000000000004</v>
      </c>
      <c r="J18" s="113">
        <v>-5.992</v>
      </c>
      <c r="K18" s="113">
        <v>7.3310000000000004</v>
      </c>
      <c r="L18" s="113">
        <v>-4.6890000000000001</v>
      </c>
      <c r="M18" s="113">
        <v>14.712999999999999</v>
      </c>
      <c r="N18" s="113">
        <v>2.484</v>
      </c>
      <c r="O18" s="113">
        <v>5.2409999999999997</v>
      </c>
      <c r="P18" s="113">
        <v>-12.904</v>
      </c>
      <c r="Q18" s="113">
        <v>8.5779999999999994</v>
      </c>
      <c r="R18" s="113">
        <v>15.861000000000001</v>
      </c>
      <c r="S18" s="113">
        <v>4.218</v>
      </c>
      <c r="T18" s="113">
        <v>2.15</v>
      </c>
      <c r="U18" s="113">
        <v>-6.8959999999999999</v>
      </c>
      <c r="V18" s="113">
        <v>-12.975</v>
      </c>
      <c r="W18" s="113">
        <v>-7.1189999999999998</v>
      </c>
      <c r="X18" s="113">
        <v>-2.2879999999999998</v>
      </c>
      <c r="Y18" s="113">
        <v>-15.519</v>
      </c>
      <c r="Z18" s="113">
        <v>-21.178000000000001</v>
      </c>
      <c r="AA18" s="113">
        <v>-6.0739999999999998</v>
      </c>
      <c r="AB18" s="113">
        <v>-3.6960000000000002</v>
      </c>
      <c r="AC18" s="113">
        <v>0.23</v>
      </c>
      <c r="AD18" s="113">
        <v>-2.0470000000000002</v>
      </c>
      <c r="AE18" s="113">
        <v>-1.55</v>
      </c>
      <c r="AF18" s="113">
        <v>8.7729999999999997</v>
      </c>
      <c r="AG18" s="113">
        <v>-8.4957199999999986</v>
      </c>
      <c r="AH18" s="113">
        <v>10.460270000000001</v>
      </c>
      <c r="AI18" s="114">
        <v>-5.7617600000000007</v>
      </c>
      <c r="AJ18" s="114">
        <v>-2.9507099999999999</v>
      </c>
      <c r="AK18" s="114">
        <v>5.5732644647899994</v>
      </c>
      <c r="AL18" s="114">
        <v>7.3737107418200001</v>
      </c>
      <c r="AM18" s="114">
        <v>12.664999999999999</v>
      </c>
      <c r="AN18" s="3"/>
      <c r="AO18" s="3"/>
      <c r="AP18" s="3"/>
      <c r="AQ18" s="3"/>
      <c r="AR18" s="3"/>
      <c r="AS18" s="3"/>
      <c r="AT18" s="3"/>
      <c r="AU18" s="3"/>
      <c r="AV18" s="3"/>
      <c r="AW18" s="3"/>
      <c r="AX18" s="3"/>
      <c r="AY18" s="3"/>
    </row>
    <row r="19" spans="1:51" ht="14.5" x14ac:dyDescent="0.35">
      <c r="A19" s="120">
        <f>YampaRiverInflow.TotalOutflow!A19</f>
        <v>43739</v>
      </c>
      <c r="B19" s="114">
        <v>-7.7399921552699995</v>
      </c>
      <c r="C19" s="12"/>
      <c r="D19" s="12">
        <v>5.944</v>
      </c>
      <c r="E19" s="113">
        <v>9.3710000000000004</v>
      </c>
      <c r="F19" s="113">
        <v>15.488</v>
      </c>
      <c r="G19" s="113">
        <v>-6.1580000000000004</v>
      </c>
      <c r="H19" s="113">
        <v>3.9750000000000001</v>
      </c>
      <c r="I19" s="113">
        <v>-1.39</v>
      </c>
      <c r="J19" s="113">
        <v>1.2050000000000001</v>
      </c>
      <c r="K19" s="113">
        <v>5.649</v>
      </c>
      <c r="L19" s="113">
        <v>-0.52300000000000002</v>
      </c>
      <c r="M19" s="113">
        <v>14.474</v>
      </c>
      <c r="N19" s="113">
        <v>4.5730000000000004</v>
      </c>
      <c r="O19" s="113">
        <v>16.068000000000001</v>
      </c>
      <c r="P19" s="113">
        <v>-0.16700000000000001</v>
      </c>
      <c r="Q19" s="113">
        <v>3.9340000000000002</v>
      </c>
      <c r="R19" s="113">
        <v>-8.1950000000000003</v>
      </c>
      <c r="S19" s="113">
        <v>1.153</v>
      </c>
      <c r="T19" s="113">
        <v>4.8550000000000004</v>
      </c>
      <c r="U19" s="113">
        <v>-2.7719999999999998</v>
      </c>
      <c r="V19" s="113">
        <v>10.111000000000001</v>
      </c>
      <c r="W19" s="113">
        <v>-7.88</v>
      </c>
      <c r="X19" s="113">
        <v>4.2610000000000001</v>
      </c>
      <c r="Y19" s="113">
        <v>-9.0299999999999994</v>
      </c>
      <c r="Z19" s="113">
        <v>-19.219000000000001</v>
      </c>
      <c r="AA19" s="113">
        <v>-22.152000000000001</v>
      </c>
      <c r="AB19" s="113">
        <v>1.0089999999999999</v>
      </c>
      <c r="AC19" s="113">
        <v>-7.5469999999999997</v>
      </c>
      <c r="AD19" s="113">
        <v>3.0539999999999998</v>
      </c>
      <c r="AE19" s="113">
        <v>-0.55300000000000005</v>
      </c>
      <c r="AF19" s="113">
        <v>-10.613</v>
      </c>
      <c r="AG19" s="113">
        <v>-11.085850000000001</v>
      </c>
      <c r="AH19" s="113">
        <v>5.77902</v>
      </c>
      <c r="AI19" s="114">
        <v>-2.5799099999999999</v>
      </c>
      <c r="AJ19" s="114">
        <v>11.36007</v>
      </c>
      <c r="AK19" s="114">
        <v>13.2843884321</v>
      </c>
      <c r="AL19" s="114">
        <v>-7.7399921552699995</v>
      </c>
      <c r="AM19" s="114">
        <v>14.252000000000001</v>
      </c>
      <c r="AN19" s="3"/>
      <c r="AO19" s="3"/>
      <c r="AP19" s="3"/>
      <c r="AQ19" s="3"/>
      <c r="AR19" s="3"/>
      <c r="AS19" s="3"/>
      <c r="AT19" s="3"/>
      <c r="AU19" s="3"/>
      <c r="AV19" s="3"/>
      <c r="AW19" s="3"/>
      <c r="AX19" s="3"/>
      <c r="AY19" s="3"/>
    </row>
    <row r="20" spans="1:51" ht="14.5" x14ac:dyDescent="0.35">
      <c r="A20" s="120">
        <f>YampaRiverInflow.TotalOutflow!A20</f>
        <v>43770</v>
      </c>
      <c r="B20" s="114">
        <v>-3.7337908998399998</v>
      </c>
      <c r="C20" s="12"/>
      <c r="D20" s="12">
        <v>6.4560000000000004</v>
      </c>
      <c r="E20" s="113">
        <v>11.958</v>
      </c>
      <c r="F20" s="113">
        <v>26.683</v>
      </c>
      <c r="G20" s="113">
        <v>-13.926</v>
      </c>
      <c r="H20" s="113">
        <v>-7.468</v>
      </c>
      <c r="I20" s="113">
        <v>-28.899000000000001</v>
      </c>
      <c r="J20" s="113">
        <v>2.085</v>
      </c>
      <c r="K20" s="113">
        <v>8.407</v>
      </c>
      <c r="L20" s="113">
        <v>-0.58899999999999997</v>
      </c>
      <c r="M20" s="113">
        <v>22.443999999999999</v>
      </c>
      <c r="N20" s="113">
        <v>6.7830000000000004</v>
      </c>
      <c r="O20" s="113">
        <v>12.221</v>
      </c>
      <c r="P20" s="113">
        <v>-13.337999999999999</v>
      </c>
      <c r="Q20" s="113">
        <v>4.8029999999999999</v>
      </c>
      <c r="R20" s="113">
        <v>7.5140000000000002</v>
      </c>
      <c r="S20" s="113">
        <v>2.7349999999999999</v>
      </c>
      <c r="T20" s="113">
        <v>6.601</v>
      </c>
      <c r="U20" s="113">
        <v>0.97699999999999998</v>
      </c>
      <c r="V20" s="113">
        <v>8.3629999999999995</v>
      </c>
      <c r="W20" s="113">
        <v>1.911</v>
      </c>
      <c r="X20" s="113">
        <v>-3.2410000000000001</v>
      </c>
      <c r="Y20" s="113">
        <v>2.9350000000000001</v>
      </c>
      <c r="Z20" s="113">
        <v>-7.6369999999999996</v>
      </c>
      <c r="AA20" s="113">
        <v>3.4329999999999998</v>
      </c>
      <c r="AB20" s="113">
        <v>5.0679999999999996</v>
      </c>
      <c r="AC20" s="113">
        <v>-2.4470000000000001</v>
      </c>
      <c r="AD20" s="113">
        <v>9.4309999999999992</v>
      </c>
      <c r="AE20" s="113">
        <v>-7.2889999999999997</v>
      </c>
      <c r="AF20" s="113">
        <v>-3.6389999999999998</v>
      </c>
      <c r="AG20" s="113">
        <v>0.89403999999999995</v>
      </c>
      <c r="AH20" s="113">
        <v>10.06827</v>
      </c>
      <c r="AI20" s="114">
        <v>6.3182299999999998</v>
      </c>
      <c r="AJ20" s="114">
        <v>14.429110000000001</v>
      </c>
      <c r="AK20" s="114">
        <v>13.142818181799999</v>
      </c>
      <c r="AL20" s="114">
        <v>-3.7337908998399998</v>
      </c>
      <c r="AM20" s="114">
        <v>10.364000000000001</v>
      </c>
      <c r="AN20" s="3"/>
      <c r="AO20" s="3"/>
      <c r="AP20" s="3"/>
      <c r="AQ20" s="3"/>
      <c r="AR20" s="3"/>
      <c r="AS20" s="3"/>
      <c r="AT20" s="3"/>
      <c r="AU20" s="3"/>
      <c r="AV20" s="3"/>
      <c r="AW20" s="3"/>
      <c r="AX20" s="3"/>
      <c r="AY20" s="3"/>
    </row>
    <row r="21" spans="1:51" ht="14.5" x14ac:dyDescent="0.35">
      <c r="A21" s="120">
        <f>YampaRiverInflow.TotalOutflow!A21</f>
        <v>43800</v>
      </c>
      <c r="B21" s="114">
        <v>-4.4305979113900005</v>
      </c>
      <c r="C21" s="12"/>
      <c r="D21" s="12">
        <v>9.0839999999999996</v>
      </c>
      <c r="E21" s="113">
        <v>9.5869999999999997</v>
      </c>
      <c r="F21" s="113">
        <v>0.30399999999999999</v>
      </c>
      <c r="G21" s="113">
        <v>-3.339</v>
      </c>
      <c r="H21" s="113">
        <v>-11.507999999999999</v>
      </c>
      <c r="I21" s="113">
        <v>-10.381</v>
      </c>
      <c r="J21" s="113">
        <v>5.13</v>
      </c>
      <c r="K21" s="113">
        <v>6.2859999999999996</v>
      </c>
      <c r="L21" s="113">
        <v>3.5110000000000001</v>
      </c>
      <c r="M21" s="113">
        <v>17.72</v>
      </c>
      <c r="N21" s="113">
        <v>8.3699999999999992</v>
      </c>
      <c r="O21" s="113">
        <v>26.24</v>
      </c>
      <c r="P21" s="113">
        <v>9.7059999999999995</v>
      </c>
      <c r="Q21" s="113">
        <v>15.848000000000001</v>
      </c>
      <c r="R21" s="113">
        <v>94.941000000000003</v>
      </c>
      <c r="S21" s="113">
        <v>-1.6679999999999999</v>
      </c>
      <c r="T21" s="113">
        <v>27.11</v>
      </c>
      <c r="U21" s="113">
        <v>15.473000000000001</v>
      </c>
      <c r="V21" s="113">
        <v>23.396999999999998</v>
      </c>
      <c r="W21" s="113">
        <v>-21.466999999999999</v>
      </c>
      <c r="X21" s="113">
        <v>-1.9690000000000001</v>
      </c>
      <c r="Y21" s="113">
        <v>6.1689999999999996</v>
      </c>
      <c r="Z21" s="113">
        <v>-8.734</v>
      </c>
      <c r="AA21" s="113">
        <v>2.1890000000000001</v>
      </c>
      <c r="AB21" s="113">
        <v>6.22</v>
      </c>
      <c r="AC21" s="113">
        <v>-1.919</v>
      </c>
      <c r="AD21" s="113">
        <v>-0.40100000000000002</v>
      </c>
      <c r="AE21" s="113">
        <v>-10.759</v>
      </c>
      <c r="AF21" s="113">
        <v>-7.3310000000000004</v>
      </c>
      <c r="AG21" s="113">
        <v>7.5781999999999998</v>
      </c>
      <c r="AH21" s="113">
        <v>10.29767</v>
      </c>
      <c r="AI21" s="114">
        <v>-5.8699700000000004</v>
      </c>
      <c r="AJ21" s="114">
        <v>24.633080000000003</v>
      </c>
      <c r="AK21" s="114">
        <v>23.363190082799999</v>
      </c>
      <c r="AL21" s="114">
        <v>-4.4305979113900005</v>
      </c>
      <c r="AM21" s="114">
        <v>17.004000000000001</v>
      </c>
      <c r="AN21" s="3"/>
      <c r="AO21" s="3"/>
      <c r="AP21" s="3"/>
      <c r="AQ21" s="3"/>
      <c r="AR21" s="3"/>
      <c r="AS21" s="3"/>
      <c r="AT21" s="3"/>
      <c r="AU21" s="3"/>
      <c r="AV21" s="3"/>
      <c r="AW21" s="3"/>
      <c r="AX21" s="3"/>
      <c r="AY21" s="3"/>
    </row>
    <row r="22" spans="1:51" ht="14.5" x14ac:dyDescent="0.35">
      <c r="A22" s="120">
        <f>YampaRiverInflow.TotalOutflow!A22</f>
        <v>43831</v>
      </c>
      <c r="B22" s="114">
        <v>18.143000000000001</v>
      </c>
      <c r="C22" s="12"/>
      <c r="D22" s="12">
        <v>1.262</v>
      </c>
      <c r="E22" s="113">
        <v>1.06</v>
      </c>
      <c r="F22" s="113">
        <v>-6.7050000000000001</v>
      </c>
      <c r="G22" s="113">
        <v>5.38</v>
      </c>
      <c r="H22" s="113">
        <v>6.5129999999999999</v>
      </c>
      <c r="I22" s="113">
        <v>-4.4320000000000004</v>
      </c>
      <c r="J22" s="113">
        <v>5.085</v>
      </c>
      <c r="K22" s="113">
        <v>4.3979999999999997</v>
      </c>
      <c r="L22" s="113">
        <v>1.542</v>
      </c>
      <c r="M22" s="113">
        <v>7.4649999999999999</v>
      </c>
      <c r="N22" s="113">
        <v>6.9909999999999997</v>
      </c>
      <c r="O22" s="113">
        <v>-30.036999999999999</v>
      </c>
      <c r="P22" s="113">
        <v>0.34799999999999998</v>
      </c>
      <c r="Q22" s="113">
        <v>8.1069999999999993</v>
      </c>
      <c r="R22" s="113">
        <v>-4.0170000000000003</v>
      </c>
      <c r="S22" s="113">
        <v>-0.42499999999999999</v>
      </c>
      <c r="T22" s="113">
        <v>-9.2249999999999996</v>
      </c>
      <c r="U22" s="113">
        <v>16.908000000000001</v>
      </c>
      <c r="V22" s="113">
        <v>1.482</v>
      </c>
      <c r="W22" s="113">
        <v>-11.156000000000001</v>
      </c>
      <c r="X22" s="113">
        <v>-10.212999999999999</v>
      </c>
      <c r="Y22" s="113">
        <v>-20.742999999999999</v>
      </c>
      <c r="Z22" s="113">
        <v>-9.2750000000000004</v>
      </c>
      <c r="AA22" s="113">
        <v>-13.997999999999999</v>
      </c>
      <c r="AB22" s="113">
        <v>-0.47799999999999998</v>
      </c>
      <c r="AC22" s="113">
        <v>-2.403</v>
      </c>
      <c r="AD22" s="113">
        <v>3.4119999999999999</v>
      </c>
      <c r="AE22" s="113">
        <v>-10.265000000000001</v>
      </c>
      <c r="AF22" s="113">
        <v>17.93282</v>
      </c>
      <c r="AG22" s="113">
        <v>-2.55436</v>
      </c>
      <c r="AH22" s="113">
        <v>-2.7433800000000002</v>
      </c>
      <c r="AI22" s="114">
        <v>-21.323439999999998</v>
      </c>
      <c r="AJ22" s="114">
        <v>2.6227190070699997</v>
      </c>
      <c r="AK22" s="114">
        <v>1.4601900836399999</v>
      </c>
      <c r="AL22" s="114">
        <v>18.143000000000001</v>
      </c>
      <c r="AM22" s="114">
        <v>20.103999999999999</v>
      </c>
      <c r="AN22" s="3"/>
      <c r="AO22" s="3"/>
      <c r="AP22" s="3"/>
      <c r="AQ22" s="3"/>
      <c r="AR22" s="3"/>
      <c r="AS22" s="3"/>
      <c r="AT22" s="3"/>
      <c r="AU22" s="3"/>
      <c r="AV22" s="3"/>
      <c r="AW22" s="3"/>
      <c r="AX22" s="3"/>
      <c r="AY22" s="3"/>
    </row>
    <row r="23" spans="1:51" ht="14.5" x14ac:dyDescent="0.35">
      <c r="A23" s="120">
        <f>YampaRiverInflow.TotalOutflow!A23</f>
        <v>43862</v>
      </c>
      <c r="B23" s="114">
        <v>14.496</v>
      </c>
      <c r="C23" s="12"/>
      <c r="D23" s="12">
        <v>-1.026</v>
      </c>
      <c r="E23" s="113">
        <v>28.591000000000001</v>
      </c>
      <c r="F23" s="113">
        <v>33.414000000000001</v>
      </c>
      <c r="G23" s="113">
        <v>22.41</v>
      </c>
      <c r="H23" s="113">
        <v>32.200000000000003</v>
      </c>
      <c r="I23" s="113">
        <v>-3.0870000000000002</v>
      </c>
      <c r="J23" s="113">
        <v>5.883</v>
      </c>
      <c r="K23" s="113">
        <v>-0.33700000000000002</v>
      </c>
      <c r="L23" s="113">
        <v>5.5730000000000004</v>
      </c>
      <c r="M23" s="113">
        <v>9.9540000000000006</v>
      </c>
      <c r="N23" s="113">
        <v>4.1059999999999999</v>
      </c>
      <c r="O23" s="113">
        <v>-45.491</v>
      </c>
      <c r="P23" s="113">
        <v>-8.9390000000000001</v>
      </c>
      <c r="Q23" s="113">
        <v>14.935</v>
      </c>
      <c r="R23" s="113">
        <v>-2.7170000000000001</v>
      </c>
      <c r="S23" s="113">
        <v>1.121</v>
      </c>
      <c r="T23" s="113">
        <v>-12.965</v>
      </c>
      <c r="U23" s="113">
        <v>0.91800000000000004</v>
      </c>
      <c r="V23" s="113">
        <v>1.9139999999999999</v>
      </c>
      <c r="W23" s="113">
        <v>-9.2040000000000006</v>
      </c>
      <c r="X23" s="113">
        <v>-8.66</v>
      </c>
      <c r="Y23" s="113">
        <v>-7.7130000000000001</v>
      </c>
      <c r="Z23" s="113">
        <v>-7.8449999999999998</v>
      </c>
      <c r="AA23" s="113">
        <v>-18.251999999999999</v>
      </c>
      <c r="AB23" s="113">
        <v>-3.117</v>
      </c>
      <c r="AC23" s="113">
        <v>-7.3280000000000003</v>
      </c>
      <c r="AD23" s="113">
        <v>1.02</v>
      </c>
      <c r="AE23" s="113">
        <v>-14.303000000000001</v>
      </c>
      <c r="AF23" s="113">
        <v>-13.95496</v>
      </c>
      <c r="AG23" s="113">
        <v>-11.963200000000001</v>
      </c>
      <c r="AH23" s="113">
        <v>-5.2006099999999993</v>
      </c>
      <c r="AI23" s="114">
        <v>-1.8404100000000001</v>
      </c>
      <c r="AJ23" s="114">
        <v>4.1879586768900001</v>
      </c>
      <c r="AK23" s="114">
        <v>8.4784876017200013</v>
      </c>
      <c r="AL23" s="114">
        <v>14.496</v>
      </c>
      <c r="AM23" s="114">
        <v>17.045999999999999</v>
      </c>
      <c r="AN23" s="3"/>
      <c r="AO23" s="3"/>
      <c r="AP23" s="3"/>
      <c r="AQ23" s="3"/>
      <c r="AR23" s="3"/>
      <c r="AS23" s="3"/>
      <c r="AT23" s="3"/>
      <c r="AU23" s="3"/>
      <c r="AV23" s="3"/>
      <c r="AW23" s="3"/>
      <c r="AX23" s="3"/>
      <c r="AY23" s="3"/>
    </row>
    <row r="24" spans="1:51" ht="14.5" x14ac:dyDescent="0.35">
      <c r="A24" s="120">
        <f>YampaRiverInflow.TotalOutflow!A24</f>
        <v>43891</v>
      </c>
      <c r="B24" s="114">
        <v>8.0129999999999999</v>
      </c>
      <c r="C24" s="12"/>
      <c r="D24" s="12">
        <v>-7.3840000000000003</v>
      </c>
      <c r="E24" s="113">
        <v>11.651999999999999</v>
      </c>
      <c r="F24" s="113">
        <v>31.146000000000001</v>
      </c>
      <c r="G24" s="113">
        <v>5.4130000000000003</v>
      </c>
      <c r="H24" s="113">
        <v>22.428000000000001</v>
      </c>
      <c r="I24" s="113">
        <v>-10.952999999999999</v>
      </c>
      <c r="J24" s="113">
        <v>-3.7189999999999999</v>
      </c>
      <c r="K24" s="113">
        <v>-8.3870000000000005</v>
      </c>
      <c r="L24" s="113">
        <v>14.401999999999999</v>
      </c>
      <c r="M24" s="113">
        <v>2.5150000000000001</v>
      </c>
      <c r="N24" s="113">
        <v>-1.482</v>
      </c>
      <c r="O24" s="113">
        <v>-85.617000000000004</v>
      </c>
      <c r="P24" s="113">
        <v>-18.977</v>
      </c>
      <c r="Q24" s="113">
        <v>-3.0750000000000002</v>
      </c>
      <c r="R24" s="113">
        <v>33.225999999999999</v>
      </c>
      <c r="S24" s="113">
        <v>11.038</v>
      </c>
      <c r="T24" s="113">
        <v>4.673</v>
      </c>
      <c r="U24" s="113">
        <v>4.1000000000000002E-2</v>
      </c>
      <c r="V24" s="113">
        <v>8.1969999999999992</v>
      </c>
      <c r="W24" s="113">
        <v>5.577</v>
      </c>
      <c r="X24" s="113">
        <v>-5.0199999999999996</v>
      </c>
      <c r="Y24" s="113">
        <v>-3.68</v>
      </c>
      <c r="Z24" s="113">
        <v>-25.69</v>
      </c>
      <c r="AA24" s="113">
        <v>16.045999999999999</v>
      </c>
      <c r="AB24" s="113">
        <v>-10.304</v>
      </c>
      <c r="AC24" s="113">
        <v>-11.891999999999999</v>
      </c>
      <c r="AD24" s="113">
        <v>0.318</v>
      </c>
      <c r="AE24" s="113">
        <v>-9.7430000000000003</v>
      </c>
      <c r="AF24" s="113">
        <v>-12.145200000000001</v>
      </c>
      <c r="AG24" s="113">
        <v>-6.3741000000000003</v>
      </c>
      <c r="AH24" s="113">
        <v>-11.246979999999999</v>
      </c>
      <c r="AI24" s="114">
        <v>-5.8244099999999994</v>
      </c>
      <c r="AJ24" s="114">
        <v>-14.067462812699999</v>
      </c>
      <c r="AK24" s="114">
        <v>-0.28571900964999997</v>
      </c>
      <c r="AL24" s="114">
        <v>8.0129999999999999</v>
      </c>
      <c r="AM24" s="114">
        <v>6.1710000000000003</v>
      </c>
      <c r="AN24" s="3"/>
      <c r="AO24" s="3"/>
      <c r="AP24" s="3"/>
      <c r="AQ24" s="3"/>
      <c r="AR24" s="3"/>
      <c r="AS24" s="3"/>
      <c r="AT24" s="3"/>
      <c r="AU24" s="3"/>
      <c r="AV24" s="3"/>
      <c r="AW24" s="3"/>
      <c r="AX24" s="3"/>
      <c r="AY24" s="3"/>
    </row>
    <row r="25" spans="1:51" ht="14.5" x14ac:dyDescent="0.35">
      <c r="A25" s="120">
        <f>YampaRiverInflow.TotalOutflow!A25</f>
        <v>43922</v>
      </c>
      <c r="B25" s="114">
        <v>13.148999999999999</v>
      </c>
      <c r="C25" s="12"/>
      <c r="D25" s="12">
        <v>-3.72</v>
      </c>
      <c r="E25" s="113">
        <v>-11.246</v>
      </c>
      <c r="F25" s="113">
        <v>4.5250000000000004</v>
      </c>
      <c r="G25" s="113">
        <v>-15.333</v>
      </c>
      <c r="H25" s="113">
        <v>18.954000000000001</v>
      </c>
      <c r="I25" s="113">
        <v>-3.2869999999999999</v>
      </c>
      <c r="J25" s="113">
        <v>-15.096</v>
      </c>
      <c r="K25" s="113">
        <v>0.37</v>
      </c>
      <c r="L25" s="113">
        <v>14.292</v>
      </c>
      <c r="M25" s="113">
        <v>5.7640000000000002</v>
      </c>
      <c r="N25" s="113">
        <v>12.843999999999999</v>
      </c>
      <c r="O25" s="113">
        <v>-51.061999999999998</v>
      </c>
      <c r="P25" s="113">
        <v>-15.113</v>
      </c>
      <c r="Q25" s="113">
        <v>-4.2430000000000003</v>
      </c>
      <c r="R25" s="113">
        <v>-7.5759999999999996</v>
      </c>
      <c r="S25" s="113">
        <v>15.396000000000001</v>
      </c>
      <c r="T25" s="113">
        <v>39.173999999999999</v>
      </c>
      <c r="U25" s="113">
        <v>-0.41699999999999998</v>
      </c>
      <c r="V25" s="113">
        <v>-3.9380000000000002</v>
      </c>
      <c r="W25" s="113">
        <v>0.93100000000000005</v>
      </c>
      <c r="X25" s="113">
        <v>-11.872999999999999</v>
      </c>
      <c r="Y25" s="113">
        <v>-13.384</v>
      </c>
      <c r="Z25" s="113">
        <v>-6.9089999999999998</v>
      </c>
      <c r="AA25" s="113">
        <v>4.298</v>
      </c>
      <c r="AB25" s="113">
        <v>-1.605</v>
      </c>
      <c r="AC25" s="113">
        <v>-3.3879999999999999</v>
      </c>
      <c r="AD25" s="113">
        <v>-8.2620000000000005</v>
      </c>
      <c r="AE25" s="113">
        <v>-14.076000000000001</v>
      </c>
      <c r="AF25" s="113">
        <v>-15.64438</v>
      </c>
      <c r="AG25" s="113">
        <v>-20.393439999999998</v>
      </c>
      <c r="AH25" s="113">
        <v>-12.259069999999999</v>
      </c>
      <c r="AI25" s="114">
        <v>-6.0398699999999996</v>
      </c>
      <c r="AJ25" s="114">
        <v>14.1864628099</v>
      </c>
      <c r="AK25" s="114">
        <v>-8.4453140515699996</v>
      </c>
      <c r="AL25" s="114">
        <v>13.148999999999999</v>
      </c>
      <c r="AM25" s="114">
        <v>7.52</v>
      </c>
      <c r="AN25" s="3"/>
      <c r="AO25" s="3"/>
      <c r="AP25" s="3"/>
      <c r="AQ25" s="3"/>
      <c r="AR25" s="3"/>
      <c r="AS25" s="3"/>
      <c r="AT25" s="3"/>
      <c r="AU25" s="3"/>
      <c r="AV25" s="3"/>
      <c r="AW25" s="3"/>
      <c r="AX25" s="3"/>
      <c r="AY25" s="3"/>
    </row>
    <row r="26" spans="1:51" ht="14.5" x14ac:dyDescent="0.35">
      <c r="A26" s="120">
        <f>YampaRiverInflow.TotalOutflow!A26</f>
        <v>43952</v>
      </c>
      <c r="B26" s="114">
        <v>15.768000000000001</v>
      </c>
      <c r="C26" s="12"/>
      <c r="D26" s="12">
        <v>3.863</v>
      </c>
      <c r="E26" s="113">
        <v>4.819</v>
      </c>
      <c r="F26" s="113">
        <v>26.466999999999999</v>
      </c>
      <c r="G26" s="113">
        <v>-2.0129999999999999</v>
      </c>
      <c r="H26" s="113">
        <v>-11.66</v>
      </c>
      <c r="I26" s="113">
        <v>0.27800000000000002</v>
      </c>
      <c r="J26" s="113">
        <v>-5.2439999999999998</v>
      </c>
      <c r="K26" s="113">
        <v>-3.9220000000000002</v>
      </c>
      <c r="L26" s="113">
        <v>17</v>
      </c>
      <c r="M26" s="113">
        <v>7.5990000000000002</v>
      </c>
      <c r="N26" s="113">
        <v>4.7030000000000003</v>
      </c>
      <c r="O26" s="113">
        <v>-61.749000000000002</v>
      </c>
      <c r="P26" s="113">
        <v>-4.7960000000000003</v>
      </c>
      <c r="Q26" s="113">
        <v>-13.974</v>
      </c>
      <c r="R26" s="113">
        <v>-8.2089999999999996</v>
      </c>
      <c r="S26" s="113">
        <v>11.73</v>
      </c>
      <c r="T26" s="113">
        <v>21.998999999999999</v>
      </c>
      <c r="U26" s="113">
        <v>0.111</v>
      </c>
      <c r="V26" s="113">
        <v>-14.868</v>
      </c>
      <c r="W26" s="113">
        <v>-7.181</v>
      </c>
      <c r="X26" s="113">
        <v>-5.67</v>
      </c>
      <c r="Y26" s="113">
        <v>-33.700000000000003</v>
      </c>
      <c r="Z26" s="113">
        <v>-4.7220000000000004</v>
      </c>
      <c r="AA26" s="113">
        <v>-17.382000000000001</v>
      </c>
      <c r="AB26" s="113">
        <v>-33.279000000000003</v>
      </c>
      <c r="AC26" s="113">
        <v>-5.4210000000000003</v>
      </c>
      <c r="AD26" s="113">
        <v>-5.2460000000000004</v>
      </c>
      <c r="AE26" s="113">
        <v>3.149</v>
      </c>
      <c r="AF26" s="113">
        <v>-9.5569299999999995</v>
      </c>
      <c r="AG26" s="113">
        <v>4.5381899999999993</v>
      </c>
      <c r="AH26" s="113">
        <v>2.7454499999999999</v>
      </c>
      <c r="AI26" s="114">
        <v>4.5651899999999994</v>
      </c>
      <c r="AJ26" s="114">
        <v>0.109545453554</v>
      </c>
      <c r="AK26" s="114">
        <v>8.5840991759299996</v>
      </c>
      <c r="AL26" s="114">
        <v>15.768000000000001</v>
      </c>
      <c r="AM26" s="114">
        <v>12.454000000000001</v>
      </c>
      <c r="AN26" s="3"/>
      <c r="AO26" s="3"/>
      <c r="AP26" s="3"/>
      <c r="AQ26" s="3"/>
      <c r="AR26" s="3"/>
      <c r="AS26" s="3"/>
      <c r="AT26" s="3"/>
      <c r="AU26" s="3"/>
      <c r="AV26" s="3"/>
      <c r="AW26" s="3"/>
      <c r="AX26" s="3"/>
      <c r="AY26" s="3"/>
    </row>
    <row r="27" spans="1:51" ht="14.5" x14ac:dyDescent="0.35">
      <c r="A27" s="120">
        <f>YampaRiverInflow.TotalOutflow!A27</f>
        <v>43983</v>
      </c>
      <c r="B27" s="114">
        <v>10.185</v>
      </c>
      <c r="C27" s="12"/>
      <c r="D27" s="12">
        <v>-4.5209999999999999</v>
      </c>
      <c r="E27" s="113">
        <v>-56.872</v>
      </c>
      <c r="F27" s="113">
        <v>29.183</v>
      </c>
      <c r="G27" s="113">
        <v>-2.262</v>
      </c>
      <c r="H27" s="113">
        <v>-2.2789999999999999</v>
      </c>
      <c r="I27" s="113">
        <v>1.631</v>
      </c>
      <c r="J27" s="113">
        <v>-6.1520000000000001</v>
      </c>
      <c r="K27" s="113">
        <v>-8.4760000000000009</v>
      </c>
      <c r="L27" s="113">
        <v>24.515999999999998</v>
      </c>
      <c r="M27" s="113">
        <v>4.5979999999999999</v>
      </c>
      <c r="N27" s="113">
        <v>13.497999999999999</v>
      </c>
      <c r="O27" s="113">
        <v>-26.187000000000001</v>
      </c>
      <c r="P27" s="113">
        <v>-3.3490000000000002</v>
      </c>
      <c r="Q27" s="113">
        <v>4.0839999999999996</v>
      </c>
      <c r="R27" s="113">
        <v>-11.676</v>
      </c>
      <c r="S27" s="113">
        <v>-4.1000000000000002E-2</v>
      </c>
      <c r="T27" s="113">
        <v>5.609</v>
      </c>
      <c r="U27" s="113">
        <v>-3.698</v>
      </c>
      <c r="V27" s="113">
        <v>-11.834</v>
      </c>
      <c r="W27" s="113">
        <v>-9.2289999999999992</v>
      </c>
      <c r="X27" s="113">
        <v>-8.5180000000000007</v>
      </c>
      <c r="Y27" s="113">
        <v>-26.905999999999999</v>
      </c>
      <c r="Z27" s="113">
        <v>-30.081</v>
      </c>
      <c r="AA27" s="113">
        <v>1.8560000000000001</v>
      </c>
      <c r="AB27" s="113">
        <v>-14.717000000000001</v>
      </c>
      <c r="AC27" s="113">
        <v>-14.012</v>
      </c>
      <c r="AD27" s="113">
        <v>-1.52</v>
      </c>
      <c r="AE27" s="113">
        <v>-16.565999999999999</v>
      </c>
      <c r="AF27" s="113">
        <v>-17.778869999999998</v>
      </c>
      <c r="AG27" s="113">
        <v>-8.3348700000000004</v>
      </c>
      <c r="AH27" s="113">
        <v>-5.4185299999999996</v>
      </c>
      <c r="AI27" s="114">
        <v>-7.2006999999999994</v>
      </c>
      <c r="AJ27" s="114">
        <v>-0.73851239867699991</v>
      </c>
      <c r="AK27" s="114">
        <v>3.31216528727</v>
      </c>
      <c r="AL27" s="114">
        <v>10.185</v>
      </c>
      <c r="AM27" s="114">
        <v>8.9730000000000008</v>
      </c>
      <c r="AN27" s="3"/>
      <c r="AO27" s="3"/>
      <c r="AP27" s="3"/>
      <c r="AQ27" s="3"/>
      <c r="AR27" s="3"/>
      <c r="AS27" s="3"/>
      <c r="AT27" s="3"/>
      <c r="AU27" s="3"/>
      <c r="AV27" s="3"/>
      <c r="AW27" s="3"/>
      <c r="AX27" s="3"/>
      <c r="AY27" s="3"/>
    </row>
    <row r="28" spans="1:51" ht="14.5" x14ac:dyDescent="0.35">
      <c r="A28" s="120">
        <f>YampaRiverInflow.TotalOutflow!A28</f>
        <v>44013</v>
      </c>
      <c r="B28" s="114">
        <v>9.4459999999999997</v>
      </c>
      <c r="C28" s="12"/>
      <c r="D28" s="12">
        <v>-3.2919999999999998</v>
      </c>
      <c r="E28" s="113">
        <v>79.977000000000004</v>
      </c>
      <c r="F28" s="113">
        <v>-11.765000000000001</v>
      </c>
      <c r="G28" s="113">
        <v>-10.845000000000001</v>
      </c>
      <c r="H28" s="113">
        <v>-4.5999999999999999E-2</v>
      </c>
      <c r="I28" s="113">
        <v>-5.7720000000000002</v>
      </c>
      <c r="J28" s="113">
        <v>-9.9499999999999993</v>
      </c>
      <c r="K28" s="113">
        <v>-11.750999999999999</v>
      </c>
      <c r="L28" s="113">
        <v>20.866</v>
      </c>
      <c r="M28" s="113">
        <v>1.85</v>
      </c>
      <c r="N28" s="113">
        <v>3.0960000000000001</v>
      </c>
      <c r="O28" s="113">
        <v>-10.608000000000001</v>
      </c>
      <c r="P28" s="113">
        <v>-7.6440000000000001</v>
      </c>
      <c r="Q28" s="113">
        <v>8.1270000000000007</v>
      </c>
      <c r="R28" s="113">
        <v>-11.493</v>
      </c>
      <c r="S28" s="113">
        <v>10.728</v>
      </c>
      <c r="T28" s="113">
        <v>8.7200000000000006</v>
      </c>
      <c r="U28" s="113">
        <v>-1.2669999999999999</v>
      </c>
      <c r="V28" s="113">
        <v>-11.347</v>
      </c>
      <c r="W28" s="113">
        <v>-18.335999999999999</v>
      </c>
      <c r="X28" s="113">
        <v>-2.9430000000000001</v>
      </c>
      <c r="Y28" s="113">
        <v>-31.49</v>
      </c>
      <c r="Z28" s="113">
        <v>-20.471</v>
      </c>
      <c r="AA28" s="113">
        <v>-11.896000000000001</v>
      </c>
      <c r="AB28" s="113">
        <v>-5.8959999999999999</v>
      </c>
      <c r="AC28" s="113">
        <v>-9.4190000000000005</v>
      </c>
      <c r="AD28" s="113">
        <v>-9.65</v>
      </c>
      <c r="AE28" s="113">
        <v>-13.497</v>
      </c>
      <c r="AF28" s="113">
        <v>-20.782049999999998</v>
      </c>
      <c r="AG28" s="113">
        <v>-5.3935699999999995</v>
      </c>
      <c r="AH28" s="113">
        <v>-16.034389999999998</v>
      </c>
      <c r="AI28" s="114">
        <v>-7.2505600000000001</v>
      </c>
      <c r="AJ28" s="114">
        <v>-12.2247933908</v>
      </c>
      <c r="AK28" s="114">
        <v>-1.1186446296900001</v>
      </c>
      <c r="AL28" s="114">
        <v>9.4459999999999997</v>
      </c>
      <c r="AM28" s="114">
        <v>7.9630000000000001</v>
      </c>
      <c r="AN28" s="3"/>
      <c r="AO28" s="3"/>
      <c r="AP28" s="3"/>
      <c r="AQ28" s="3"/>
      <c r="AR28" s="3"/>
      <c r="AS28" s="3"/>
      <c r="AT28" s="3"/>
      <c r="AU28" s="3"/>
      <c r="AV28" s="3"/>
      <c r="AW28" s="3"/>
      <c r="AX28" s="3"/>
      <c r="AY28" s="3"/>
    </row>
    <row r="29" spans="1:51" ht="14.5" x14ac:dyDescent="0.35">
      <c r="A29" s="120">
        <f>YampaRiverInflow.TotalOutflow!A29</f>
        <v>44044</v>
      </c>
      <c r="B29" s="114">
        <v>5.1120000000000001</v>
      </c>
      <c r="C29" s="12"/>
      <c r="D29" s="12">
        <v>2.028</v>
      </c>
      <c r="E29" s="113">
        <v>5.9720000000000004</v>
      </c>
      <c r="F29" s="113">
        <v>-4.8890000000000002</v>
      </c>
      <c r="G29" s="113">
        <v>-3.1019999999999999</v>
      </c>
      <c r="H29" s="113">
        <v>12.827999999999999</v>
      </c>
      <c r="I29" s="113">
        <v>-4.125</v>
      </c>
      <c r="J29" s="113">
        <v>-0.66400000000000003</v>
      </c>
      <c r="K29" s="113">
        <v>-1.9179999999999999</v>
      </c>
      <c r="L29" s="113">
        <v>27.553999999999998</v>
      </c>
      <c r="M29" s="113">
        <v>4.3259999999999996</v>
      </c>
      <c r="N29" s="113">
        <v>3.7869999999999999</v>
      </c>
      <c r="O29" s="113">
        <v>-3.95</v>
      </c>
      <c r="P29" s="113">
        <v>-0.94599999999999995</v>
      </c>
      <c r="Q29" s="113">
        <v>2.1970000000000001</v>
      </c>
      <c r="R29" s="113">
        <v>-4.3259999999999996</v>
      </c>
      <c r="S29" s="113">
        <v>-10.675000000000001</v>
      </c>
      <c r="T29" s="113">
        <v>1.804</v>
      </c>
      <c r="U29" s="113">
        <v>4.2789999999999999</v>
      </c>
      <c r="V29" s="113">
        <v>-12.226000000000001</v>
      </c>
      <c r="W29" s="113">
        <v>-3.8130000000000002</v>
      </c>
      <c r="X29" s="113">
        <v>-0.78500000000000003</v>
      </c>
      <c r="Y29" s="113">
        <v>-7.6040000000000001</v>
      </c>
      <c r="Z29" s="113">
        <v>-5.4119999999999999</v>
      </c>
      <c r="AA29" s="113">
        <v>-13.86</v>
      </c>
      <c r="AB29" s="113">
        <v>-14.737</v>
      </c>
      <c r="AC29" s="113">
        <v>-6.2569999999999997</v>
      </c>
      <c r="AD29" s="113">
        <v>-22.553999999999998</v>
      </c>
      <c r="AE29" s="113">
        <v>-2.4489999999999998</v>
      </c>
      <c r="AF29" s="113">
        <v>-15.135450000000001</v>
      </c>
      <c r="AG29" s="113">
        <v>2.9768400000000002</v>
      </c>
      <c r="AH29" s="113">
        <v>5.9177799999999996</v>
      </c>
      <c r="AI29" s="114">
        <v>3.3304999999999998</v>
      </c>
      <c r="AJ29" s="114">
        <v>10.5769677696</v>
      </c>
      <c r="AK29" s="114">
        <v>-6.3205289276000007</v>
      </c>
      <c r="AL29" s="114">
        <v>5.1120000000000001</v>
      </c>
      <c r="AM29" s="114">
        <v>10.664999999999999</v>
      </c>
      <c r="AN29" s="3"/>
      <c r="AO29" s="3"/>
      <c r="AP29" s="3"/>
      <c r="AQ29" s="3"/>
      <c r="AR29" s="3"/>
      <c r="AS29" s="3"/>
      <c r="AT29" s="3"/>
      <c r="AU29" s="3"/>
      <c r="AV29" s="3"/>
      <c r="AW29" s="3"/>
      <c r="AX29" s="3"/>
      <c r="AY29" s="3"/>
    </row>
    <row r="30" spans="1:51" ht="14.5" x14ac:dyDescent="0.35">
      <c r="A30" s="120">
        <f>YampaRiverInflow.TotalOutflow!A30</f>
        <v>44075</v>
      </c>
      <c r="B30" s="114">
        <v>12.664999999999999</v>
      </c>
      <c r="C30" s="12"/>
      <c r="D30" s="12">
        <v>0.75</v>
      </c>
      <c r="E30" s="113">
        <v>21.111000000000001</v>
      </c>
      <c r="F30" s="113">
        <v>-9.8369999999999997</v>
      </c>
      <c r="G30" s="113">
        <v>10.523999999999999</v>
      </c>
      <c r="H30" s="113">
        <v>-8.4480000000000004</v>
      </c>
      <c r="I30" s="113">
        <v>-5.992</v>
      </c>
      <c r="J30" s="113">
        <v>7.3310000000000004</v>
      </c>
      <c r="K30" s="113">
        <v>-4.6890000000000001</v>
      </c>
      <c r="L30" s="113">
        <v>14.712999999999999</v>
      </c>
      <c r="M30" s="113">
        <v>2.484</v>
      </c>
      <c r="N30" s="113">
        <v>5.2409999999999997</v>
      </c>
      <c r="O30" s="113">
        <v>-12.904</v>
      </c>
      <c r="P30" s="113">
        <v>8.5779999999999994</v>
      </c>
      <c r="Q30" s="113">
        <v>15.861000000000001</v>
      </c>
      <c r="R30" s="113">
        <v>4.218</v>
      </c>
      <c r="S30" s="113">
        <v>2.15</v>
      </c>
      <c r="T30" s="113">
        <v>-6.8959999999999999</v>
      </c>
      <c r="U30" s="113">
        <v>-12.975</v>
      </c>
      <c r="V30" s="113">
        <v>-7.1189999999999998</v>
      </c>
      <c r="W30" s="113">
        <v>-2.2879999999999998</v>
      </c>
      <c r="X30" s="113">
        <v>-15.519</v>
      </c>
      <c r="Y30" s="113">
        <v>-21.178000000000001</v>
      </c>
      <c r="Z30" s="113">
        <v>-6.0739999999999998</v>
      </c>
      <c r="AA30" s="113">
        <v>-3.6960000000000002</v>
      </c>
      <c r="AB30" s="113">
        <v>0.23</v>
      </c>
      <c r="AC30" s="113">
        <v>-2.0470000000000002</v>
      </c>
      <c r="AD30" s="113">
        <v>-1.55</v>
      </c>
      <c r="AE30" s="113">
        <v>8.7729999999999997</v>
      </c>
      <c r="AF30" s="113">
        <v>-8.4957199999999986</v>
      </c>
      <c r="AG30" s="113">
        <v>10.460270000000001</v>
      </c>
      <c r="AH30" s="113">
        <v>-5.7617600000000007</v>
      </c>
      <c r="AI30" s="114">
        <v>-2.9507099999999999</v>
      </c>
      <c r="AJ30" s="114">
        <v>5.5732644647899994</v>
      </c>
      <c r="AK30" s="114">
        <v>7.3737107418200001</v>
      </c>
      <c r="AL30" s="114">
        <v>12.664999999999999</v>
      </c>
      <c r="AM30" s="114">
        <v>7.843</v>
      </c>
      <c r="AN30" s="3"/>
      <c r="AO30" s="3"/>
      <c r="AP30" s="3"/>
      <c r="AQ30" s="3"/>
      <c r="AR30" s="3"/>
      <c r="AS30" s="3"/>
      <c r="AT30" s="3"/>
      <c r="AU30" s="3"/>
      <c r="AV30" s="3"/>
      <c r="AW30" s="3"/>
      <c r="AX30" s="3"/>
      <c r="AY30" s="3"/>
    </row>
    <row r="31" spans="1:51" ht="14.5" x14ac:dyDescent="0.35">
      <c r="A31" s="120">
        <f>YampaRiverInflow.TotalOutflow!A31</f>
        <v>44105</v>
      </c>
      <c r="B31" s="114">
        <v>14.252000000000001</v>
      </c>
      <c r="C31" s="12"/>
      <c r="D31" s="12">
        <v>5.944</v>
      </c>
      <c r="E31" s="113">
        <v>15.488</v>
      </c>
      <c r="F31" s="113">
        <v>-6.1580000000000004</v>
      </c>
      <c r="G31" s="113">
        <v>3.9750000000000001</v>
      </c>
      <c r="H31" s="113">
        <v>-1.39</v>
      </c>
      <c r="I31" s="113">
        <v>1.2050000000000001</v>
      </c>
      <c r="J31" s="113">
        <v>5.649</v>
      </c>
      <c r="K31" s="113">
        <v>-0.52300000000000002</v>
      </c>
      <c r="L31" s="113">
        <v>14.474</v>
      </c>
      <c r="M31" s="113">
        <v>4.5730000000000004</v>
      </c>
      <c r="N31" s="113">
        <v>16.068000000000001</v>
      </c>
      <c r="O31" s="113">
        <v>-0.16700000000000001</v>
      </c>
      <c r="P31" s="113">
        <v>3.9340000000000002</v>
      </c>
      <c r="Q31" s="113">
        <v>-8.1950000000000003</v>
      </c>
      <c r="R31" s="113">
        <v>1.153</v>
      </c>
      <c r="S31" s="113">
        <v>4.8550000000000004</v>
      </c>
      <c r="T31" s="113">
        <v>-2.7719999999999998</v>
      </c>
      <c r="U31" s="113">
        <v>10.111000000000001</v>
      </c>
      <c r="V31" s="113">
        <v>-7.88</v>
      </c>
      <c r="W31" s="113">
        <v>4.2610000000000001</v>
      </c>
      <c r="X31" s="113">
        <v>-9.0299999999999994</v>
      </c>
      <c r="Y31" s="113">
        <v>-19.219000000000001</v>
      </c>
      <c r="Z31" s="113">
        <v>-22.152000000000001</v>
      </c>
      <c r="AA31" s="113">
        <v>1.0089999999999999</v>
      </c>
      <c r="AB31" s="113">
        <v>-7.5469999999999997</v>
      </c>
      <c r="AC31" s="113">
        <v>3.0539999999999998</v>
      </c>
      <c r="AD31" s="113">
        <v>-0.55300000000000005</v>
      </c>
      <c r="AE31" s="113">
        <v>-10.613</v>
      </c>
      <c r="AF31" s="113">
        <v>-11.085850000000001</v>
      </c>
      <c r="AG31" s="113">
        <v>5.77902</v>
      </c>
      <c r="AH31" s="113">
        <v>-2.5799099999999999</v>
      </c>
      <c r="AI31" s="114">
        <v>11.36007</v>
      </c>
      <c r="AJ31" s="114">
        <v>13.2843884321</v>
      </c>
      <c r="AK31" s="114">
        <v>-7.7399921552699995</v>
      </c>
      <c r="AL31" s="114">
        <v>14.252000000000001</v>
      </c>
      <c r="AM31" s="114">
        <v>9.3710000000000004</v>
      </c>
      <c r="AN31" s="3"/>
      <c r="AO31" s="3"/>
      <c r="AP31" s="3"/>
      <c r="AQ31" s="3"/>
      <c r="AR31" s="3"/>
      <c r="AS31" s="3"/>
      <c r="AT31" s="3"/>
      <c r="AU31" s="3"/>
      <c r="AV31" s="3"/>
      <c r="AW31" s="3"/>
      <c r="AX31" s="3"/>
      <c r="AY31" s="3"/>
    </row>
    <row r="32" spans="1:51" ht="14.5" x14ac:dyDescent="0.35">
      <c r="A32" s="120">
        <f>YampaRiverInflow.TotalOutflow!A32</f>
        <v>44136</v>
      </c>
      <c r="B32" s="114">
        <v>10.364000000000001</v>
      </c>
      <c r="C32" s="12"/>
      <c r="D32" s="12">
        <v>6.4560000000000004</v>
      </c>
      <c r="E32" s="113">
        <v>26.683</v>
      </c>
      <c r="F32" s="113">
        <v>-13.926</v>
      </c>
      <c r="G32" s="113">
        <v>-7.468</v>
      </c>
      <c r="H32" s="113">
        <v>-28.899000000000001</v>
      </c>
      <c r="I32" s="113">
        <v>2.085</v>
      </c>
      <c r="J32" s="113">
        <v>8.407</v>
      </c>
      <c r="K32" s="113">
        <v>-0.58899999999999997</v>
      </c>
      <c r="L32" s="113">
        <v>22.443999999999999</v>
      </c>
      <c r="M32" s="113">
        <v>6.7830000000000004</v>
      </c>
      <c r="N32" s="113">
        <v>12.221</v>
      </c>
      <c r="O32" s="113">
        <v>-13.337999999999999</v>
      </c>
      <c r="P32" s="113">
        <v>4.8029999999999999</v>
      </c>
      <c r="Q32" s="113">
        <v>7.5140000000000002</v>
      </c>
      <c r="R32" s="113">
        <v>2.7349999999999999</v>
      </c>
      <c r="S32" s="113">
        <v>6.601</v>
      </c>
      <c r="T32" s="113">
        <v>0.97699999999999998</v>
      </c>
      <c r="U32" s="113">
        <v>8.3629999999999995</v>
      </c>
      <c r="V32" s="113">
        <v>1.911</v>
      </c>
      <c r="W32" s="113">
        <v>-3.2410000000000001</v>
      </c>
      <c r="X32" s="113">
        <v>2.9350000000000001</v>
      </c>
      <c r="Y32" s="113">
        <v>-7.6369999999999996</v>
      </c>
      <c r="Z32" s="113">
        <v>3.4329999999999998</v>
      </c>
      <c r="AA32" s="113">
        <v>5.0679999999999996</v>
      </c>
      <c r="AB32" s="113">
        <v>-2.4470000000000001</v>
      </c>
      <c r="AC32" s="113">
        <v>9.4309999999999992</v>
      </c>
      <c r="AD32" s="113">
        <v>-7.2889999999999997</v>
      </c>
      <c r="AE32" s="113">
        <v>-3.6389999999999998</v>
      </c>
      <c r="AF32" s="113">
        <v>0.89403999999999995</v>
      </c>
      <c r="AG32" s="113">
        <v>10.06827</v>
      </c>
      <c r="AH32" s="113">
        <v>6.3182299999999998</v>
      </c>
      <c r="AI32" s="114">
        <v>14.429110000000001</v>
      </c>
      <c r="AJ32" s="114">
        <v>13.142818181799999</v>
      </c>
      <c r="AK32" s="114">
        <v>-3.7337908998399998</v>
      </c>
      <c r="AL32" s="114">
        <v>10.364000000000001</v>
      </c>
      <c r="AM32" s="114">
        <v>11.958</v>
      </c>
      <c r="AN32" s="3"/>
      <c r="AO32" s="3"/>
      <c r="AP32" s="3"/>
      <c r="AQ32" s="3"/>
      <c r="AR32" s="3"/>
      <c r="AS32" s="3"/>
      <c r="AT32" s="3"/>
      <c r="AU32" s="3"/>
      <c r="AV32" s="3"/>
      <c r="AW32" s="3"/>
      <c r="AX32" s="3"/>
      <c r="AY32" s="3"/>
    </row>
    <row r="33" spans="1:51" ht="14.5" x14ac:dyDescent="0.35">
      <c r="A33" s="120">
        <f>YampaRiverInflow.TotalOutflow!A33</f>
        <v>44166</v>
      </c>
      <c r="B33" s="114">
        <v>17.004000000000001</v>
      </c>
      <c r="C33" s="12"/>
      <c r="D33" s="12">
        <v>9.0839999999999996</v>
      </c>
      <c r="E33" s="113">
        <v>0.30399999999999999</v>
      </c>
      <c r="F33" s="113">
        <v>-3.339</v>
      </c>
      <c r="G33" s="113">
        <v>-11.507999999999999</v>
      </c>
      <c r="H33" s="113">
        <v>-10.381</v>
      </c>
      <c r="I33" s="113">
        <v>5.13</v>
      </c>
      <c r="J33" s="113">
        <v>6.2859999999999996</v>
      </c>
      <c r="K33" s="113">
        <v>3.5110000000000001</v>
      </c>
      <c r="L33" s="113">
        <v>17.72</v>
      </c>
      <c r="M33" s="113">
        <v>8.3699999999999992</v>
      </c>
      <c r="N33" s="113">
        <v>26.24</v>
      </c>
      <c r="O33" s="113">
        <v>9.7059999999999995</v>
      </c>
      <c r="P33" s="113">
        <v>15.848000000000001</v>
      </c>
      <c r="Q33" s="113">
        <v>94.941000000000003</v>
      </c>
      <c r="R33" s="113">
        <v>-1.6679999999999999</v>
      </c>
      <c r="S33" s="113">
        <v>27.11</v>
      </c>
      <c r="T33" s="113">
        <v>15.473000000000001</v>
      </c>
      <c r="U33" s="113">
        <v>23.396999999999998</v>
      </c>
      <c r="V33" s="113">
        <v>-21.466999999999999</v>
      </c>
      <c r="W33" s="113">
        <v>-1.9690000000000001</v>
      </c>
      <c r="X33" s="113">
        <v>6.1689999999999996</v>
      </c>
      <c r="Y33" s="113">
        <v>-8.734</v>
      </c>
      <c r="Z33" s="113">
        <v>2.1890000000000001</v>
      </c>
      <c r="AA33" s="113">
        <v>6.22</v>
      </c>
      <c r="AB33" s="113">
        <v>-1.919</v>
      </c>
      <c r="AC33" s="113">
        <v>-0.40100000000000002</v>
      </c>
      <c r="AD33" s="113">
        <v>-10.759</v>
      </c>
      <c r="AE33" s="113">
        <v>-7.3310000000000004</v>
      </c>
      <c r="AF33" s="113">
        <v>7.5781999999999998</v>
      </c>
      <c r="AG33" s="113">
        <v>10.29767</v>
      </c>
      <c r="AH33" s="113">
        <v>-5.8699700000000004</v>
      </c>
      <c r="AI33" s="114">
        <v>24.633080000000003</v>
      </c>
      <c r="AJ33" s="114">
        <v>23.363190082799999</v>
      </c>
      <c r="AK33" s="114">
        <v>-4.4305979113900005</v>
      </c>
      <c r="AL33" s="114">
        <v>17.004000000000001</v>
      </c>
      <c r="AM33" s="114">
        <v>9.5869999999999997</v>
      </c>
      <c r="AN33" s="3"/>
      <c r="AO33" s="3"/>
      <c r="AP33" s="3"/>
      <c r="AQ33" s="3"/>
      <c r="AR33" s="3"/>
      <c r="AS33" s="3"/>
      <c r="AT33" s="3"/>
      <c r="AU33" s="3"/>
      <c r="AV33" s="3"/>
      <c r="AW33" s="3"/>
      <c r="AX33" s="3"/>
      <c r="AY33" s="3"/>
    </row>
    <row r="34" spans="1:51" ht="14.5" x14ac:dyDescent="0.35">
      <c r="A34" s="120">
        <f>YampaRiverInflow.TotalOutflow!A34</f>
        <v>44197</v>
      </c>
      <c r="B34" s="114">
        <v>20.103999999999999</v>
      </c>
      <c r="C34" s="12"/>
      <c r="D34" s="12">
        <v>1.262</v>
      </c>
      <c r="E34" s="113">
        <v>-6.7050000000000001</v>
      </c>
      <c r="F34" s="113">
        <v>5.38</v>
      </c>
      <c r="G34" s="113">
        <v>6.5129999999999999</v>
      </c>
      <c r="H34" s="113">
        <v>-4.4320000000000004</v>
      </c>
      <c r="I34" s="113">
        <v>5.085</v>
      </c>
      <c r="J34" s="113">
        <v>4.3979999999999997</v>
      </c>
      <c r="K34" s="113">
        <v>1.542</v>
      </c>
      <c r="L34" s="113">
        <v>7.4649999999999999</v>
      </c>
      <c r="M34" s="113">
        <v>6.9909999999999997</v>
      </c>
      <c r="N34" s="113">
        <v>-30.036999999999999</v>
      </c>
      <c r="O34" s="113">
        <v>0.34799999999999998</v>
      </c>
      <c r="P34" s="113">
        <v>8.1069999999999993</v>
      </c>
      <c r="Q34" s="113">
        <v>-4.0170000000000003</v>
      </c>
      <c r="R34" s="113">
        <v>-0.42499999999999999</v>
      </c>
      <c r="S34" s="113">
        <v>-9.2249999999999996</v>
      </c>
      <c r="T34" s="113">
        <v>16.908000000000001</v>
      </c>
      <c r="U34" s="113">
        <v>1.482</v>
      </c>
      <c r="V34" s="113">
        <v>-11.156000000000001</v>
      </c>
      <c r="W34" s="113">
        <v>-10.212999999999999</v>
      </c>
      <c r="X34" s="113">
        <v>-20.742999999999999</v>
      </c>
      <c r="Y34" s="113">
        <v>-9.2750000000000004</v>
      </c>
      <c r="Z34" s="113">
        <v>-13.997999999999999</v>
      </c>
      <c r="AA34" s="113">
        <v>-0.47799999999999998</v>
      </c>
      <c r="AB34" s="113">
        <v>-2.403</v>
      </c>
      <c r="AC34" s="113">
        <v>3.4119999999999999</v>
      </c>
      <c r="AD34" s="113">
        <v>-10.265000000000001</v>
      </c>
      <c r="AE34" s="113">
        <v>17.93282</v>
      </c>
      <c r="AF34" s="113">
        <v>-2.55436</v>
      </c>
      <c r="AG34" s="113">
        <v>-2.7433800000000002</v>
      </c>
      <c r="AH34" s="113">
        <v>-21.323439999999998</v>
      </c>
      <c r="AI34" s="114">
        <v>2.6227190070699997</v>
      </c>
      <c r="AJ34" s="114">
        <v>1.4601900836399999</v>
      </c>
      <c r="AK34" s="114">
        <v>18.143000000000001</v>
      </c>
      <c r="AL34" s="114">
        <v>20.103999999999999</v>
      </c>
      <c r="AM34" s="114">
        <v>1.06</v>
      </c>
      <c r="AN34" s="3"/>
      <c r="AO34" s="3"/>
      <c r="AP34" s="3"/>
      <c r="AQ34" s="3"/>
      <c r="AR34" s="3"/>
      <c r="AS34" s="3"/>
      <c r="AT34" s="3"/>
      <c r="AU34" s="3"/>
      <c r="AV34" s="3"/>
      <c r="AW34" s="3"/>
      <c r="AX34" s="3"/>
      <c r="AY34" s="3"/>
    </row>
    <row r="35" spans="1:51" ht="14.5" x14ac:dyDescent="0.35">
      <c r="A35" s="120">
        <f>YampaRiverInflow.TotalOutflow!A35</f>
        <v>44228</v>
      </c>
      <c r="B35" s="114">
        <v>17.045999999999999</v>
      </c>
      <c r="C35" s="12"/>
      <c r="D35" s="12">
        <v>-1.026</v>
      </c>
      <c r="E35" s="113">
        <v>33.414000000000001</v>
      </c>
      <c r="F35" s="113">
        <v>22.41</v>
      </c>
      <c r="G35" s="113">
        <v>32.200000000000003</v>
      </c>
      <c r="H35" s="113">
        <v>-3.0870000000000002</v>
      </c>
      <c r="I35" s="113">
        <v>5.883</v>
      </c>
      <c r="J35" s="113">
        <v>-0.33700000000000002</v>
      </c>
      <c r="K35" s="113">
        <v>5.5730000000000004</v>
      </c>
      <c r="L35" s="113">
        <v>9.9540000000000006</v>
      </c>
      <c r="M35" s="113">
        <v>4.1059999999999999</v>
      </c>
      <c r="N35" s="113">
        <v>-45.491</v>
      </c>
      <c r="O35" s="113">
        <v>-8.9390000000000001</v>
      </c>
      <c r="P35" s="113">
        <v>14.935</v>
      </c>
      <c r="Q35" s="113">
        <v>-2.7170000000000001</v>
      </c>
      <c r="R35" s="113">
        <v>1.121</v>
      </c>
      <c r="S35" s="113">
        <v>-12.965</v>
      </c>
      <c r="T35" s="113">
        <v>0.91800000000000004</v>
      </c>
      <c r="U35" s="113">
        <v>1.9139999999999999</v>
      </c>
      <c r="V35" s="113">
        <v>-9.2040000000000006</v>
      </c>
      <c r="W35" s="113">
        <v>-8.66</v>
      </c>
      <c r="X35" s="113">
        <v>-7.7130000000000001</v>
      </c>
      <c r="Y35" s="113">
        <v>-7.8449999999999998</v>
      </c>
      <c r="Z35" s="113">
        <v>-18.251999999999999</v>
      </c>
      <c r="AA35" s="113">
        <v>-3.117</v>
      </c>
      <c r="AB35" s="113">
        <v>-7.3280000000000003</v>
      </c>
      <c r="AC35" s="113">
        <v>1.02</v>
      </c>
      <c r="AD35" s="113">
        <v>-14.303000000000001</v>
      </c>
      <c r="AE35" s="113">
        <v>-13.95496</v>
      </c>
      <c r="AF35" s="113">
        <v>-11.963200000000001</v>
      </c>
      <c r="AG35" s="113">
        <v>-5.2006099999999993</v>
      </c>
      <c r="AH35" s="113">
        <v>-1.8404100000000001</v>
      </c>
      <c r="AI35" s="114">
        <v>4.1879586768900001</v>
      </c>
      <c r="AJ35" s="114">
        <v>8.4784876017200013</v>
      </c>
      <c r="AK35" s="114">
        <v>14.496</v>
      </c>
      <c r="AL35" s="114">
        <v>17.045999999999999</v>
      </c>
      <c r="AM35" s="114">
        <v>28.591000000000001</v>
      </c>
      <c r="AN35" s="3"/>
      <c r="AO35" s="3"/>
      <c r="AP35" s="3"/>
      <c r="AQ35" s="3"/>
      <c r="AR35" s="3"/>
      <c r="AS35" s="3"/>
      <c r="AT35" s="3"/>
      <c r="AU35" s="3"/>
      <c r="AV35" s="3"/>
      <c r="AW35" s="3"/>
      <c r="AX35" s="3"/>
      <c r="AY35" s="3"/>
    </row>
    <row r="36" spans="1:51" ht="14.5" x14ac:dyDescent="0.35">
      <c r="A36" s="120">
        <f>YampaRiverInflow.TotalOutflow!A36</f>
        <v>44256</v>
      </c>
      <c r="B36" s="114">
        <v>6.1710000000000003</v>
      </c>
      <c r="C36" s="12"/>
      <c r="D36" s="12">
        <v>-7.3840000000000003</v>
      </c>
      <c r="E36" s="113">
        <v>31.146000000000001</v>
      </c>
      <c r="F36" s="113">
        <v>5.4130000000000003</v>
      </c>
      <c r="G36" s="113">
        <v>22.428000000000001</v>
      </c>
      <c r="H36" s="113">
        <v>-10.952999999999999</v>
      </c>
      <c r="I36" s="113">
        <v>-3.7189999999999999</v>
      </c>
      <c r="J36" s="113">
        <v>-8.3870000000000005</v>
      </c>
      <c r="K36" s="113">
        <v>14.401999999999999</v>
      </c>
      <c r="L36" s="113">
        <v>2.5150000000000001</v>
      </c>
      <c r="M36" s="113">
        <v>-1.482</v>
      </c>
      <c r="N36" s="113">
        <v>-85.617000000000004</v>
      </c>
      <c r="O36" s="113">
        <v>-18.977</v>
      </c>
      <c r="P36" s="113">
        <v>-3.0750000000000002</v>
      </c>
      <c r="Q36" s="113">
        <v>33.225999999999999</v>
      </c>
      <c r="R36" s="113">
        <v>11.038</v>
      </c>
      <c r="S36" s="113">
        <v>4.673</v>
      </c>
      <c r="T36" s="113">
        <v>4.1000000000000002E-2</v>
      </c>
      <c r="U36" s="113">
        <v>8.1969999999999992</v>
      </c>
      <c r="V36" s="113">
        <v>5.577</v>
      </c>
      <c r="W36" s="113">
        <v>-5.0199999999999996</v>
      </c>
      <c r="X36" s="113">
        <v>-3.68</v>
      </c>
      <c r="Y36" s="113">
        <v>-25.69</v>
      </c>
      <c r="Z36" s="113">
        <v>16.045999999999999</v>
      </c>
      <c r="AA36" s="113">
        <v>-10.304</v>
      </c>
      <c r="AB36" s="113">
        <v>-11.891999999999999</v>
      </c>
      <c r="AC36" s="113">
        <v>0.318</v>
      </c>
      <c r="AD36" s="113">
        <v>-9.7430000000000003</v>
      </c>
      <c r="AE36" s="113">
        <v>-12.145200000000001</v>
      </c>
      <c r="AF36" s="113">
        <v>-6.3741000000000003</v>
      </c>
      <c r="AG36" s="113">
        <v>-11.246979999999999</v>
      </c>
      <c r="AH36" s="113">
        <v>-5.8244099999999994</v>
      </c>
      <c r="AI36" s="114">
        <v>-14.067462812699999</v>
      </c>
      <c r="AJ36" s="114">
        <v>-0.28571900964999997</v>
      </c>
      <c r="AK36" s="114">
        <v>8.0129999999999999</v>
      </c>
      <c r="AL36" s="114">
        <v>6.1710000000000003</v>
      </c>
      <c r="AM36" s="114">
        <v>11.651999999999999</v>
      </c>
      <c r="AN36" s="3"/>
      <c r="AO36" s="3"/>
      <c r="AP36" s="3"/>
      <c r="AQ36" s="3"/>
      <c r="AR36" s="3"/>
      <c r="AS36" s="3"/>
      <c r="AT36" s="3"/>
      <c r="AU36" s="3"/>
      <c r="AV36" s="3"/>
      <c r="AW36" s="3"/>
      <c r="AX36" s="3"/>
      <c r="AY36" s="3"/>
    </row>
    <row r="37" spans="1:51" ht="14.5" x14ac:dyDescent="0.35">
      <c r="A37" s="120">
        <f>YampaRiverInflow.TotalOutflow!A37</f>
        <v>44287</v>
      </c>
      <c r="B37" s="114">
        <v>7.52</v>
      </c>
      <c r="C37" s="12"/>
      <c r="D37" s="12">
        <v>-3.72</v>
      </c>
      <c r="E37" s="113">
        <v>4.5250000000000004</v>
      </c>
      <c r="F37" s="113">
        <v>-15.333</v>
      </c>
      <c r="G37" s="113">
        <v>18.954000000000001</v>
      </c>
      <c r="H37" s="113">
        <v>-3.2869999999999999</v>
      </c>
      <c r="I37" s="113">
        <v>-15.096</v>
      </c>
      <c r="J37" s="113">
        <v>0.37</v>
      </c>
      <c r="K37" s="113">
        <v>14.292</v>
      </c>
      <c r="L37" s="113">
        <v>5.7640000000000002</v>
      </c>
      <c r="M37" s="113">
        <v>12.843999999999999</v>
      </c>
      <c r="N37" s="113">
        <v>-51.061999999999998</v>
      </c>
      <c r="O37" s="113">
        <v>-15.113</v>
      </c>
      <c r="P37" s="113">
        <v>-4.2430000000000003</v>
      </c>
      <c r="Q37" s="113">
        <v>-7.5759999999999996</v>
      </c>
      <c r="R37" s="113">
        <v>15.396000000000001</v>
      </c>
      <c r="S37" s="113">
        <v>39.173999999999999</v>
      </c>
      <c r="T37" s="113">
        <v>-0.41699999999999998</v>
      </c>
      <c r="U37" s="113">
        <v>-3.9380000000000002</v>
      </c>
      <c r="V37" s="113">
        <v>0.93100000000000005</v>
      </c>
      <c r="W37" s="113">
        <v>-11.872999999999999</v>
      </c>
      <c r="X37" s="113">
        <v>-13.384</v>
      </c>
      <c r="Y37" s="113">
        <v>-6.9089999999999998</v>
      </c>
      <c r="Z37" s="113">
        <v>4.298</v>
      </c>
      <c r="AA37" s="113">
        <v>-1.605</v>
      </c>
      <c r="AB37" s="113">
        <v>-3.3879999999999999</v>
      </c>
      <c r="AC37" s="113">
        <v>-8.2620000000000005</v>
      </c>
      <c r="AD37" s="113">
        <v>-14.076000000000001</v>
      </c>
      <c r="AE37" s="113">
        <v>-15.64438</v>
      </c>
      <c r="AF37" s="113">
        <v>-20.393439999999998</v>
      </c>
      <c r="AG37" s="113">
        <v>-12.259069999999999</v>
      </c>
      <c r="AH37" s="113">
        <v>-6.0398699999999996</v>
      </c>
      <c r="AI37" s="114">
        <v>14.1864628099</v>
      </c>
      <c r="AJ37" s="114">
        <v>-8.4453140515699996</v>
      </c>
      <c r="AK37" s="114">
        <v>13.148999999999999</v>
      </c>
      <c r="AL37" s="114">
        <v>7.52</v>
      </c>
      <c r="AM37" s="114">
        <v>-11.246</v>
      </c>
      <c r="AN37" s="3"/>
      <c r="AO37" s="3"/>
      <c r="AP37" s="3"/>
      <c r="AQ37" s="3"/>
      <c r="AR37" s="3"/>
      <c r="AS37" s="3"/>
      <c r="AT37" s="3"/>
      <c r="AU37" s="3"/>
      <c r="AV37" s="3"/>
      <c r="AW37" s="3"/>
      <c r="AX37" s="3"/>
      <c r="AY37" s="3"/>
    </row>
    <row r="38" spans="1:51" ht="14.5" x14ac:dyDescent="0.35">
      <c r="A38" s="120">
        <f>YampaRiverInflow.TotalOutflow!A38</f>
        <v>44317</v>
      </c>
      <c r="B38" s="114">
        <v>12.454000000000001</v>
      </c>
      <c r="C38" s="12"/>
      <c r="D38" s="12">
        <v>3.863</v>
      </c>
      <c r="E38" s="113">
        <v>26.466999999999999</v>
      </c>
      <c r="F38" s="113">
        <v>-2.0129999999999999</v>
      </c>
      <c r="G38" s="113">
        <v>-11.66</v>
      </c>
      <c r="H38" s="113">
        <v>0.27800000000000002</v>
      </c>
      <c r="I38" s="113">
        <v>-5.2439999999999998</v>
      </c>
      <c r="J38" s="113">
        <v>-3.9220000000000002</v>
      </c>
      <c r="K38" s="113">
        <v>17</v>
      </c>
      <c r="L38" s="113">
        <v>7.5990000000000002</v>
      </c>
      <c r="M38" s="113">
        <v>4.7030000000000003</v>
      </c>
      <c r="N38" s="113">
        <v>-61.749000000000002</v>
      </c>
      <c r="O38" s="113">
        <v>-4.7960000000000003</v>
      </c>
      <c r="P38" s="113">
        <v>-13.974</v>
      </c>
      <c r="Q38" s="113">
        <v>-8.2089999999999996</v>
      </c>
      <c r="R38" s="113">
        <v>11.73</v>
      </c>
      <c r="S38" s="113">
        <v>21.998999999999999</v>
      </c>
      <c r="T38" s="113">
        <v>0.111</v>
      </c>
      <c r="U38" s="113">
        <v>-14.868</v>
      </c>
      <c r="V38" s="113">
        <v>-7.181</v>
      </c>
      <c r="W38" s="113">
        <v>-5.67</v>
      </c>
      <c r="X38" s="113">
        <v>-33.700000000000003</v>
      </c>
      <c r="Y38" s="113">
        <v>-4.7220000000000004</v>
      </c>
      <c r="Z38" s="113">
        <v>-17.382000000000001</v>
      </c>
      <c r="AA38" s="113">
        <v>-33.279000000000003</v>
      </c>
      <c r="AB38" s="113">
        <v>-5.4210000000000003</v>
      </c>
      <c r="AC38" s="113">
        <v>-5.2460000000000004</v>
      </c>
      <c r="AD38" s="113">
        <v>3.149</v>
      </c>
      <c r="AE38" s="113">
        <v>-9.5569299999999995</v>
      </c>
      <c r="AF38" s="113">
        <v>4.5381899999999993</v>
      </c>
      <c r="AG38" s="113">
        <v>2.7454499999999999</v>
      </c>
      <c r="AH38" s="113">
        <v>4.5651899999999994</v>
      </c>
      <c r="AI38" s="114">
        <v>0.109545453554</v>
      </c>
      <c r="AJ38" s="114">
        <v>8.5840991759299996</v>
      </c>
      <c r="AK38" s="114">
        <v>15.768000000000001</v>
      </c>
      <c r="AL38" s="114">
        <v>12.454000000000001</v>
      </c>
      <c r="AM38" s="114">
        <v>4.819</v>
      </c>
      <c r="AN38" s="3"/>
      <c r="AO38" s="3"/>
      <c r="AP38" s="3"/>
      <c r="AQ38" s="3"/>
      <c r="AR38" s="3"/>
      <c r="AS38" s="3"/>
      <c r="AT38" s="3"/>
      <c r="AU38" s="3"/>
      <c r="AV38" s="3"/>
      <c r="AW38" s="3"/>
      <c r="AX38" s="3"/>
      <c r="AY38" s="3"/>
    </row>
    <row r="39" spans="1:51" ht="14.5" x14ac:dyDescent="0.35">
      <c r="A39" s="120">
        <f>YampaRiverInflow.TotalOutflow!A39</f>
        <v>44348</v>
      </c>
      <c r="B39" s="114">
        <v>8.9730000000000008</v>
      </c>
      <c r="C39" s="12"/>
      <c r="D39" s="12">
        <v>-4.5209999999999999</v>
      </c>
      <c r="E39" s="113">
        <v>29.183</v>
      </c>
      <c r="F39" s="113">
        <v>-2.262</v>
      </c>
      <c r="G39" s="113">
        <v>-2.2789999999999999</v>
      </c>
      <c r="H39" s="113">
        <v>1.631</v>
      </c>
      <c r="I39" s="113">
        <v>-6.1520000000000001</v>
      </c>
      <c r="J39" s="113">
        <v>-8.4760000000000009</v>
      </c>
      <c r="K39" s="113">
        <v>24.515999999999998</v>
      </c>
      <c r="L39" s="113">
        <v>4.5979999999999999</v>
      </c>
      <c r="M39" s="113">
        <v>13.497999999999999</v>
      </c>
      <c r="N39" s="113">
        <v>-26.187000000000001</v>
      </c>
      <c r="O39" s="113">
        <v>-3.3490000000000002</v>
      </c>
      <c r="P39" s="113">
        <v>4.0839999999999996</v>
      </c>
      <c r="Q39" s="113">
        <v>-11.676</v>
      </c>
      <c r="R39" s="113">
        <v>-4.1000000000000002E-2</v>
      </c>
      <c r="S39" s="113">
        <v>5.609</v>
      </c>
      <c r="T39" s="113">
        <v>-3.698</v>
      </c>
      <c r="U39" s="113">
        <v>-11.834</v>
      </c>
      <c r="V39" s="113">
        <v>-9.2289999999999992</v>
      </c>
      <c r="W39" s="113">
        <v>-8.5180000000000007</v>
      </c>
      <c r="X39" s="113">
        <v>-26.905999999999999</v>
      </c>
      <c r="Y39" s="113">
        <v>-30.081</v>
      </c>
      <c r="Z39" s="113">
        <v>1.8560000000000001</v>
      </c>
      <c r="AA39" s="113">
        <v>-14.717000000000001</v>
      </c>
      <c r="AB39" s="113">
        <v>-14.012</v>
      </c>
      <c r="AC39" s="113">
        <v>-1.52</v>
      </c>
      <c r="AD39" s="113">
        <v>-16.565999999999999</v>
      </c>
      <c r="AE39" s="113">
        <v>-17.778869999999998</v>
      </c>
      <c r="AF39" s="113">
        <v>-8.3348700000000004</v>
      </c>
      <c r="AG39" s="113">
        <v>-5.4185299999999996</v>
      </c>
      <c r="AH39" s="113">
        <v>-7.2006999999999994</v>
      </c>
      <c r="AI39" s="114">
        <v>-0.73851239867699991</v>
      </c>
      <c r="AJ39" s="114">
        <v>3.31216528727</v>
      </c>
      <c r="AK39" s="114">
        <v>10.185</v>
      </c>
      <c r="AL39" s="114">
        <v>8.9730000000000008</v>
      </c>
      <c r="AM39" s="114">
        <v>-56.872</v>
      </c>
      <c r="AN39" s="3"/>
      <c r="AO39" s="3"/>
      <c r="AP39" s="3"/>
      <c r="AQ39" s="3"/>
      <c r="AR39" s="3"/>
      <c r="AS39" s="3"/>
      <c r="AT39" s="3"/>
      <c r="AU39" s="3"/>
      <c r="AV39" s="3"/>
      <c r="AW39" s="3"/>
      <c r="AX39" s="3"/>
      <c r="AY39" s="3"/>
    </row>
    <row r="40" spans="1:51" ht="14.5" x14ac:dyDescent="0.35">
      <c r="A40" s="120">
        <f>YampaRiverInflow.TotalOutflow!A40</f>
        <v>44378</v>
      </c>
      <c r="B40" s="114">
        <v>7.9630000000000001</v>
      </c>
      <c r="C40" s="12"/>
      <c r="D40" s="12">
        <v>-3.2919999999999998</v>
      </c>
      <c r="E40" s="113">
        <v>-11.765000000000001</v>
      </c>
      <c r="F40" s="113">
        <v>-10.845000000000001</v>
      </c>
      <c r="G40" s="113">
        <v>-4.5999999999999999E-2</v>
      </c>
      <c r="H40" s="113">
        <v>-5.7720000000000002</v>
      </c>
      <c r="I40" s="113">
        <v>-9.9499999999999993</v>
      </c>
      <c r="J40" s="113">
        <v>-11.750999999999999</v>
      </c>
      <c r="K40" s="113">
        <v>20.866</v>
      </c>
      <c r="L40" s="113">
        <v>1.85</v>
      </c>
      <c r="M40" s="113">
        <v>3.0960000000000001</v>
      </c>
      <c r="N40" s="113">
        <v>-10.608000000000001</v>
      </c>
      <c r="O40" s="113">
        <v>-7.6440000000000001</v>
      </c>
      <c r="P40" s="113">
        <v>8.1270000000000007</v>
      </c>
      <c r="Q40" s="113">
        <v>-11.493</v>
      </c>
      <c r="R40" s="113">
        <v>10.728</v>
      </c>
      <c r="S40" s="113">
        <v>8.7200000000000006</v>
      </c>
      <c r="T40" s="113">
        <v>-1.2669999999999999</v>
      </c>
      <c r="U40" s="113">
        <v>-11.347</v>
      </c>
      <c r="V40" s="113">
        <v>-18.335999999999999</v>
      </c>
      <c r="W40" s="113">
        <v>-2.9430000000000001</v>
      </c>
      <c r="X40" s="113">
        <v>-31.49</v>
      </c>
      <c r="Y40" s="113">
        <v>-20.471</v>
      </c>
      <c r="Z40" s="113">
        <v>-11.896000000000001</v>
      </c>
      <c r="AA40" s="113">
        <v>-5.8959999999999999</v>
      </c>
      <c r="AB40" s="113">
        <v>-9.4190000000000005</v>
      </c>
      <c r="AC40" s="113">
        <v>-9.65</v>
      </c>
      <c r="AD40" s="113">
        <v>-13.497</v>
      </c>
      <c r="AE40" s="113">
        <v>-20.782049999999998</v>
      </c>
      <c r="AF40" s="113">
        <v>-5.3935699999999995</v>
      </c>
      <c r="AG40" s="113">
        <v>-16.034389999999998</v>
      </c>
      <c r="AH40" s="113">
        <v>-7.2505600000000001</v>
      </c>
      <c r="AI40" s="114">
        <v>-12.2247933908</v>
      </c>
      <c r="AJ40" s="114">
        <v>-1.1186446296900001</v>
      </c>
      <c r="AK40" s="114">
        <v>9.4459999999999997</v>
      </c>
      <c r="AL40" s="114">
        <v>7.9630000000000001</v>
      </c>
      <c r="AM40" s="114">
        <v>79.977000000000004</v>
      </c>
      <c r="AN40" s="3"/>
      <c r="AO40" s="3"/>
      <c r="AP40" s="3"/>
      <c r="AQ40" s="3"/>
      <c r="AR40" s="3"/>
      <c r="AS40" s="3"/>
      <c r="AT40" s="3"/>
      <c r="AU40" s="3"/>
      <c r="AV40" s="3"/>
      <c r="AW40" s="3"/>
      <c r="AX40" s="3"/>
      <c r="AY40" s="3"/>
    </row>
    <row r="41" spans="1:51" ht="14.5" x14ac:dyDescent="0.35">
      <c r="A41" s="120">
        <f>YampaRiverInflow.TotalOutflow!A41</f>
        <v>44409</v>
      </c>
      <c r="B41" s="114">
        <v>10.664999999999999</v>
      </c>
      <c r="C41" s="12"/>
      <c r="D41" s="12">
        <v>2.028</v>
      </c>
      <c r="E41" s="113">
        <v>-4.8890000000000002</v>
      </c>
      <c r="F41" s="113">
        <v>-3.1019999999999999</v>
      </c>
      <c r="G41" s="113">
        <v>12.827999999999999</v>
      </c>
      <c r="H41" s="113">
        <v>-4.125</v>
      </c>
      <c r="I41" s="113">
        <v>-0.66400000000000003</v>
      </c>
      <c r="J41" s="113">
        <v>-1.9179999999999999</v>
      </c>
      <c r="K41" s="113">
        <v>27.553999999999998</v>
      </c>
      <c r="L41" s="113">
        <v>4.3259999999999996</v>
      </c>
      <c r="M41" s="113">
        <v>3.7869999999999999</v>
      </c>
      <c r="N41" s="113">
        <v>-3.95</v>
      </c>
      <c r="O41" s="113">
        <v>-0.94599999999999995</v>
      </c>
      <c r="P41" s="113">
        <v>2.1970000000000001</v>
      </c>
      <c r="Q41" s="113">
        <v>-4.3259999999999996</v>
      </c>
      <c r="R41" s="113">
        <v>-10.675000000000001</v>
      </c>
      <c r="S41" s="113">
        <v>1.804</v>
      </c>
      <c r="T41" s="113">
        <v>4.2789999999999999</v>
      </c>
      <c r="U41" s="113">
        <v>-12.226000000000001</v>
      </c>
      <c r="V41" s="113">
        <v>-3.8130000000000002</v>
      </c>
      <c r="W41" s="113">
        <v>-0.78500000000000003</v>
      </c>
      <c r="X41" s="113">
        <v>-7.6040000000000001</v>
      </c>
      <c r="Y41" s="113">
        <v>-5.4119999999999999</v>
      </c>
      <c r="Z41" s="113">
        <v>-13.86</v>
      </c>
      <c r="AA41" s="113">
        <v>-14.737</v>
      </c>
      <c r="AB41" s="113">
        <v>-6.2569999999999997</v>
      </c>
      <c r="AC41" s="113">
        <v>-22.553999999999998</v>
      </c>
      <c r="AD41" s="113">
        <v>-2.4489999999999998</v>
      </c>
      <c r="AE41" s="113">
        <v>-15.135450000000001</v>
      </c>
      <c r="AF41" s="113">
        <v>2.9768400000000002</v>
      </c>
      <c r="AG41" s="113">
        <v>5.9177799999999996</v>
      </c>
      <c r="AH41" s="113">
        <v>3.3304999999999998</v>
      </c>
      <c r="AI41" s="114">
        <v>10.5769677696</v>
      </c>
      <c r="AJ41" s="114">
        <v>-6.3205289276000007</v>
      </c>
      <c r="AK41" s="114">
        <v>5.1120000000000001</v>
      </c>
      <c r="AL41" s="114">
        <v>10.664999999999999</v>
      </c>
      <c r="AM41" s="114">
        <v>5.9720000000000004</v>
      </c>
      <c r="AN41" s="3"/>
      <c r="AO41" s="3"/>
      <c r="AP41" s="3"/>
      <c r="AQ41" s="3"/>
      <c r="AR41" s="3"/>
      <c r="AS41" s="3"/>
      <c r="AT41" s="3"/>
      <c r="AU41" s="3"/>
      <c r="AV41" s="3"/>
      <c r="AW41" s="3"/>
      <c r="AX41" s="3"/>
      <c r="AY41" s="3"/>
    </row>
    <row r="42" spans="1:51" ht="14.5" x14ac:dyDescent="0.35">
      <c r="A42" s="120">
        <f>YampaRiverInflow.TotalOutflow!A42</f>
        <v>44440</v>
      </c>
      <c r="B42" s="114">
        <v>7.843</v>
      </c>
      <c r="C42" s="12"/>
      <c r="D42" s="12">
        <v>0.75</v>
      </c>
      <c r="E42" s="113">
        <v>-9.8369999999999997</v>
      </c>
      <c r="F42" s="113">
        <v>10.523999999999999</v>
      </c>
      <c r="G42" s="113">
        <v>-8.4480000000000004</v>
      </c>
      <c r="H42" s="113">
        <v>-5.992</v>
      </c>
      <c r="I42" s="113">
        <v>7.3310000000000004</v>
      </c>
      <c r="J42" s="113">
        <v>-4.6890000000000001</v>
      </c>
      <c r="K42" s="113">
        <v>14.712999999999999</v>
      </c>
      <c r="L42" s="113">
        <v>2.484</v>
      </c>
      <c r="M42" s="113">
        <v>5.2409999999999997</v>
      </c>
      <c r="N42" s="113">
        <v>-12.904</v>
      </c>
      <c r="O42" s="113">
        <v>8.5779999999999994</v>
      </c>
      <c r="P42" s="113">
        <v>15.861000000000001</v>
      </c>
      <c r="Q42" s="113">
        <v>4.218</v>
      </c>
      <c r="R42" s="113">
        <v>2.15</v>
      </c>
      <c r="S42" s="113">
        <v>-6.8959999999999999</v>
      </c>
      <c r="T42" s="113">
        <v>-12.975</v>
      </c>
      <c r="U42" s="113">
        <v>-7.1189999999999998</v>
      </c>
      <c r="V42" s="113">
        <v>-2.2879999999999998</v>
      </c>
      <c r="W42" s="113">
        <v>-15.519</v>
      </c>
      <c r="X42" s="113">
        <v>-21.178000000000001</v>
      </c>
      <c r="Y42" s="113">
        <v>-6.0739999999999998</v>
      </c>
      <c r="Z42" s="113">
        <v>-3.6960000000000002</v>
      </c>
      <c r="AA42" s="113">
        <v>0.23</v>
      </c>
      <c r="AB42" s="113">
        <v>-2.0470000000000002</v>
      </c>
      <c r="AC42" s="113">
        <v>-1.55</v>
      </c>
      <c r="AD42" s="113">
        <v>8.7729999999999997</v>
      </c>
      <c r="AE42" s="113">
        <v>-8.4957199999999986</v>
      </c>
      <c r="AF42" s="113">
        <v>10.460270000000001</v>
      </c>
      <c r="AG42" s="113">
        <v>-5.7617600000000007</v>
      </c>
      <c r="AH42" s="113">
        <v>-2.9507099999999999</v>
      </c>
      <c r="AI42" s="114">
        <v>5.5732644647899994</v>
      </c>
      <c r="AJ42" s="114">
        <v>7.3737107418200001</v>
      </c>
      <c r="AK42" s="114">
        <v>12.664999999999999</v>
      </c>
      <c r="AL42" s="114">
        <v>7.843</v>
      </c>
      <c r="AM42" s="114">
        <v>21.111000000000001</v>
      </c>
      <c r="AN42" s="3"/>
      <c r="AO42" s="3"/>
      <c r="AP42" s="3"/>
      <c r="AQ42" s="3"/>
      <c r="AR42" s="3"/>
      <c r="AS42" s="3"/>
      <c r="AT42" s="3"/>
      <c r="AU42" s="3"/>
      <c r="AV42" s="3"/>
      <c r="AW42" s="3"/>
      <c r="AX42" s="3"/>
      <c r="AY42" s="3"/>
    </row>
    <row r="43" spans="1:51" ht="14.5" x14ac:dyDescent="0.35">
      <c r="A43" s="120">
        <f>YampaRiverInflow.TotalOutflow!A43</f>
        <v>44470</v>
      </c>
      <c r="B43" s="114">
        <v>9.3710000000000004</v>
      </c>
      <c r="C43" s="12"/>
      <c r="D43" s="12">
        <v>5.944</v>
      </c>
      <c r="E43" s="113">
        <v>-6.1580000000000004</v>
      </c>
      <c r="F43" s="113">
        <v>3.9750000000000001</v>
      </c>
      <c r="G43" s="113">
        <v>-1.39</v>
      </c>
      <c r="H43" s="113">
        <v>1.2050000000000001</v>
      </c>
      <c r="I43" s="113">
        <v>5.649</v>
      </c>
      <c r="J43" s="113">
        <v>-0.52300000000000002</v>
      </c>
      <c r="K43" s="113">
        <v>14.474</v>
      </c>
      <c r="L43" s="113">
        <v>4.5730000000000004</v>
      </c>
      <c r="M43" s="113">
        <v>16.068000000000001</v>
      </c>
      <c r="N43" s="113">
        <v>-0.16700000000000001</v>
      </c>
      <c r="O43" s="113">
        <v>3.9340000000000002</v>
      </c>
      <c r="P43" s="113">
        <v>-8.1950000000000003</v>
      </c>
      <c r="Q43" s="113">
        <v>1.153</v>
      </c>
      <c r="R43" s="113">
        <v>4.8550000000000004</v>
      </c>
      <c r="S43" s="113">
        <v>-2.7719999999999998</v>
      </c>
      <c r="T43" s="113">
        <v>10.111000000000001</v>
      </c>
      <c r="U43" s="113">
        <v>-7.88</v>
      </c>
      <c r="V43" s="113">
        <v>4.2610000000000001</v>
      </c>
      <c r="W43" s="113">
        <v>-9.0299999999999994</v>
      </c>
      <c r="X43" s="113">
        <v>-19.219000000000001</v>
      </c>
      <c r="Y43" s="113">
        <v>-22.152000000000001</v>
      </c>
      <c r="Z43" s="113">
        <v>1.0089999999999999</v>
      </c>
      <c r="AA43" s="113">
        <v>-7.5469999999999997</v>
      </c>
      <c r="AB43" s="113">
        <v>3.0539999999999998</v>
      </c>
      <c r="AC43" s="113">
        <v>-0.55300000000000005</v>
      </c>
      <c r="AD43" s="113">
        <v>-10.613</v>
      </c>
      <c r="AE43" s="113">
        <v>-11.085850000000001</v>
      </c>
      <c r="AF43" s="113">
        <v>5.77902</v>
      </c>
      <c r="AG43" s="113">
        <v>-2.5799099999999999</v>
      </c>
      <c r="AH43" s="113">
        <v>11.36007</v>
      </c>
      <c r="AI43" s="114">
        <v>13.2843884321</v>
      </c>
      <c r="AJ43" s="114">
        <v>-7.7399921552699995</v>
      </c>
      <c r="AK43" s="114">
        <v>14.252000000000001</v>
      </c>
      <c r="AL43" s="114">
        <v>9.3710000000000004</v>
      </c>
      <c r="AM43" s="114">
        <v>15.488</v>
      </c>
      <c r="AN43" s="3"/>
      <c r="AO43" s="3"/>
      <c r="AP43" s="3"/>
      <c r="AQ43" s="3"/>
      <c r="AR43" s="3"/>
      <c r="AS43" s="3"/>
      <c r="AT43" s="3"/>
      <c r="AU43" s="3"/>
      <c r="AV43" s="3"/>
      <c r="AW43" s="3"/>
      <c r="AX43" s="3"/>
      <c r="AY43" s="3"/>
    </row>
    <row r="44" spans="1:51" ht="14.5" x14ac:dyDescent="0.35">
      <c r="A44" s="120">
        <f>YampaRiverInflow.TotalOutflow!A44</f>
        <v>44501</v>
      </c>
      <c r="B44" s="114">
        <v>11.958</v>
      </c>
      <c r="C44" s="12"/>
      <c r="D44" s="12">
        <v>6.4560000000000004</v>
      </c>
      <c r="E44" s="113">
        <v>-13.926</v>
      </c>
      <c r="F44" s="113">
        <v>-7.468</v>
      </c>
      <c r="G44" s="113">
        <v>-28.899000000000001</v>
      </c>
      <c r="H44" s="113">
        <v>2.085</v>
      </c>
      <c r="I44" s="113">
        <v>8.407</v>
      </c>
      <c r="J44" s="113">
        <v>-0.58899999999999997</v>
      </c>
      <c r="K44" s="113">
        <v>22.443999999999999</v>
      </c>
      <c r="L44" s="113">
        <v>6.7830000000000004</v>
      </c>
      <c r="M44" s="113">
        <v>12.221</v>
      </c>
      <c r="N44" s="113">
        <v>-13.337999999999999</v>
      </c>
      <c r="O44" s="113">
        <v>4.8029999999999999</v>
      </c>
      <c r="P44" s="113">
        <v>7.5140000000000002</v>
      </c>
      <c r="Q44" s="113">
        <v>2.7349999999999999</v>
      </c>
      <c r="R44" s="113">
        <v>6.601</v>
      </c>
      <c r="S44" s="113">
        <v>0.97699999999999998</v>
      </c>
      <c r="T44" s="113">
        <v>8.3629999999999995</v>
      </c>
      <c r="U44" s="113">
        <v>1.911</v>
      </c>
      <c r="V44" s="113">
        <v>-3.2410000000000001</v>
      </c>
      <c r="W44" s="113">
        <v>2.9350000000000001</v>
      </c>
      <c r="X44" s="113">
        <v>-7.6369999999999996</v>
      </c>
      <c r="Y44" s="113">
        <v>3.4329999999999998</v>
      </c>
      <c r="Z44" s="113">
        <v>5.0679999999999996</v>
      </c>
      <c r="AA44" s="113">
        <v>-2.4470000000000001</v>
      </c>
      <c r="AB44" s="113">
        <v>9.4309999999999992</v>
      </c>
      <c r="AC44" s="113">
        <v>-7.2889999999999997</v>
      </c>
      <c r="AD44" s="113">
        <v>-3.6389999999999998</v>
      </c>
      <c r="AE44" s="113">
        <v>0.89403999999999995</v>
      </c>
      <c r="AF44" s="113">
        <v>10.06827</v>
      </c>
      <c r="AG44" s="113">
        <v>6.3182299999999998</v>
      </c>
      <c r="AH44" s="113">
        <v>14.429110000000001</v>
      </c>
      <c r="AI44" s="114">
        <v>13.142818181799999</v>
      </c>
      <c r="AJ44" s="114">
        <v>-3.7337908998399998</v>
      </c>
      <c r="AK44" s="114">
        <v>10.364000000000001</v>
      </c>
      <c r="AL44" s="114">
        <v>11.958</v>
      </c>
      <c r="AM44" s="114">
        <v>26.683</v>
      </c>
      <c r="AN44" s="3"/>
      <c r="AO44" s="3"/>
      <c r="AP44" s="3"/>
      <c r="AQ44" s="3"/>
      <c r="AR44" s="3"/>
      <c r="AS44" s="3"/>
      <c r="AT44" s="3"/>
      <c r="AU44" s="3"/>
      <c r="AV44" s="3"/>
      <c r="AW44" s="3"/>
      <c r="AX44" s="3"/>
      <c r="AY44" s="3"/>
    </row>
    <row r="45" spans="1:51" ht="14.5" x14ac:dyDescent="0.35">
      <c r="A45" s="120">
        <f>YampaRiverInflow.TotalOutflow!A45</f>
        <v>44531</v>
      </c>
      <c r="B45" s="114">
        <v>9.5869999999999997</v>
      </c>
      <c r="C45" s="12"/>
      <c r="D45" s="12">
        <v>9.0839999999999996</v>
      </c>
      <c r="E45" s="113">
        <v>-3.339</v>
      </c>
      <c r="F45" s="113">
        <v>-11.507999999999999</v>
      </c>
      <c r="G45" s="113">
        <v>-10.381</v>
      </c>
      <c r="H45" s="113">
        <v>5.13</v>
      </c>
      <c r="I45" s="113">
        <v>6.2859999999999996</v>
      </c>
      <c r="J45" s="113">
        <v>3.5110000000000001</v>
      </c>
      <c r="K45" s="113">
        <v>17.72</v>
      </c>
      <c r="L45" s="113">
        <v>8.3699999999999992</v>
      </c>
      <c r="M45" s="113">
        <v>26.24</v>
      </c>
      <c r="N45" s="113">
        <v>9.7059999999999995</v>
      </c>
      <c r="O45" s="113">
        <v>15.848000000000001</v>
      </c>
      <c r="P45" s="113">
        <v>94.941000000000003</v>
      </c>
      <c r="Q45" s="113">
        <v>-1.6679999999999999</v>
      </c>
      <c r="R45" s="113">
        <v>27.11</v>
      </c>
      <c r="S45" s="113">
        <v>15.473000000000001</v>
      </c>
      <c r="T45" s="113">
        <v>23.396999999999998</v>
      </c>
      <c r="U45" s="113">
        <v>-21.466999999999999</v>
      </c>
      <c r="V45" s="113">
        <v>-1.9690000000000001</v>
      </c>
      <c r="W45" s="113">
        <v>6.1689999999999996</v>
      </c>
      <c r="X45" s="113">
        <v>-8.734</v>
      </c>
      <c r="Y45" s="113">
        <v>2.1890000000000001</v>
      </c>
      <c r="Z45" s="113">
        <v>6.22</v>
      </c>
      <c r="AA45" s="113">
        <v>-1.919</v>
      </c>
      <c r="AB45" s="113">
        <v>-0.40100000000000002</v>
      </c>
      <c r="AC45" s="113">
        <v>-10.759</v>
      </c>
      <c r="AD45" s="113">
        <v>-7.3310000000000004</v>
      </c>
      <c r="AE45" s="113">
        <v>7.5781999999999998</v>
      </c>
      <c r="AF45" s="113">
        <v>10.29767</v>
      </c>
      <c r="AG45" s="113">
        <v>-5.8699700000000004</v>
      </c>
      <c r="AH45" s="113">
        <v>24.633080000000003</v>
      </c>
      <c r="AI45" s="114">
        <v>23.363190082799999</v>
      </c>
      <c r="AJ45" s="114">
        <v>-4.4305979113900005</v>
      </c>
      <c r="AK45" s="114">
        <v>17.004000000000001</v>
      </c>
      <c r="AL45" s="114">
        <v>9.5869999999999997</v>
      </c>
      <c r="AM45" s="114">
        <v>0.30399999999999999</v>
      </c>
      <c r="AN45" s="3"/>
      <c r="AO45" s="3"/>
      <c r="AP45" s="3"/>
      <c r="AQ45" s="3"/>
      <c r="AR45" s="3"/>
      <c r="AS45" s="3"/>
      <c r="AT45" s="3"/>
      <c r="AU45" s="3"/>
      <c r="AV45" s="3"/>
      <c r="AW45" s="3"/>
      <c r="AX45" s="3"/>
      <c r="AY45" s="3"/>
    </row>
    <row r="46" spans="1:51" ht="14.5" x14ac:dyDescent="0.35">
      <c r="A46" s="120">
        <f>YampaRiverInflow.TotalOutflow!A46</f>
        <v>44562</v>
      </c>
      <c r="B46" s="114">
        <v>1.06</v>
      </c>
      <c r="C46" s="12"/>
      <c r="D46" s="12">
        <v>1.262</v>
      </c>
      <c r="E46" s="113">
        <v>5.38</v>
      </c>
      <c r="F46" s="113">
        <v>6.5129999999999999</v>
      </c>
      <c r="G46" s="113">
        <v>-4.4320000000000004</v>
      </c>
      <c r="H46" s="113">
        <v>5.085</v>
      </c>
      <c r="I46" s="113">
        <v>4.3979999999999997</v>
      </c>
      <c r="J46" s="113">
        <v>1.542</v>
      </c>
      <c r="K46" s="113">
        <v>7.4649999999999999</v>
      </c>
      <c r="L46" s="113">
        <v>6.9909999999999997</v>
      </c>
      <c r="M46" s="113">
        <v>-30.036999999999999</v>
      </c>
      <c r="N46" s="113">
        <v>0.34799999999999998</v>
      </c>
      <c r="O46" s="113">
        <v>8.1069999999999993</v>
      </c>
      <c r="P46" s="113">
        <v>-4.0170000000000003</v>
      </c>
      <c r="Q46" s="113">
        <v>-0.42499999999999999</v>
      </c>
      <c r="R46" s="113">
        <v>-9.2249999999999996</v>
      </c>
      <c r="S46" s="113">
        <v>16.908000000000001</v>
      </c>
      <c r="T46" s="113">
        <v>1.482</v>
      </c>
      <c r="U46" s="113">
        <v>-11.156000000000001</v>
      </c>
      <c r="V46" s="113">
        <v>-10.212999999999999</v>
      </c>
      <c r="W46" s="113">
        <v>-20.742999999999999</v>
      </c>
      <c r="X46" s="113">
        <v>-9.2750000000000004</v>
      </c>
      <c r="Y46" s="113">
        <v>-13.997999999999999</v>
      </c>
      <c r="Z46" s="113">
        <v>-0.47799999999999998</v>
      </c>
      <c r="AA46" s="113">
        <v>-2.403</v>
      </c>
      <c r="AB46" s="113">
        <v>3.4119999999999999</v>
      </c>
      <c r="AC46" s="113">
        <v>-10.265000000000001</v>
      </c>
      <c r="AD46" s="113">
        <v>17.93282</v>
      </c>
      <c r="AE46" s="113">
        <v>-2.55436</v>
      </c>
      <c r="AF46" s="113">
        <v>-2.7433800000000002</v>
      </c>
      <c r="AG46" s="113">
        <v>-21.323439999999998</v>
      </c>
      <c r="AH46" s="113">
        <v>2.6227190070699997</v>
      </c>
      <c r="AI46" s="114">
        <v>1.4601900836399999</v>
      </c>
      <c r="AJ46" s="114">
        <v>18.143000000000001</v>
      </c>
      <c r="AK46" s="114">
        <v>20.103999999999999</v>
      </c>
      <c r="AL46" s="114">
        <v>1.06</v>
      </c>
      <c r="AM46" s="114">
        <v>-6.7050000000000001</v>
      </c>
      <c r="AN46" s="3"/>
      <c r="AO46" s="3"/>
      <c r="AP46" s="3"/>
      <c r="AQ46" s="3"/>
      <c r="AR46" s="3"/>
      <c r="AS46" s="3"/>
      <c r="AT46" s="3"/>
      <c r="AU46" s="3"/>
      <c r="AV46" s="3"/>
      <c r="AW46" s="3"/>
      <c r="AX46" s="3"/>
      <c r="AY46" s="3"/>
    </row>
    <row r="47" spans="1:51" ht="14.5" x14ac:dyDescent="0.35">
      <c r="A47" s="120">
        <f>YampaRiverInflow.TotalOutflow!A47</f>
        <v>44593</v>
      </c>
      <c r="B47" s="114">
        <v>28.591000000000001</v>
      </c>
      <c r="C47" s="12"/>
      <c r="D47" s="12">
        <v>-1.026</v>
      </c>
      <c r="E47" s="113">
        <v>22.41</v>
      </c>
      <c r="F47" s="113">
        <v>32.200000000000003</v>
      </c>
      <c r="G47" s="113">
        <v>-3.0870000000000002</v>
      </c>
      <c r="H47" s="113">
        <v>5.883</v>
      </c>
      <c r="I47" s="113">
        <v>-0.33700000000000002</v>
      </c>
      <c r="J47" s="113">
        <v>5.5730000000000004</v>
      </c>
      <c r="K47" s="113">
        <v>9.9540000000000006</v>
      </c>
      <c r="L47" s="113">
        <v>4.1059999999999999</v>
      </c>
      <c r="M47" s="113">
        <v>-45.491</v>
      </c>
      <c r="N47" s="113">
        <v>-8.9390000000000001</v>
      </c>
      <c r="O47" s="113">
        <v>14.935</v>
      </c>
      <c r="P47" s="113">
        <v>-2.7170000000000001</v>
      </c>
      <c r="Q47" s="113">
        <v>1.121</v>
      </c>
      <c r="R47" s="113">
        <v>-12.965</v>
      </c>
      <c r="S47" s="113">
        <v>0.91800000000000004</v>
      </c>
      <c r="T47" s="113">
        <v>1.9139999999999999</v>
      </c>
      <c r="U47" s="113">
        <v>-9.2040000000000006</v>
      </c>
      <c r="V47" s="113">
        <v>-8.66</v>
      </c>
      <c r="W47" s="113">
        <v>-7.7130000000000001</v>
      </c>
      <c r="X47" s="113">
        <v>-7.8449999999999998</v>
      </c>
      <c r="Y47" s="113">
        <v>-18.251999999999999</v>
      </c>
      <c r="Z47" s="113">
        <v>-3.117</v>
      </c>
      <c r="AA47" s="113">
        <v>-7.3280000000000003</v>
      </c>
      <c r="AB47" s="113">
        <v>1.02</v>
      </c>
      <c r="AC47" s="113">
        <v>-14.303000000000001</v>
      </c>
      <c r="AD47" s="113">
        <v>-13.95496</v>
      </c>
      <c r="AE47" s="113">
        <v>-11.963200000000001</v>
      </c>
      <c r="AF47" s="113">
        <v>-5.2006099999999993</v>
      </c>
      <c r="AG47" s="113">
        <v>-1.8404100000000001</v>
      </c>
      <c r="AH47" s="113">
        <v>4.1879586768900001</v>
      </c>
      <c r="AI47" s="114">
        <v>8.4784876017200013</v>
      </c>
      <c r="AJ47" s="114">
        <v>14.496</v>
      </c>
      <c r="AK47" s="114">
        <v>17.045999999999999</v>
      </c>
      <c r="AL47" s="114">
        <v>28.591000000000001</v>
      </c>
      <c r="AM47" s="114">
        <v>33.414000000000001</v>
      </c>
      <c r="AN47" s="3"/>
      <c r="AO47" s="3"/>
      <c r="AP47" s="3"/>
      <c r="AQ47" s="3"/>
      <c r="AR47" s="3"/>
      <c r="AS47" s="3"/>
      <c r="AT47" s="3"/>
      <c r="AU47" s="3"/>
      <c r="AV47" s="3"/>
      <c r="AW47" s="3"/>
      <c r="AX47" s="3"/>
      <c r="AY47" s="3"/>
    </row>
    <row r="48" spans="1:51" ht="14.5" x14ac:dyDescent="0.35">
      <c r="A48" s="120">
        <f>YampaRiverInflow.TotalOutflow!A48</f>
        <v>44621</v>
      </c>
      <c r="B48" s="114">
        <v>11.651999999999999</v>
      </c>
      <c r="C48" s="12"/>
      <c r="D48" s="12">
        <v>-7.3840000000000003</v>
      </c>
      <c r="E48" s="113">
        <v>5.4130000000000003</v>
      </c>
      <c r="F48" s="113">
        <v>22.428000000000001</v>
      </c>
      <c r="G48" s="113">
        <v>-10.952999999999999</v>
      </c>
      <c r="H48" s="113">
        <v>-3.7189999999999999</v>
      </c>
      <c r="I48" s="113">
        <v>-8.3870000000000005</v>
      </c>
      <c r="J48" s="113">
        <v>14.401999999999999</v>
      </c>
      <c r="K48" s="113">
        <v>2.5150000000000001</v>
      </c>
      <c r="L48" s="113">
        <v>-1.482</v>
      </c>
      <c r="M48" s="113">
        <v>-85.617000000000004</v>
      </c>
      <c r="N48" s="113">
        <v>-18.977</v>
      </c>
      <c r="O48" s="113">
        <v>-3.0750000000000002</v>
      </c>
      <c r="P48" s="113">
        <v>33.225999999999999</v>
      </c>
      <c r="Q48" s="113">
        <v>11.038</v>
      </c>
      <c r="R48" s="113">
        <v>4.673</v>
      </c>
      <c r="S48" s="113">
        <v>4.1000000000000002E-2</v>
      </c>
      <c r="T48" s="113">
        <v>8.1969999999999992</v>
      </c>
      <c r="U48" s="113">
        <v>5.577</v>
      </c>
      <c r="V48" s="113">
        <v>-5.0199999999999996</v>
      </c>
      <c r="W48" s="113">
        <v>-3.68</v>
      </c>
      <c r="X48" s="113">
        <v>-25.69</v>
      </c>
      <c r="Y48" s="113">
        <v>16.045999999999999</v>
      </c>
      <c r="Z48" s="113">
        <v>-10.304</v>
      </c>
      <c r="AA48" s="113">
        <v>-11.891999999999999</v>
      </c>
      <c r="AB48" s="113">
        <v>0.318</v>
      </c>
      <c r="AC48" s="113">
        <v>-9.7430000000000003</v>
      </c>
      <c r="AD48" s="113">
        <v>-12.145200000000001</v>
      </c>
      <c r="AE48" s="113">
        <v>-6.3741000000000003</v>
      </c>
      <c r="AF48" s="113">
        <v>-11.246979999999999</v>
      </c>
      <c r="AG48" s="113">
        <v>-5.8244099999999994</v>
      </c>
      <c r="AH48" s="113">
        <v>-14.067462812699999</v>
      </c>
      <c r="AI48" s="114">
        <v>-0.28571900964999997</v>
      </c>
      <c r="AJ48" s="114">
        <v>8.0129999999999999</v>
      </c>
      <c r="AK48" s="114">
        <v>6.1710000000000003</v>
      </c>
      <c r="AL48" s="114">
        <v>11.651999999999999</v>
      </c>
      <c r="AM48" s="114">
        <v>31.146000000000001</v>
      </c>
      <c r="AN48" s="3"/>
      <c r="AO48" s="3"/>
      <c r="AP48" s="3"/>
      <c r="AQ48" s="3"/>
      <c r="AR48" s="3"/>
      <c r="AS48" s="3"/>
      <c r="AT48" s="3"/>
      <c r="AU48" s="3"/>
      <c r="AV48" s="3"/>
      <c r="AW48" s="3"/>
      <c r="AX48" s="3"/>
      <c r="AY48" s="3"/>
    </row>
    <row r="49" spans="1:1005" ht="14.5" x14ac:dyDescent="0.35">
      <c r="A49" s="120">
        <f>YampaRiverInflow.TotalOutflow!A49</f>
        <v>44652</v>
      </c>
      <c r="B49" s="114">
        <v>-11.246</v>
      </c>
      <c r="C49" s="12"/>
      <c r="D49" s="12">
        <v>-3.72</v>
      </c>
      <c r="E49" s="113">
        <v>-15.333</v>
      </c>
      <c r="F49" s="113">
        <v>18.954000000000001</v>
      </c>
      <c r="G49" s="113">
        <v>-3.2869999999999999</v>
      </c>
      <c r="H49" s="113">
        <v>-15.096</v>
      </c>
      <c r="I49" s="113">
        <v>0.37</v>
      </c>
      <c r="J49" s="113">
        <v>14.292</v>
      </c>
      <c r="K49" s="113">
        <v>5.7640000000000002</v>
      </c>
      <c r="L49" s="113">
        <v>12.843999999999999</v>
      </c>
      <c r="M49" s="113">
        <v>-51.061999999999998</v>
      </c>
      <c r="N49" s="113">
        <v>-15.113</v>
      </c>
      <c r="O49" s="113">
        <v>-4.2430000000000003</v>
      </c>
      <c r="P49" s="113">
        <v>-7.5759999999999996</v>
      </c>
      <c r="Q49" s="113">
        <v>15.396000000000001</v>
      </c>
      <c r="R49" s="113">
        <v>39.173999999999999</v>
      </c>
      <c r="S49" s="113">
        <v>-0.41699999999999998</v>
      </c>
      <c r="T49" s="113">
        <v>-3.9380000000000002</v>
      </c>
      <c r="U49" s="113">
        <v>0.93100000000000005</v>
      </c>
      <c r="V49" s="113">
        <v>-11.872999999999999</v>
      </c>
      <c r="W49" s="113">
        <v>-13.384</v>
      </c>
      <c r="X49" s="113">
        <v>-6.9089999999999998</v>
      </c>
      <c r="Y49" s="113">
        <v>4.298</v>
      </c>
      <c r="Z49" s="113">
        <v>-1.605</v>
      </c>
      <c r="AA49" s="113">
        <v>-3.3879999999999999</v>
      </c>
      <c r="AB49" s="113">
        <v>-8.2620000000000005</v>
      </c>
      <c r="AC49" s="113">
        <v>-14.076000000000001</v>
      </c>
      <c r="AD49" s="113">
        <v>-15.64438</v>
      </c>
      <c r="AE49" s="113">
        <v>-20.393439999999998</v>
      </c>
      <c r="AF49" s="113">
        <v>-12.259069999999999</v>
      </c>
      <c r="AG49" s="113">
        <v>-6.0398699999999996</v>
      </c>
      <c r="AH49" s="113">
        <v>14.1864628099</v>
      </c>
      <c r="AI49" s="114">
        <v>-8.4453140515699996</v>
      </c>
      <c r="AJ49" s="114">
        <v>13.148999999999999</v>
      </c>
      <c r="AK49" s="114">
        <v>7.52</v>
      </c>
      <c r="AL49" s="114">
        <v>-11.246</v>
      </c>
      <c r="AM49" s="114">
        <v>4.5250000000000004</v>
      </c>
      <c r="AN49" s="3"/>
      <c r="AO49" s="3"/>
      <c r="AP49" s="3"/>
      <c r="AQ49" s="3"/>
      <c r="AR49" s="3"/>
      <c r="AS49" s="3"/>
      <c r="AT49" s="3"/>
      <c r="AU49" s="3"/>
      <c r="AV49" s="3"/>
      <c r="AW49" s="3"/>
      <c r="AX49" s="3"/>
      <c r="AY49" s="3"/>
    </row>
    <row r="50" spans="1:1005" ht="14.5" x14ac:dyDescent="0.35">
      <c r="A50" s="120">
        <f>YampaRiverInflow.TotalOutflow!A50</f>
        <v>44682</v>
      </c>
      <c r="B50" s="114">
        <v>4.819</v>
      </c>
      <c r="C50" s="12"/>
      <c r="D50" s="12">
        <v>3.863</v>
      </c>
      <c r="E50" s="113">
        <v>-2.0129999999999999</v>
      </c>
      <c r="F50" s="113">
        <v>-11.66</v>
      </c>
      <c r="G50" s="113">
        <v>0.27800000000000002</v>
      </c>
      <c r="H50" s="113">
        <v>-5.2439999999999998</v>
      </c>
      <c r="I50" s="113">
        <v>-3.9220000000000002</v>
      </c>
      <c r="J50" s="113">
        <v>17</v>
      </c>
      <c r="K50" s="113">
        <v>7.5990000000000002</v>
      </c>
      <c r="L50" s="113">
        <v>4.7030000000000003</v>
      </c>
      <c r="M50" s="113">
        <v>-61.749000000000002</v>
      </c>
      <c r="N50" s="113">
        <v>-4.7960000000000003</v>
      </c>
      <c r="O50" s="113">
        <v>-13.974</v>
      </c>
      <c r="P50" s="113">
        <v>-8.2089999999999996</v>
      </c>
      <c r="Q50" s="113">
        <v>11.73</v>
      </c>
      <c r="R50" s="113">
        <v>21.998999999999999</v>
      </c>
      <c r="S50" s="113">
        <v>0.111</v>
      </c>
      <c r="T50" s="113">
        <v>-14.868</v>
      </c>
      <c r="U50" s="113">
        <v>-7.181</v>
      </c>
      <c r="V50" s="113">
        <v>-5.67</v>
      </c>
      <c r="W50" s="113">
        <v>-33.700000000000003</v>
      </c>
      <c r="X50" s="113">
        <v>-4.7220000000000004</v>
      </c>
      <c r="Y50" s="113">
        <v>-17.382000000000001</v>
      </c>
      <c r="Z50" s="113">
        <v>-33.279000000000003</v>
      </c>
      <c r="AA50" s="113">
        <v>-5.4210000000000003</v>
      </c>
      <c r="AB50" s="113">
        <v>-5.2460000000000004</v>
      </c>
      <c r="AC50" s="113">
        <v>3.149</v>
      </c>
      <c r="AD50" s="113">
        <v>-9.5569299999999995</v>
      </c>
      <c r="AE50" s="113">
        <v>4.5381899999999993</v>
      </c>
      <c r="AF50" s="113">
        <v>2.7454499999999999</v>
      </c>
      <c r="AG50" s="113">
        <v>4.5651899999999994</v>
      </c>
      <c r="AH50" s="113">
        <v>0.109545453554</v>
      </c>
      <c r="AI50" s="114">
        <v>8.5840991759299996</v>
      </c>
      <c r="AJ50" s="114">
        <v>15.768000000000001</v>
      </c>
      <c r="AK50" s="114">
        <v>12.454000000000001</v>
      </c>
      <c r="AL50" s="114">
        <v>4.819</v>
      </c>
      <c r="AM50" s="114">
        <v>26.466999999999999</v>
      </c>
      <c r="AN50" s="3"/>
      <c r="AO50" s="3"/>
      <c r="AP50" s="3"/>
      <c r="AQ50" s="3"/>
      <c r="AR50" s="3"/>
      <c r="AS50" s="3"/>
      <c r="AT50" s="3"/>
      <c r="AU50" s="3"/>
      <c r="AV50" s="3"/>
      <c r="AW50" s="3"/>
      <c r="AX50" s="3"/>
      <c r="AY50" s="3"/>
    </row>
    <row r="51" spans="1:1005" ht="14.5" x14ac:dyDescent="0.35">
      <c r="A51" s="120">
        <f>YampaRiverInflow.TotalOutflow!A51</f>
        <v>44713</v>
      </c>
      <c r="B51" s="114">
        <v>-56.872</v>
      </c>
      <c r="C51" s="12"/>
      <c r="D51" s="12">
        <v>-4.5209999999999999</v>
      </c>
      <c r="E51" s="113">
        <v>-2.262</v>
      </c>
      <c r="F51" s="113">
        <v>-2.2789999999999999</v>
      </c>
      <c r="G51" s="113">
        <v>1.631</v>
      </c>
      <c r="H51" s="113">
        <v>-6.1520000000000001</v>
      </c>
      <c r="I51" s="113">
        <v>-8.4760000000000009</v>
      </c>
      <c r="J51" s="113">
        <v>24.515999999999998</v>
      </c>
      <c r="K51" s="113">
        <v>4.5979999999999999</v>
      </c>
      <c r="L51" s="113">
        <v>13.497999999999999</v>
      </c>
      <c r="M51" s="113">
        <v>-26.187000000000001</v>
      </c>
      <c r="N51" s="113">
        <v>-3.3490000000000002</v>
      </c>
      <c r="O51" s="113">
        <v>4.0839999999999996</v>
      </c>
      <c r="P51" s="113">
        <v>-11.676</v>
      </c>
      <c r="Q51" s="113">
        <v>-4.1000000000000002E-2</v>
      </c>
      <c r="R51" s="113">
        <v>5.609</v>
      </c>
      <c r="S51" s="113">
        <v>-3.698</v>
      </c>
      <c r="T51" s="113">
        <v>-11.834</v>
      </c>
      <c r="U51" s="113">
        <v>-9.2289999999999992</v>
      </c>
      <c r="V51" s="113">
        <v>-8.5180000000000007</v>
      </c>
      <c r="W51" s="113">
        <v>-26.905999999999999</v>
      </c>
      <c r="X51" s="113">
        <v>-30.081</v>
      </c>
      <c r="Y51" s="113">
        <v>1.8560000000000001</v>
      </c>
      <c r="Z51" s="113">
        <v>-14.717000000000001</v>
      </c>
      <c r="AA51" s="113">
        <v>-14.012</v>
      </c>
      <c r="AB51" s="113">
        <v>-1.52</v>
      </c>
      <c r="AC51" s="113">
        <v>-16.565999999999999</v>
      </c>
      <c r="AD51" s="113">
        <v>-17.778869999999998</v>
      </c>
      <c r="AE51" s="113">
        <v>-8.3348700000000004</v>
      </c>
      <c r="AF51" s="113">
        <v>-5.4185299999999996</v>
      </c>
      <c r="AG51" s="113">
        <v>-7.2006999999999994</v>
      </c>
      <c r="AH51" s="113">
        <v>-0.73851239867699991</v>
      </c>
      <c r="AI51" s="114">
        <v>3.31216528727</v>
      </c>
      <c r="AJ51" s="114">
        <v>10.185</v>
      </c>
      <c r="AK51" s="114">
        <v>8.9730000000000008</v>
      </c>
      <c r="AL51" s="114">
        <v>-56.872</v>
      </c>
      <c r="AM51" s="114">
        <v>29.183</v>
      </c>
      <c r="AN51" s="3"/>
      <c r="AO51" s="3"/>
      <c r="AP51" s="3"/>
      <c r="AQ51" s="3"/>
      <c r="AR51" s="3"/>
      <c r="AS51" s="3"/>
      <c r="AT51" s="3"/>
      <c r="AU51" s="3"/>
      <c r="AV51" s="3"/>
      <c r="AW51" s="3"/>
      <c r="AX51" s="3"/>
      <c r="AY51" s="3"/>
    </row>
    <row r="52" spans="1:1005" ht="14.5" x14ac:dyDescent="0.35">
      <c r="A52" s="120">
        <f>YampaRiverInflow.TotalOutflow!A52</f>
        <v>44743</v>
      </c>
      <c r="B52" s="114">
        <v>79.977000000000004</v>
      </c>
      <c r="C52" s="12"/>
      <c r="D52" s="12">
        <v>-3.2919999999999998</v>
      </c>
      <c r="E52" s="113">
        <v>-10.845000000000001</v>
      </c>
      <c r="F52" s="113">
        <v>-4.5999999999999999E-2</v>
      </c>
      <c r="G52" s="113">
        <v>-5.7720000000000002</v>
      </c>
      <c r="H52" s="113">
        <v>-9.9499999999999993</v>
      </c>
      <c r="I52" s="113">
        <v>-11.750999999999999</v>
      </c>
      <c r="J52" s="113">
        <v>20.866</v>
      </c>
      <c r="K52" s="113">
        <v>1.85</v>
      </c>
      <c r="L52" s="113">
        <v>3.0960000000000001</v>
      </c>
      <c r="M52" s="113">
        <v>-10.608000000000001</v>
      </c>
      <c r="N52" s="113">
        <v>-7.6440000000000001</v>
      </c>
      <c r="O52" s="113">
        <v>8.1270000000000007</v>
      </c>
      <c r="P52" s="113">
        <v>-11.493</v>
      </c>
      <c r="Q52" s="113">
        <v>10.728</v>
      </c>
      <c r="R52" s="113">
        <v>8.7200000000000006</v>
      </c>
      <c r="S52" s="113">
        <v>-1.2669999999999999</v>
      </c>
      <c r="T52" s="113">
        <v>-11.347</v>
      </c>
      <c r="U52" s="113">
        <v>-18.335999999999999</v>
      </c>
      <c r="V52" s="113">
        <v>-2.9430000000000001</v>
      </c>
      <c r="W52" s="113">
        <v>-31.49</v>
      </c>
      <c r="X52" s="113">
        <v>-20.471</v>
      </c>
      <c r="Y52" s="113">
        <v>-11.896000000000001</v>
      </c>
      <c r="Z52" s="113">
        <v>-5.8959999999999999</v>
      </c>
      <c r="AA52" s="113">
        <v>-9.4190000000000005</v>
      </c>
      <c r="AB52" s="113">
        <v>-9.65</v>
      </c>
      <c r="AC52" s="113">
        <v>-13.497</v>
      </c>
      <c r="AD52" s="113">
        <v>-20.782049999999998</v>
      </c>
      <c r="AE52" s="113">
        <v>-5.3935699999999995</v>
      </c>
      <c r="AF52" s="113">
        <v>-16.034389999999998</v>
      </c>
      <c r="AG52" s="113">
        <v>-7.2505600000000001</v>
      </c>
      <c r="AH52" s="113">
        <v>-12.2247933908</v>
      </c>
      <c r="AI52" s="114">
        <v>-1.1186446296900001</v>
      </c>
      <c r="AJ52" s="114">
        <v>9.4459999999999997</v>
      </c>
      <c r="AK52" s="114">
        <v>7.9630000000000001</v>
      </c>
      <c r="AL52" s="114">
        <v>79.977000000000004</v>
      </c>
      <c r="AM52" s="114">
        <v>-11.765000000000001</v>
      </c>
      <c r="AN52" s="3"/>
      <c r="AO52" s="3"/>
      <c r="AP52" s="3"/>
      <c r="AQ52" s="3"/>
      <c r="AR52" s="3"/>
      <c r="AS52" s="3"/>
      <c r="AT52" s="3"/>
      <c r="AU52" s="3"/>
      <c r="AV52" s="3"/>
      <c r="AW52" s="3"/>
      <c r="AX52" s="3"/>
      <c r="AY52" s="3"/>
    </row>
    <row r="53" spans="1:1005" ht="14.5" x14ac:dyDescent="0.35">
      <c r="A53" s="120">
        <f>YampaRiverInflow.TotalOutflow!A53</f>
        <v>44774</v>
      </c>
      <c r="B53" s="114">
        <v>5.9720000000000004</v>
      </c>
      <c r="C53" s="12"/>
      <c r="D53" s="12">
        <v>2.028</v>
      </c>
      <c r="E53" s="113">
        <v>-3.1019999999999999</v>
      </c>
      <c r="F53" s="113">
        <v>12.827999999999999</v>
      </c>
      <c r="G53" s="113">
        <v>-4.125</v>
      </c>
      <c r="H53" s="113">
        <v>-0.66400000000000003</v>
      </c>
      <c r="I53" s="113">
        <v>-1.9179999999999999</v>
      </c>
      <c r="J53" s="113">
        <v>27.553999999999998</v>
      </c>
      <c r="K53" s="113">
        <v>4.3259999999999996</v>
      </c>
      <c r="L53" s="113">
        <v>3.7869999999999999</v>
      </c>
      <c r="M53" s="113">
        <v>-3.95</v>
      </c>
      <c r="N53" s="113">
        <v>-0.94599999999999995</v>
      </c>
      <c r="O53" s="113">
        <v>2.1970000000000001</v>
      </c>
      <c r="P53" s="113">
        <v>-4.3259999999999996</v>
      </c>
      <c r="Q53" s="113">
        <v>-10.675000000000001</v>
      </c>
      <c r="R53" s="113">
        <v>1.804</v>
      </c>
      <c r="S53" s="113">
        <v>4.2789999999999999</v>
      </c>
      <c r="T53" s="113">
        <v>-12.226000000000001</v>
      </c>
      <c r="U53" s="113">
        <v>-3.8130000000000002</v>
      </c>
      <c r="V53" s="113">
        <v>-0.78500000000000003</v>
      </c>
      <c r="W53" s="113">
        <v>-7.6040000000000001</v>
      </c>
      <c r="X53" s="113">
        <v>-5.4119999999999999</v>
      </c>
      <c r="Y53" s="113">
        <v>-13.86</v>
      </c>
      <c r="Z53" s="113">
        <v>-14.737</v>
      </c>
      <c r="AA53" s="113">
        <v>-6.2569999999999997</v>
      </c>
      <c r="AB53" s="113">
        <v>-22.553999999999998</v>
      </c>
      <c r="AC53" s="113">
        <v>-2.4489999999999998</v>
      </c>
      <c r="AD53" s="113">
        <v>-15.135450000000001</v>
      </c>
      <c r="AE53" s="113">
        <v>2.9768400000000002</v>
      </c>
      <c r="AF53" s="113">
        <v>5.9177799999999996</v>
      </c>
      <c r="AG53" s="113">
        <v>3.3304999999999998</v>
      </c>
      <c r="AH53" s="113">
        <v>10.5769677696</v>
      </c>
      <c r="AI53" s="114">
        <v>-6.3205289276000007</v>
      </c>
      <c r="AJ53" s="114">
        <v>5.1120000000000001</v>
      </c>
      <c r="AK53" s="114">
        <v>10.664999999999999</v>
      </c>
      <c r="AL53" s="114">
        <v>5.9720000000000004</v>
      </c>
      <c r="AM53" s="114">
        <v>-4.8890000000000002</v>
      </c>
      <c r="AN53" s="3"/>
      <c r="AO53" s="3"/>
      <c r="AP53" s="3"/>
      <c r="AQ53" s="3"/>
      <c r="AR53" s="3"/>
      <c r="AS53" s="3"/>
      <c r="AT53" s="3"/>
      <c r="AU53" s="3"/>
      <c r="AV53" s="3"/>
      <c r="AW53" s="3"/>
      <c r="AX53" s="3"/>
      <c r="AY53" s="3"/>
    </row>
    <row r="54" spans="1:1005" ht="14.5" x14ac:dyDescent="0.35">
      <c r="A54" s="120">
        <f>YampaRiverInflow.TotalOutflow!A54</f>
        <v>44805</v>
      </c>
      <c r="B54" s="114">
        <v>21.111000000000001</v>
      </c>
      <c r="C54" s="12"/>
      <c r="D54" s="12">
        <v>0.75</v>
      </c>
      <c r="E54" s="113">
        <v>10.523999999999999</v>
      </c>
      <c r="F54" s="113">
        <v>-8.4480000000000004</v>
      </c>
      <c r="G54" s="113">
        <v>-5.992</v>
      </c>
      <c r="H54" s="113">
        <v>7.3310000000000004</v>
      </c>
      <c r="I54" s="113">
        <v>-4.6890000000000001</v>
      </c>
      <c r="J54" s="113">
        <v>14.712999999999999</v>
      </c>
      <c r="K54" s="113">
        <v>2.484</v>
      </c>
      <c r="L54" s="113">
        <v>5.2409999999999997</v>
      </c>
      <c r="M54" s="113">
        <v>-12.904</v>
      </c>
      <c r="N54" s="113">
        <v>8.5779999999999994</v>
      </c>
      <c r="O54" s="113">
        <v>15.861000000000001</v>
      </c>
      <c r="P54" s="113">
        <v>4.218</v>
      </c>
      <c r="Q54" s="113">
        <v>2.15</v>
      </c>
      <c r="R54" s="113">
        <v>-6.8959999999999999</v>
      </c>
      <c r="S54" s="113">
        <v>-12.975</v>
      </c>
      <c r="T54" s="113">
        <v>-7.1189999999999998</v>
      </c>
      <c r="U54" s="113">
        <v>-2.2879999999999998</v>
      </c>
      <c r="V54" s="113">
        <v>-15.519</v>
      </c>
      <c r="W54" s="113">
        <v>-21.178000000000001</v>
      </c>
      <c r="X54" s="113">
        <v>-6.0739999999999998</v>
      </c>
      <c r="Y54" s="113">
        <v>-3.6960000000000002</v>
      </c>
      <c r="Z54" s="113">
        <v>0.23</v>
      </c>
      <c r="AA54" s="113">
        <v>-2.0470000000000002</v>
      </c>
      <c r="AB54" s="113">
        <v>-1.55</v>
      </c>
      <c r="AC54" s="113">
        <v>8.7729999999999997</v>
      </c>
      <c r="AD54" s="113">
        <v>-8.4957199999999986</v>
      </c>
      <c r="AE54" s="113">
        <v>10.460270000000001</v>
      </c>
      <c r="AF54" s="113">
        <v>-5.7617600000000007</v>
      </c>
      <c r="AG54" s="113">
        <v>-2.9507099999999999</v>
      </c>
      <c r="AH54" s="113">
        <v>5.5732644647899994</v>
      </c>
      <c r="AI54" s="114">
        <v>7.3737107418200001</v>
      </c>
      <c r="AJ54" s="114">
        <v>12.664999999999999</v>
      </c>
      <c r="AK54" s="114">
        <v>7.843</v>
      </c>
      <c r="AL54" s="114">
        <v>21.111000000000001</v>
      </c>
      <c r="AM54" s="114">
        <v>-9.8369999999999997</v>
      </c>
      <c r="AN54" s="3"/>
      <c r="AO54" s="3"/>
      <c r="AP54" s="3"/>
      <c r="AQ54" s="3"/>
      <c r="AR54" s="3"/>
      <c r="AS54" s="3"/>
      <c r="AT54" s="3"/>
      <c r="AU54" s="3"/>
      <c r="AV54" s="3"/>
      <c r="AW54" s="3"/>
      <c r="AX54" s="3"/>
      <c r="AY54" s="3"/>
    </row>
    <row r="55" spans="1:1005" ht="14.5" x14ac:dyDescent="0.35">
      <c r="A55" s="120">
        <f>YampaRiverInflow.TotalOutflow!A55</f>
        <v>44835</v>
      </c>
      <c r="B55" s="114">
        <v>15.488</v>
      </c>
      <c r="C55" s="12"/>
      <c r="D55" s="12">
        <v>5.944</v>
      </c>
      <c r="E55" s="113">
        <v>3.9750000000000001</v>
      </c>
      <c r="F55" s="113">
        <v>-1.39</v>
      </c>
      <c r="G55" s="113">
        <v>1.2050000000000001</v>
      </c>
      <c r="H55" s="113">
        <v>5.649</v>
      </c>
      <c r="I55" s="113">
        <v>-0.52300000000000002</v>
      </c>
      <c r="J55" s="113">
        <v>14.474</v>
      </c>
      <c r="K55" s="113">
        <v>4.5730000000000004</v>
      </c>
      <c r="L55" s="113">
        <v>16.068000000000001</v>
      </c>
      <c r="M55" s="113">
        <v>-0.16700000000000001</v>
      </c>
      <c r="N55" s="113">
        <v>3.9340000000000002</v>
      </c>
      <c r="O55" s="113">
        <v>-8.1950000000000003</v>
      </c>
      <c r="P55" s="113">
        <v>1.153</v>
      </c>
      <c r="Q55" s="113">
        <v>4.8550000000000004</v>
      </c>
      <c r="R55" s="113">
        <v>-2.7719999999999998</v>
      </c>
      <c r="S55" s="113">
        <v>10.111000000000001</v>
      </c>
      <c r="T55" s="113">
        <v>-7.88</v>
      </c>
      <c r="U55" s="113">
        <v>4.2610000000000001</v>
      </c>
      <c r="V55" s="113">
        <v>-9.0299999999999994</v>
      </c>
      <c r="W55" s="113">
        <v>-19.219000000000001</v>
      </c>
      <c r="X55" s="113">
        <v>-22.152000000000001</v>
      </c>
      <c r="Y55" s="113">
        <v>1.0089999999999999</v>
      </c>
      <c r="Z55" s="113">
        <v>-7.5469999999999997</v>
      </c>
      <c r="AA55" s="113">
        <v>3.0539999999999998</v>
      </c>
      <c r="AB55" s="113">
        <v>-0.55300000000000005</v>
      </c>
      <c r="AC55" s="113">
        <v>-10.613</v>
      </c>
      <c r="AD55" s="113">
        <v>-11.085850000000001</v>
      </c>
      <c r="AE55" s="113">
        <v>5.77902</v>
      </c>
      <c r="AF55" s="113">
        <v>-2.5799099999999999</v>
      </c>
      <c r="AG55" s="113">
        <v>11.36007</v>
      </c>
      <c r="AH55" s="113">
        <v>13.2843884321</v>
      </c>
      <c r="AI55" s="114">
        <v>-7.7399921552699995</v>
      </c>
      <c r="AJ55" s="114">
        <v>14.252000000000001</v>
      </c>
      <c r="AK55" s="114">
        <v>9.3710000000000004</v>
      </c>
      <c r="AL55" s="114">
        <v>15.488</v>
      </c>
      <c r="AM55" s="114">
        <v>-6.1580000000000004</v>
      </c>
      <c r="AN55" s="3"/>
      <c r="AO55" s="3"/>
      <c r="AP55" s="3"/>
      <c r="AQ55" s="3"/>
      <c r="AR55" s="3"/>
      <c r="AS55" s="3"/>
      <c r="AT55" s="3"/>
      <c r="AU55" s="3"/>
      <c r="AV55" s="3"/>
      <c r="AW55" s="3"/>
      <c r="AX55" s="3"/>
      <c r="AY55" s="3"/>
    </row>
    <row r="56" spans="1:1005" ht="14.5" x14ac:dyDescent="0.35">
      <c r="A56" s="120">
        <f>YampaRiverInflow.TotalOutflow!A56</f>
        <v>44866</v>
      </c>
      <c r="B56" s="114">
        <v>26.683</v>
      </c>
      <c r="C56" s="12"/>
      <c r="D56" s="12">
        <v>6.4560000000000004</v>
      </c>
      <c r="E56" s="113">
        <v>-7.468</v>
      </c>
      <c r="F56" s="113">
        <v>-28.899000000000001</v>
      </c>
      <c r="G56" s="113">
        <v>2.085</v>
      </c>
      <c r="H56" s="113">
        <v>8.407</v>
      </c>
      <c r="I56" s="113">
        <v>-0.58899999999999997</v>
      </c>
      <c r="J56" s="113">
        <v>22.443999999999999</v>
      </c>
      <c r="K56" s="113">
        <v>6.7830000000000004</v>
      </c>
      <c r="L56" s="113">
        <v>12.221</v>
      </c>
      <c r="M56" s="113">
        <v>-13.337999999999999</v>
      </c>
      <c r="N56" s="113">
        <v>4.8029999999999999</v>
      </c>
      <c r="O56" s="113">
        <v>7.5140000000000002</v>
      </c>
      <c r="P56" s="113">
        <v>2.7349999999999999</v>
      </c>
      <c r="Q56" s="113">
        <v>6.601</v>
      </c>
      <c r="R56" s="113">
        <v>0.97699999999999998</v>
      </c>
      <c r="S56" s="113">
        <v>8.3629999999999995</v>
      </c>
      <c r="T56" s="113">
        <v>1.911</v>
      </c>
      <c r="U56" s="113">
        <v>-3.2410000000000001</v>
      </c>
      <c r="V56" s="113">
        <v>2.9350000000000001</v>
      </c>
      <c r="W56" s="113">
        <v>-7.6369999999999996</v>
      </c>
      <c r="X56" s="113">
        <v>3.4329999999999998</v>
      </c>
      <c r="Y56" s="113">
        <v>5.0679999999999996</v>
      </c>
      <c r="Z56" s="113">
        <v>-2.4470000000000001</v>
      </c>
      <c r="AA56" s="113">
        <v>9.4309999999999992</v>
      </c>
      <c r="AB56" s="113">
        <v>-7.2889999999999997</v>
      </c>
      <c r="AC56" s="113">
        <v>-3.6389999999999998</v>
      </c>
      <c r="AD56" s="113">
        <v>0.89403999999999995</v>
      </c>
      <c r="AE56" s="113">
        <v>10.06827</v>
      </c>
      <c r="AF56" s="113">
        <v>6.3182299999999998</v>
      </c>
      <c r="AG56" s="113">
        <v>14.429110000000001</v>
      </c>
      <c r="AH56" s="113">
        <v>13.142818181799999</v>
      </c>
      <c r="AI56" s="114">
        <v>-3.7337908998399998</v>
      </c>
      <c r="AJ56" s="114">
        <v>10.364000000000001</v>
      </c>
      <c r="AK56" s="114">
        <v>11.958</v>
      </c>
      <c r="AL56" s="114">
        <v>26.683</v>
      </c>
      <c r="AM56" s="114">
        <v>-13.926</v>
      </c>
      <c r="AN56" s="3"/>
      <c r="AO56" s="3"/>
      <c r="AP56" s="3"/>
      <c r="AQ56" s="3"/>
      <c r="AR56" s="3"/>
      <c r="AS56" s="3"/>
      <c r="AT56" s="3"/>
      <c r="AU56" s="3"/>
      <c r="AV56" s="3"/>
      <c r="AW56" s="3"/>
      <c r="AX56" s="3"/>
      <c r="AY56" s="3"/>
    </row>
    <row r="57" spans="1:1005" ht="14.5" x14ac:dyDescent="0.35">
      <c r="A57" s="120">
        <f>YampaRiverInflow.TotalOutflow!A57</f>
        <v>44896</v>
      </c>
      <c r="B57" s="114">
        <v>0.30399999999999999</v>
      </c>
      <c r="C57" s="12"/>
      <c r="D57" s="12">
        <v>9.0839999999999996</v>
      </c>
      <c r="E57" s="113">
        <v>-11.507999999999999</v>
      </c>
      <c r="F57" s="113">
        <v>-10.381</v>
      </c>
      <c r="G57" s="113">
        <v>5.13</v>
      </c>
      <c r="H57" s="113">
        <v>6.2859999999999996</v>
      </c>
      <c r="I57" s="113">
        <v>3.5110000000000001</v>
      </c>
      <c r="J57" s="113">
        <v>17.72</v>
      </c>
      <c r="K57" s="113">
        <v>8.3699999999999992</v>
      </c>
      <c r="L57" s="113">
        <v>26.24</v>
      </c>
      <c r="M57" s="113">
        <v>9.7059999999999995</v>
      </c>
      <c r="N57" s="113">
        <v>15.848000000000001</v>
      </c>
      <c r="O57" s="113">
        <v>94.941000000000003</v>
      </c>
      <c r="P57" s="113">
        <v>-1.6679999999999999</v>
      </c>
      <c r="Q57" s="113">
        <v>27.11</v>
      </c>
      <c r="R57" s="113">
        <v>15.473000000000001</v>
      </c>
      <c r="S57" s="113">
        <v>23.396999999999998</v>
      </c>
      <c r="T57" s="113">
        <v>-21.466999999999999</v>
      </c>
      <c r="U57" s="113">
        <v>-1.9690000000000001</v>
      </c>
      <c r="V57" s="113">
        <v>6.1689999999999996</v>
      </c>
      <c r="W57" s="113">
        <v>-8.734</v>
      </c>
      <c r="X57" s="113">
        <v>2.1890000000000001</v>
      </c>
      <c r="Y57" s="113">
        <v>6.22</v>
      </c>
      <c r="Z57" s="113">
        <v>-1.919</v>
      </c>
      <c r="AA57" s="113">
        <v>-0.40100000000000002</v>
      </c>
      <c r="AB57" s="113">
        <v>-10.759</v>
      </c>
      <c r="AC57" s="113">
        <v>-7.3310000000000004</v>
      </c>
      <c r="AD57" s="113">
        <v>7.5781999999999998</v>
      </c>
      <c r="AE57" s="113">
        <v>10.29767</v>
      </c>
      <c r="AF57" s="113">
        <v>-5.8699700000000004</v>
      </c>
      <c r="AG57" s="113">
        <v>24.633080000000003</v>
      </c>
      <c r="AH57" s="113">
        <v>23.363190082799999</v>
      </c>
      <c r="AI57" s="114">
        <v>-4.4305979113900005</v>
      </c>
      <c r="AJ57" s="114">
        <v>17.004000000000001</v>
      </c>
      <c r="AK57" s="114">
        <v>9.5869999999999997</v>
      </c>
      <c r="AL57" s="114">
        <v>0.30399999999999999</v>
      </c>
      <c r="AM57" s="114">
        <v>-3.339</v>
      </c>
      <c r="AN57" s="3"/>
      <c r="AO57" s="3"/>
      <c r="AP57" s="3"/>
      <c r="AQ57" s="3"/>
      <c r="AR57" s="3"/>
      <c r="AS57" s="3"/>
      <c r="AT57" s="3"/>
      <c r="AU57" s="3"/>
      <c r="AV57" s="3"/>
      <c r="AW57" s="3"/>
      <c r="AX57" s="3"/>
      <c r="AY57" s="3"/>
    </row>
    <row r="58" spans="1:1005" ht="14.5" x14ac:dyDescent="0.35">
      <c r="A58" s="120">
        <f>YampaRiverInflow.TotalOutflow!A58</f>
        <v>44927</v>
      </c>
      <c r="B58" s="114">
        <v>-6.7050000000000001</v>
      </c>
      <c r="C58" s="12"/>
      <c r="D58" s="12">
        <v>1.262</v>
      </c>
      <c r="E58" s="113">
        <v>6.5129999999999999</v>
      </c>
      <c r="F58" s="113">
        <v>-4.4320000000000004</v>
      </c>
      <c r="G58" s="113">
        <v>5.085</v>
      </c>
      <c r="H58" s="113">
        <v>4.3979999999999997</v>
      </c>
      <c r="I58" s="113">
        <v>1.542</v>
      </c>
      <c r="J58" s="113">
        <v>7.4649999999999999</v>
      </c>
      <c r="K58" s="113">
        <v>6.9909999999999997</v>
      </c>
      <c r="L58" s="113">
        <v>-30.036999999999999</v>
      </c>
      <c r="M58" s="113">
        <v>0.34799999999999998</v>
      </c>
      <c r="N58" s="113">
        <v>8.1069999999999993</v>
      </c>
      <c r="O58" s="113">
        <v>-4.0170000000000003</v>
      </c>
      <c r="P58" s="113">
        <v>-0.42499999999999999</v>
      </c>
      <c r="Q58" s="113">
        <v>-9.2249999999999996</v>
      </c>
      <c r="R58" s="113">
        <v>16.908000000000001</v>
      </c>
      <c r="S58" s="113">
        <v>1.482</v>
      </c>
      <c r="T58" s="113">
        <v>-11.156000000000001</v>
      </c>
      <c r="U58" s="113">
        <v>-10.212999999999999</v>
      </c>
      <c r="V58" s="113">
        <v>-20.742999999999999</v>
      </c>
      <c r="W58" s="113">
        <v>-9.2750000000000004</v>
      </c>
      <c r="X58" s="113">
        <v>-13.997999999999999</v>
      </c>
      <c r="Y58" s="113">
        <v>-0.47799999999999998</v>
      </c>
      <c r="Z58" s="113">
        <v>-2.403</v>
      </c>
      <c r="AA58" s="113">
        <v>3.4119999999999999</v>
      </c>
      <c r="AB58" s="113">
        <v>-10.265000000000001</v>
      </c>
      <c r="AC58" s="113">
        <v>17.93282</v>
      </c>
      <c r="AD58" s="113">
        <v>-2.55436</v>
      </c>
      <c r="AE58" s="113">
        <v>-2.7433800000000002</v>
      </c>
      <c r="AF58" s="113">
        <v>-21.323439999999998</v>
      </c>
      <c r="AG58" s="113">
        <v>2.6227190070699997</v>
      </c>
      <c r="AH58" s="113">
        <v>1.4601900836399999</v>
      </c>
      <c r="AI58" s="114">
        <v>18.143000000000001</v>
      </c>
      <c r="AJ58" s="114">
        <v>20.103999999999999</v>
      </c>
      <c r="AK58" s="114">
        <v>1.06</v>
      </c>
      <c r="AL58" s="114">
        <v>-6.7050000000000001</v>
      </c>
      <c r="AM58" s="114">
        <v>5.38</v>
      </c>
      <c r="AN58" s="3"/>
      <c r="AO58" s="3"/>
      <c r="AP58" s="3"/>
      <c r="AQ58" s="3"/>
      <c r="AR58" s="3"/>
      <c r="AS58" s="3"/>
      <c r="AT58" s="3"/>
      <c r="AU58" s="3"/>
      <c r="AV58" s="3"/>
      <c r="AW58" s="3"/>
      <c r="AX58" s="3"/>
      <c r="AY58" s="3"/>
    </row>
    <row r="59" spans="1:1005" ht="14.5" x14ac:dyDescent="0.35">
      <c r="A59" s="120">
        <f>YampaRiverInflow.TotalOutflow!A59</f>
        <v>44958</v>
      </c>
      <c r="B59" s="114">
        <v>33.414000000000001</v>
      </c>
      <c r="C59" s="12"/>
      <c r="D59" s="12">
        <v>-1.026</v>
      </c>
      <c r="E59" s="113">
        <v>32.200000000000003</v>
      </c>
      <c r="F59" s="113">
        <v>-3.0870000000000002</v>
      </c>
      <c r="G59" s="113">
        <v>5.883</v>
      </c>
      <c r="H59" s="113">
        <v>-0.33700000000000002</v>
      </c>
      <c r="I59" s="113">
        <v>5.5730000000000004</v>
      </c>
      <c r="J59" s="113">
        <v>9.9540000000000006</v>
      </c>
      <c r="K59" s="113">
        <v>4.1059999999999999</v>
      </c>
      <c r="L59" s="113">
        <v>-45.491</v>
      </c>
      <c r="M59" s="113">
        <v>-8.9390000000000001</v>
      </c>
      <c r="N59" s="113">
        <v>14.935</v>
      </c>
      <c r="O59" s="113">
        <v>-2.7170000000000001</v>
      </c>
      <c r="P59" s="113">
        <v>1.121</v>
      </c>
      <c r="Q59" s="113">
        <v>-12.965</v>
      </c>
      <c r="R59" s="113">
        <v>0.91800000000000004</v>
      </c>
      <c r="S59" s="113">
        <v>1.9139999999999999</v>
      </c>
      <c r="T59" s="113">
        <v>-9.2040000000000006</v>
      </c>
      <c r="U59" s="113">
        <v>-8.66</v>
      </c>
      <c r="V59" s="113">
        <v>-7.7130000000000001</v>
      </c>
      <c r="W59" s="113">
        <v>-7.8449999999999998</v>
      </c>
      <c r="X59" s="113">
        <v>-18.251999999999999</v>
      </c>
      <c r="Y59" s="113">
        <v>-3.117</v>
      </c>
      <c r="Z59" s="113">
        <v>-7.3280000000000003</v>
      </c>
      <c r="AA59" s="113">
        <v>1.02</v>
      </c>
      <c r="AB59" s="113">
        <v>-14.303000000000001</v>
      </c>
      <c r="AC59" s="113">
        <v>-13.95496</v>
      </c>
      <c r="AD59" s="113">
        <v>-11.963200000000001</v>
      </c>
      <c r="AE59" s="113">
        <v>-5.2006099999999993</v>
      </c>
      <c r="AF59" s="113">
        <v>-1.8404100000000001</v>
      </c>
      <c r="AG59" s="113">
        <v>4.1879586768900001</v>
      </c>
      <c r="AH59" s="113">
        <v>8.4784876017200013</v>
      </c>
      <c r="AI59" s="114">
        <v>14.496</v>
      </c>
      <c r="AJ59" s="114">
        <v>17.045999999999999</v>
      </c>
      <c r="AK59" s="114">
        <v>28.591000000000001</v>
      </c>
      <c r="AL59" s="114">
        <v>33.414000000000001</v>
      </c>
      <c r="AM59" s="114">
        <v>22.41</v>
      </c>
      <c r="AN59" s="3"/>
      <c r="AO59" s="3"/>
      <c r="AP59" s="3"/>
      <c r="AQ59" s="3"/>
      <c r="AR59" s="3"/>
      <c r="AS59" s="3"/>
      <c r="AT59" s="3"/>
      <c r="AU59" s="3"/>
      <c r="AV59" s="3"/>
      <c r="AW59" s="3"/>
      <c r="AX59" s="3"/>
      <c r="AY59" s="3"/>
    </row>
    <row r="60" spans="1:1005" ht="14.5" x14ac:dyDescent="0.35">
      <c r="A60" s="120">
        <f>YampaRiverInflow.TotalOutflow!A60</f>
        <v>44986</v>
      </c>
      <c r="B60" s="114">
        <v>31.146000000000001</v>
      </c>
      <c r="C60" s="12"/>
      <c r="D60" s="12">
        <v>-7.3840000000000003</v>
      </c>
      <c r="E60" s="113">
        <v>22.428000000000001</v>
      </c>
      <c r="F60" s="113">
        <v>-10.952999999999999</v>
      </c>
      <c r="G60" s="113">
        <v>-3.7189999999999999</v>
      </c>
      <c r="H60" s="113">
        <v>-8.3870000000000005</v>
      </c>
      <c r="I60" s="113">
        <v>14.401999999999999</v>
      </c>
      <c r="J60" s="113">
        <v>2.5150000000000001</v>
      </c>
      <c r="K60" s="113">
        <v>-1.482</v>
      </c>
      <c r="L60" s="113">
        <v>-85.617000000000004</v>
      </c>
      <c r="M60" s="113">
        <v>-18.977</v>
      </c>
      <c r="N60" s="113">
        <v>-3.0750000000000002</v>
      </c>
      <c r="O60" s="113">
        <v>33.225999999999999</v>
      </c>
      <c r="P60" s="113">
        <v>11.038</v>
      </c>
      <c r="Q60" s="113">
        <v>4.673</v>
      </c>
      <c r="R60" s="113">
        <v>4.1000000000000002E-2</v>
      </c>
      <c r="S60" s="113">
        <v>8.1969999999999992</v>
      </c>
      <c r="T60" s="113">
        <v>5.577</v>
      </c>
      <c r="U60" s="113">
        <v>-5.0199999999999996</v>
      </c>
      <c r="V60" s="113">
        <v>-3.68</v>
      </c>
      <c r="W60" s="113">
        <v>-25.69</v>
      </c>
      <c r="X60" s="113">
        <v>16.045999999999999</v>
      </c>
      <c r="Y60" s="113">
        <v>-10.304</v>
      </c>
      <c r="Z60" s="113">
        <v>-11.891999999999999</v>
      </c>
      <c r="AA60" s="113">
        <v>0.318</v>
      </c>
      <c r="AB60" s="113">
        <v>-9.7430000000000003</v>
      </c>
      <c r="AC60" s="113">
        <v>-12.145200000000001</v>
      </c>
      <c r="AD60" s="113">
        <v>-6.3741000000000003</v>
      </c>
      <c r="AE60" s="113">
        <v>-11.246979999999999</v>
      </c>
      <c r="AF60" s="113">
        <v>-5.8244099999999994</v>
      </c>
      <c r="AG60" s="113">
        <v>-14.067462812699999</v>
      </c>
      <c r="AH60" s="113">
        <v>-0.28571900964999997</v>
      </c>
      <c r="AI60" s="114">
        <v>8.0129999999999999</v>
      </c>
      <c r="AJ60" s="114">
        <v>6.1710000000000003</v>
      </c>
      <c r="AK60" s="114">
        <v>11.651999999999999</v>
      </c>
      <c r="AL60" s="114">
        <v>31.146000000000001</v>
      </c>
      <c r="AM60" s="114">
        <v>5.4130000000000003</v>
      </c>
      <c r="AN60" s="3"/>
      <c r="AO60" s="3"/>
      <c r="AP60" s="3"/>
      <c r="AQ60" s="3"/>
      <c r="AR60" s="3"/>
      <c r="AS60" s="3"/>
      <c r="AT60" s="3"/>
      <c r="AU60" s="3"/>
      <c r="AV60" s="3"/>
      <c r="AW60" s="3"/>
      <c r="AX60" s="3"/>
      <c r="AY60" s="3"/>
    </row>
    <row r="61" spans="1:1005" ht="14.5" x14ac:dyDescent="0.35">
      <c r="A61" s="120">
        <f>YampaRiverInflow.TotalOutflow!A61</f>
        <v>45017</v>
      </c>
      <c r="B61" s="114">
        <v>4.5250000000000004</v>
      </c>
      <c r="C61" s="12"/>
      <c r="D61" s="12">
        <v>-3.72</v>
      </c>
      <c r="E61" s="113">
        <v>18.954000000000001</v>
      </c>
      <c r="F61" s="113">
        <v>-3.2869999999999999</v>
      </c>
      <c r="G61" s="113">
        <v>-15.096</v>
      </c>
      <c r="H61" s="113">
        <v>0.37</v>
      </c>
      <c r="I61" s="113">
        <v>14.292</v>
      </c>
      <c r="J61" s="113">
        <v>5.7640000000000002</v>
      </c>
      <c r="K61" s="113">
        <v>12.843999999999999</v>
      </c>
      <c r="L61" s="113">
        <v>-51.061999999999998</v>
      </c>
      <c r="M61" s="113">
        <v>-15.113</v>
      </c>
      <c r="N61" s="113">
        <v>-4.2430000000000003</v>
      </c>
      <c r="O61" s="113">
        <v>-7.5759999999999996</v>
      </c>
      <c r="P61" s="113">
        <v>15.396000000000001</v>
      </c>
      <c r="Q61" s="113">
        <v>39.173999999999999</v>
      </c>
      <c r="R61" s="113">
        <v>-0.41699999999999998</v>
      </c>
      <c r="S61" s="113">
        <v>-3.9380000000000002</v>
      </c>
      <c r="T61" s="113">
        <v>0.93100000000000005</v>
      </c>
      <c r="U61" s="113">
        <v>-11.872999999999999</v>
      </c>
      <c r="V61" s="113">
        <v>-13.384</v>
      </c>
      <c r="W61" s="113">
        <v>-6.9089999999999998</v>
      </c>
      <c r="X61" s="113">
        <v>4.298</v>
      </c>
      <c r="Y61" s="113">
        <v>-1.605</v>
      </c>
      <c r="Z61" s="113">
        <v>-3.3879999999999999</v>
      </c>
      <c r="AA61" s="113">
        <v>-8.2620000000000005</v>
      </c>
      <c r="AB61" s="113">
        <v>-14.076000000000001</v>
      </c>
      <c r="AC61" s="113">
        <v>-15.64438</v>
      </c>
      <c r="AD61" s="113">
        <v>-20.393439999999998</v>
      </c>
      <c r="AE61" s="113">
        <v>-12.259069999999999</v>
      </c>
      <c r="AF61" s="113">
        <v>-6.0398699999999996</v>
      </c>
      <c r="AG61" s="113">
        <v>14.1864628099</v>
      </c>
      <c r="AH61" s="113">
        <v>-8.4453140515699996</v>
      </c>
      <c r="AI61" s="114">
        <v>13.148999999999999</v>
      </c>
      <c r="AJ61" s="114">
        <v>7.52</v>
      </c>
      <c r="AK61" s="114">
        <v>-11.246</v>
      </c>
      <c r="AL61" s="114">
        <v>4.5250000000000004</v>
      </c>
      <c r="AM61" s="114">
        <v>-15.333</v>
      </c>
      <c r="AN61" s="3"/>
      <c r="AO61" s="3"/>
      <c r="AP61" s="3"/>
      <c r="AQ61" s="3"/>
      <c r="AR61" s="3"/>
      <c r="AS61" s="3"/>
      <c r="AT61" s="3"/>
      <c r="AU61" s="3"/>
      <c r="AV61" s="3"/>
      <c r="AW61" s="3"/>
      <c r="AX61" s="3"/>
      <c r="AY61" s="3"/>
    </row>
    <row r="62" spans="1:1005" ht="14.5" x14ac:dyDescent="0.35">
      <c r="A62" s="120">
        <f>YampaRiverInflow.TotalOutflow!A62</f>
        <v>45047</v>
      </c>
      <c r="B62" s="114">
        <v>26.466999999999999</v>
      </c>
      <c r="C62" s="12"/>
      <c r="D62" s="12">
        <v>3.863</v>
      </c>
      <c r="E62" s="113">
        <v>-11.66</v>
      </c>
      <c r="F62" s="113">
        <v>0.27800000000000002</v>
      </c>
      <c r="G62" s="113">
        <v>-5.2439999999999998</v>
      </c>
      <c r="H62" s="113">
        <v>-3.9220000000000002</v>
      </c>
      <c r="I62" s="113">
        <v>17</v>
      </c>
      <c r="J62" s="113">
        <v>7.5990000000000002</v>
      </c>
      <c r="K62" s="113">
        <v>4.7030000000000003</v>
      </c>
      <c r="L62" s="113">
        <v>-61.749000000000002</v>
      </c>
      <c r="M62" s="113">
        <v>-4.7960000000000003</v>
      </c>
      <c r="N62" s="113">
        <v>-13.974</v>
      </c>
      <c r="O62" s="113">
        <v>-8.2089999999999996</v>
      </c>
      <c r="P62" s="113">
        <v>11.73</v>
      </c>
      <c r="Q62" s="113">
        <v>21.998999999999999</v>
      </c>
      <c r="R62" s="113">
        <v>0.111</v>
      </c>
      <c r="S62" s="113">
        <v>-14.868</v>
      </c>
      <c r="T62" s="113">
        <v>-7.181</v>
      </c>
      <c r="U62" s="113">
        <v>-5.67</v>
      </c>
      <c r="V62" s="113">
        <v>-33.700000000000003</v>
      </c>
      <c r="W62" s="113">
        <v>-4.7220000000000004</v>
      </c>
      <c r="X62" s="113">
        <v>-17.382000000000001</v>
      </c>
      <c r="Y62" s="113">
        <v>-33.279000000000003</v>
      </c>
      <c r="Z62" s="113">
        <v>-5.4210000000000003</v>
      </c>
      <c r="AA62" s="113">
        <v>-5.2460000000000004</v>
      </c>
      <c r="AB62" s="113">
        <v>3.149</v>
      </c>
      <c r="AC62" s="113">
        <v>-9.5569299999999995</v>
      </c>
      <c r="AD62" s="113">
        <v>4.5381899999999993</v>
      </c>
      <c r="AE62" s="113">
        <v>2.7454499999999999</v>
      </c>
      <c r="AF62" s="113">
        <v>4.5651899999999994</v>
      </c>
      <c r="AG62" s="113">
        <v>0.109545453554</v>
      </c>
      <c r="AH62" s="113">
        <v>8.5840991759299996</v>
      </c>
      <c r="AI62" s="114">
        <v>15.768000000000001</v>
      </c>
      <c r="AJ62" s="114">
        <v>12.454000000000001</v>
      </c>
      <c r="AK62" s="114">
        <v>4.819</v>
      </c>
      <c r="AL62" s="114">
        <v>26.466999999999999</v>
      </c>
      <c r="AM62" s="114">
        <v>-2.0129999999999999</v>
      </c>
      <c r="AN62" s="3"/>
      <c r="AO62" s="3"/>
      <c r="AP62" s="3"/>
      <c r="AQ62" s="3"/>
      <c r="AR62" s="3"/>
      <c r="AS62" s="3"/>
      <c r="AT62" s="3"/>
      <c r="AU62" s="3"/>
      <c r="AV62" s="3"/>
      <c r="AW62" s="3"/>
      <c r="AX62" s="3"/>
      <c r="AY62" s="3"/>
    </row>
    <row r="63" spans="1:1005" ht="14.5" x14ac:dyDescent="0.35">
      <c r="A63" s="120">
        <f>YampaRiverInflow.TotalOutflow!A63</f>
        <v>45078</v>
      </c>
      <c r="B63" s="114">
        <v>29.183</v>
      </c>
      <c r="C63" s="12"/>
      <c r="D63" s="12">
        <v>-4.5209999999999999</v>
      </c>
      <c r="E63" s="113">
        <v>-2.2789999999999999</v>
      </c>
      <c r="F63" s="113">
        <v>1.631</v>
      </c>
      <c r="G63" s="113">
        <v>-6.1520000000000001</v>
      </c>
      <c r="H63" s="113">
        <v>-8.4760000000000009</v>
      </c>
      <c r="I63" s="113">
        <v>24.515999999999998</v>
      </c>
      <c r="J63" s="113">
        <v>4.5979999999999999</v>
      </c>
      <c r="K63" s="113">
        <v>13.497999999999999</v>
      </c>
      <c r="L63" s="113">
        <v>-26.187000000000001</v>
      </c>
      <c r="M63" s="113">
        <v>-3.3490000000000002</v>
      </c>
      <c r="N63" s="113">
        <v>4.0839999999999996</v>
      </c>
      <c r="O63" s="113">
        <v>-11.676</v>
      </c>
      <c r="P63" s="113">
        <v>-4.1000000000000002E-2</v>
      </c>
      <c r="Q63" s="113">
        <v>5.609</v>
      </c>
      <c r="R63" s="113">
        <v>-3.698</v>
      </c>
      <c r="S63" s="113">
        <v>-11.834</v>
      </c>
      <c r="T63" s="113">
        <v>-9.2289999999999992</v>
      </c>
      <c r="U63" s="113">
        <v>-8.5180000000000007</v>
      </c>
      <c r="V63" s="113">
        <v>-26.905999999999999</v>
      </c>
      <c r="W63" s="113">
        <v>-30.081</v>
      </c>
      <c r="X63" s="113">
        <v>1.8560000000000001</v>
      </c>
      <c r="Y63" s="113">
        <v>-14.717000000000001</v>
      </c>
      <c r="Z63" s="113">
        <v>-14.012</v>
      </c>
      <c r="AA63" s="113">
        <v>-1.52</v>
      </c>
      <c r="AB63" s="113">
        <v>-16.565999999999999</v>
      </c>
      <c r="AC63" s="113">
        <v>-17.778869999999998</v>
      </c>
      <c r="AD63" s="113">
        <v>-8.3348700000000004</v>
      </c>
      <c r="AE63" s="113">
        <v>-5.4185299999999996</v>
      </c>
      <c r="AF63" s="113">
        <v>-7.2006999999999994</v>
      </c>
      <c r="AG63" s="113">
        <v>-0.73851239867699991</v>
      </c>
      <c r="AH63" s="113">
        <v>3.31216528727</v>
      </c>
      <c r="AI63" s="114">
        <v>10.185</v>
      </c>
      <c r="AJ63" s="114">
        <v>8.9730000000000008</v>
      </c>
      <c r="AK63" s="114">
        <v>-56.872</v>
      </c>
      <c r="AL63" s="114">
        <v>29.183</v>
      </c>
      <c r="AM63" s="114">
        <v>-2.262</v>
      </c>
      <c r="AN63" s="3"/>
      <c r="AO63" s="3"/>
      <c r="AP63" s="3"/>
      <c r="AQ63" s="3"/>
      <c r="AR63" s="3"/>
      <c r="AS63" s="3"/>
      <c r="AT63" s="3"/>
      <c r="AU63" s="3"/>
      <c r="AV63" s="3"/>
      <c r="AW63" s="3"/>
      <c r="AX63" s="3"/>
      <c r="AY63" s="3"/>
    </row>
    <row r="64" spans="1:1005" ht="14.5" x14ac:dyDescent="0.35">
      <c r="A64" s="120">
        <f>YampaRiverInflow.TotalOutflow!A64</f>
        <v>45108</v>
      </c>
      <c r="B64" s="114">
        <v>-11.765000000000001</v>
      </c>
      <c r="C64" s="12"/>
      <c r="D64" s="12">
        <v>-3.2919999999999998</v>
      </c>
      <c r="E64" s="113">
        <v>-4.5999999999999999E-2</v>
      </c>
      <c r="F64" s="113">
        <v>-5.7720000000000002</v>
      </c>
      <c r="G64" s="113">
        <v>-9.9499999999999993</v>
      </c>
      <c r="H64" s="113">
        <v>-11.750999999999999</v>
      </c>
      <c r="I64" s="113">
        <v>20.866</v>
      </c>
      <c r="J64" s="113">
        <v>1.85</v>
      </c>
      <c r="K64" s="113">
        <v>3.0960000000000001</v>
      </c>
      <c r="L64" s="113">
        <v>-10.608000000000001</v>
      </c>
      <c r="M64" s="113">
        <v>-7.6440000000000001</v>
      </c>
      <c r="N64" s="113">
        <v>8.1270000000000007</v>
      </c>
      <c r="O64" s="113">
        <v>-11.493</v>
      </c>
      <c r="P64" s="113">
        <v>10.728</v>
      </c>
      <c r="Q64" s="113">
        <v>8.7200000000000006</v>
      </c>
      <c r="R64" s="113">
        <v>-1.2669999999999999</v>
      </c>
      <c r="S64" s="113">
        <v>-11.347</v>
      </c>
      <c r="T64" s="113">
        <v>-18.335999999999999</v>
      </c>
      <c r="U64" s="113">
        <v>-2.9430000000000001</v>
      </c>
      <c r="V64" s="113">
        <v>-31.49</v>
      </c>
      <c r="W64" s="113">
        <v>-20.471</v>
      </c>
      <c r="X64" s="113">
        <v>-11.896000000000001</v>
      </c>
      <c r="Y64" s="113">
        <v>-5.8959999999999999</v>
      </c>
      <c r="Z64" s="113">
        <v>-9.4190000000000005</v>
      </c>
      <c r="AA64" s="113">
        <v>-9.65</v>
      </c>
      <c r="AB64" s="113">
        <v>-13.497</v>
      </c>
      <c r="AC64" s="113">
        <v>-20.782049999999998</v>
      </c>
      <c r="AD64" s="113">
        <v>-5.3935699999999995</v>
      </c>
      <c r="AE64" s="113">
        <v>-16.034389999999998</v>
      </c>
      <c r="AF64" s="113">
        <v>-7.2505600000000001</v>
      </c>
      <c r="AG64" s="113">
        <v>-12.2247933908</v>
      </c>
      <c r="AH64" s="113">
        <v>-1.1186446296900001</v>
      </c>
      <c r="AI64" s="114">
        <v>9.4459999999999997</v>
      </c>
      <c r="AJ64" s="114">
        <v>7.9630000000000001</v>
      </c>
      <c r="AK64" s="114">
        <v>79.977000000000004</v>
      </c>
      <c r="AL64" s="114">
        <v>-11.765000000000001</v>
      </c>
      <c r="AM64" s="114">
        <v>-10.845000000000001</v>
      </c>
      <c r="AN64" s="3"/>
      <c r="AO64" s="3"/>
      <c r="AP64" s="3"/>
      <c r="AQ64" s="3"/>
      <c r="AR64" s="3"/>
      <c r="AS64" s="3"/>
      <c r="AT64" s="3"/>
      <c r="AU64" s="3"/>
      <c r="AV64" s="3"/>
      <c r="AW64" s="3"/>
      <c r="AX64" s="3"/>
      <c r="AY64" s="3"/>
      <c r="ALQ64" s="8" t="e">
        <v>#N/A</v>
      </c>
    </row>
    <row r="65" spans="1:1005" ht="14.5" x14ac:dyDescent="0.35">
      <c r="A65" s="120">
        <f>YampaRiverInflow.TotalOutflow!A65</f>
        <v>45139</v>
      </c>
      <c r="B65" s="114">
        <v>-4.8890000000000002</v>
      </c>
      <c r="C65" s="12"/>
      <c r="D65" s="12">
        <v>2.028</v>
      </c>
      <c r="E65" s="113">
        <v>12.827999999999999</v>
      </c>
      <c r="F65" s="113">
        <v>-4.125</v>
      </c>
      <c r="G65" s="113">
        <v>-0.66400000000000003</v>
      </c>
      <c r="H65" s="113">
        <v>-1.9179999999999999</v>
      </c>
      <c r="I65" s="113">
        <v>27.553999999999998</v>
      </c>
      <c r="J65" s="113">
        <v>4.3259999999999996</v>
      </c>
      <c r="K65" s="113">
        <v>3.7869999999999999</v>
      </c>
      <c r="L65" s="113">
        <v>-3.95</v>
      </c>
      <c r="M65" s="113">
        <v>-0.94599999999999995</v>
      </c>
      <c r="N65" s="113">
        <v>2.1970000000000001</v>
      </c>
      <c r="O65" s="113">
        <v>-4.3259999999999996</v>
      </c>
      <c r="P65" s="113">
        <v>-10.675000000000001</v>
      </c>
      <c r="Q65" s="113">
        <v>1.804</v>
      </c>
      <c r="R65" s="113">
        <v>4.2789999999999999</v>
      </c>
      <c r="S65" s="113">
        <v>-12.226000000000001</v>
      </c>
      <c r="T65" s="113">
        <v>-3.8130000000000002</v>
      </c>
      <c r="U65" s="113">
        <v>-0.78500000000000003</v>
      </c>
      <c r="V65" s="113">
        <v>-7.6040000000000001</v>
      </c>
      <c r="W65" s="113">
        <v>-5.4119999999999999</v>
      </c>
      <c r="X65" s="113">
        <v>-13.86</v>
      </c>
      <c r="Y65" s="113">
        <v>-14.737</v>
      </c>
      <c r="Z65" s="113">
        <v>-6.2569999999999997</v>
      </c>
      <c r="AA65" s="113">
        <v>-22.553999999999998</v>
      </c>
      <c r="AB65" s="113">
        <v>-2.4489999999999998</v>
      </c>
      <c r="AC65" s="113">
        <v>-15.135450000000001</v>
      </c>
      <c r="AD65" s="113">
        <v>2.9768400000000002</v>
      </c>
      <c r="AE65" s="113">
        <v>5.9177799999999996</v>
      </c>
      <c r="AF65" s="113">
        <v>3.3304999999999998</v>
      </c>
      <c r="AG65" s="113">
        <v>10.5769677696</v>
      </c>
      <c r="AH65" s="113">
        <v>-6.3205289276000007</v>
      </c>
      <c r="AI65" s="114">
        <v>5.1120000000000001</v>
      </c>
      <c r="AJ65" s="114">
        <v>10.664999999999999</v>
      </c>
      <c r="AK65" s="114">
        <v>5.9720000000000004</v>
      </c>
      <c r="AL65" s="114">
        <v>-4.8890000000000002</v>
      </c>
      <c r="AM65" s="114">
        <v>-3.1019999999999999</v>
      </c>
      <c r="AN65" s="3"/>
      <c r="AO65" s="3"/>
      <c r="AP65" s="3"/>
      <c r="AQ65" s="3"/>
      <c r="AR65" s="3"/>
      <c r="AS65" s="3"/>
      <c r="AT65" s="3"/>
      <c r="AU65" s="3"/>
      <c r="AV65" s="3"/>
      <c r="AW65" s="3"/>
      <c r="AX65" s="3"/>
      <c r="AY65" s="3"/>
      <c r="ALQ65" s="8" t="e">
        <v>#N/A</v>
      </c>
    </row>
    <row r="66" spans="1:1005" ht="14.5" x14ac:dyDescent="0.35">
      <c r="A66" s="120">
        <f>YampaRiverInflow.TotalOutflow!A66</f>
        <v>45170</v>
      </c>
      <c r="B66" s="114">
        <v>-9.8369999999999997</v>
      </c>
      <c r="C66" s="12"/>
      <c r="D66" s="12">
        <v>0.75</v>
      </c>
      <c r="E66" s="113">
        <v>-8.4480000000000004</v>
      </c>
      <c r="F66" s="113">
        <v>-5.992</v>
      </c>
      <c r="G66" s="113">
        <v>7.3310000000000004</v>
      </c>
      <c r="H66" s="113">
        <v>-4.6890000000000001</v>
      </c>
      <c r="I66" s="113">
        <v>14.712999999999999</v>
      </c>
      <c r="J66" s="113">
        <v>2.484</v>
      </c>
      <c r="K66" s="113">
        <v>5.2409999999999997</v>
      </c>
      <c r="L66" s="113">
        <v>-12.904</v>
      </c>
      <c r="M66" s="113">
        <v>8.5779999999999994</v>
      </c>
      <c r="N66" s="113">
        <v>15.861000000000001</v>
      </c>
      <c r="O66" s="113">
        <v>4.218</v>
      </c>
      <c r="P66" s="113">
        <v>2.15</v>
      </c>
      <c r="Q66" s="113">
        <v>-6.8959999999999999</v>
      </c>
      <c r="R66" s="113">
        <v>-12.975</v>
      </c>
      <c r="S66" s="113">
        <v>-7.1189999999999998</v>
      </c>
      <c r="T66" s="113">
        <v>-2.2879999999999998</v>
      </c>
      <c r="U66" s="113">
        <v>-15.519</v>
      </c>
      <c r="V66" s="113">
        <v>-21.178000000000001</v>
      </c>
      <c r="W66" s="113">
        <v>-6.0739999999999998</v>
      </c>
      <c r="X66" s="113">
        <v>-3.6960000000000002</v>
      </c>
      <c r="Y66" s="113">
        <v>0.23</v>
      </c>
      <c r="Z66" s="113">
        <v>-2.0470000000000002</v>
      </c>
      <c r="AA66" s="113">
        <v>-1.55</v>
      </c>
      <c r="AB66" s="113">
        <v>8.7729999999999997</v>
      </c>
      <c r="AC66" s="113">
        <v>-8.4957199999999986</v>
      </c>
      <c r="AD66" s="113">
        <v>10.460270000000001</v>
      </c>
      <c r="AE66" s="113">
        <v>-5.7617600000000007</v>
      </c>
      <c r="AF66" s="113">
        <v>-2.9507099999999999</v>
      </c>
      <c r="AG66" s="113">
        <v>5.5732644647899994</v>
      </c>
      <c r="AH66" s="113">
        <v>7.3737107418200001</v>
      </c>
      <c r="AI66" s="114">
        <v>12.664999999999999</v>
      </c>
      <c r="AJ66" s="114">
        <v>7.843</v>
      </c>
      <c r="AK66" s="114">
        <v>21.111000000000001</v>
      </c>
      <c r="AL66" s="114">
        <v>-9.8369999999999997</v>
      </c>
      <c r="AM66" s="114">
        <v>10.523999999999999</v>
      </c>
      <c r="AN66" s="3"/>
      <c r="AO66" s="3"/>
      <c r="AP66" s="3"/>
      <c r="AQ66" s="3"/>
      <c r="AR66" s="3"/>
      <c r="AS66" s="3"/>
      <c r="AT66" s="3"/>
      <c r="AU66" s="3"/>
      <c r="AV66" s="3"/>
      <c r="AW66" s="3"/>
      <c r="AX66" s="3"/>
      <c r="AY66" s="3"/>
      <c r="ALQ66" s="8" t="e">
        <v>#N/A</v>
      </c>
    </row>
    <row r="67" spans="1:1005" ht="14.5" x14ac:dyDescent="0.35">
      <c r="A67" s="120"/>
      <c r="B67" s="12"/>
      <c r="C67" s="12"/>
      <c r="D67" s="12"/>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4"/>
      <c r="AJ67" s="114"/>
      <c r="AK67" s="114"/>
      <c r="AL67" s="114"/>
      <c r="AM67" s="114"/>
      <c r="AN67" s="3"/>
      <c r="AO67" s="3"/>
      <c r="AP67" s="3"/>
      <c r="AQ67" s="3"/>
      <c r="AR67" s="3"/>
      <c r="AS67" s="3"/>
      <c r="AT67" s="3"/>
      <c r="AU67" s="3"/>
      <c r="AV67" s="3"/>
      <c r="AW67" s="3"/>
      <c r="AX67" s="3"/>
      <c r="AY67" s="3"/>
      <c r="ALQ67" s="8" t="e">
        <v>#N/A</v>
      </c>
    </row>
    <row r="68" spans="1:1005" ht="14.5" x14ac:dyDescent="0.35">
      <c r="A68" s="120"/>
      <c r="B68" s="12"/>
      <c r="C68" s="12"/>
      <c r="D68" s="12"/>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4"/>
      <c r="AJ68" s="114"/>
      <c r="AK68" s="114"/>
      <c r="AL68" s="114"/>
      <c r="AM68" s="114"/>
      <c r="AN68" s="3"/>
      <c r="AO68" s="3"/>
      <c r="AP68" s="3"/>
      <c r="AQ68" s="3"/>
      <c r="AR68" s="3"/>
      <c r="AS68" s="3"/>
      <c r="AT68" s="3"/>
      <c r="AU68" s="3"/>
      <c r="AV68" s="3"/>
      <c r="AW68" s="3"/>
      <c r="AX68" s="3"/>
      <c r="AY68" s="3"/>
      <c r="ALQ68" s="8" t="e">
        <v>#N/A</v>
      </c>
    </row>
    <row r="69" spans="1:1005" ht="14.5" x14ac:dyDescent="0.35">
      <c r="A69" s="120"/>
      <c r="B69" s="12"/>
      <c r="C69" s="12"/>
      <c r="D69" s="12"/>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4"/>
      <c r="AJ69" s="114"/>
      <c r="AK69" s="114"/>
      <c r="AL69" s="114"/>
      <c r="AM69" s="114"/>
      <c r="AN69" s="3"/>
      <c r="AO69" s="3"/>
      <c r="AP69" s="3"/>
      <c r="AQ69" s="3"/>
      <c r="AR69" s="3"/>
      <c r="AS69" s="3"/>
      <c r="AT69" s="3"/>
      <c r="AU69" s="3"/>
      <c r="AV69" s="3"/>
      <c r="AW69" s="3"/>
      <c r="AX69" s="3"/>
      <c r="AY69" s="3"/>
      <c r="ALQ69" s="8" t="e">
        <v>#N/A</v>
      </c>
    </row>
    <row r="70" spans="1:1005" ht="14.5" x14ac:dyDescent="0.35">
      <c r="A70" s="120"/>
      <c r="B70" s="12"/>
      <c r="C70" s="12"/>
      <c r="D70" s="12"/>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4"/>
      <c r="AJ70" s="114"/>
      <c r="AK70" s="114"/>
      <c r="AL70" s="114"/>
      <c r="AM70" s="114"/>
      <c r="AN70" s="3"/>
      <c r="AO70" s="3"/>
      <c r="AP70" s="3"/>
      <c r="AQ70" s="3"/>
      <c r="AR70" s="3"/>
      <c r="AS70" s="3"/>
      <c r="AT70" s="3"/>
      <c r="AU70" s="3"/>
      <c r="AV70" s="3"/>
      <c r="AW70" s="3"/>
      <c r="AX70" s="3"/>
      <c r="AY70" s="3"/>
      <c r="ALQ70" s="8" t="e">
        <v>#N/A</v>
      </c>
    </row>
    <row r="71" spans="1:1005" ht="14.5" x14ac:dyDescent="0.35">
      <c r="A71" s="120"/>
      <c r="B71" s="12"/>
      <c r="C71" s="12"/>
      <c r="D71" s="12"/>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4"/>
      <c r="AJ71" s="114"/>
      <c r="AK71" s="114"/>
      <c r="AL71" s="114"/>
      <c r="AM71" s="114"/>
      <c r="AN71" s="3"/>
      <c r="AO71" s="3"/>
      <c r="AP71" s="3"/>
      <c r="AQ71" s="3"/>
      <c r="AR71" s="3"/>
      <c r="AS71" s="3"/>
      <c r="AT71" s="3"/>
      <c r="AU71" s="3"/>
      <c r="AV71" s="3"/>
      <c r="AW71" s="3"/>
      <c r="AX71" s="3"/>
      <c r="AY71" s="3"/>
      <c r="ALQ71" s="8" t="e">
        <v>#N/A</v>
      </c>
    </row>
    <row r="72" spans="1:1005" ht="12.75" customHeight="1" x14ac:dyDescent="0.35">
      <c r="AI72" s="113"/>
      <c r="AJ72" s="113"/>
      <c r="AK72" s="113"/>
      <c r="AL72" s="113"/>
      <c r="AM72" s="113"/>
      <c r="ALQ72" s="8" t="e">
        <v>#N/A</v>
      </c>
    </row>
    <row r="73" spans="1:1005" ht="12.75" customHeight="1" x14ac:dyDescent="0.35">
      <c r="AI73" s="113"/>
      <c r="AJ73" s="113"/>
      <c r="AK73" s="113"/>
      <c r="AL73" s="113"/>
      <c r="AM73" s="113"/>
    </row>
    <row r="74" spans="1:1005" ht="12.75" customHeight="1" x14ac:dyDescent="0.35">
      <c r="AI74" s="113"/>
      <c r="AJ74" s="113"/>
      <c r="AK74" s="113"/>
      <c r="AL74" s="113"/>
      <c r="AM74" s="113"/>
    </row>
    <row r="75" spans="1:1005" ht="12.75" customHeight="1" x14ac:dyDescent="0.35">
      <c r="AI75" s="113"/>
      <c r="AJ75" s="113"/>
      <c r="AK75" s="113"/>
      <c r="AL75" s="113"/>
      <c r="AM75" s="113"/>
    </row>
    <row r="76" spans="1:1005" ht="12.75" customHeight="1" x14ac:dyDescent="0.35">
      <c r="AI76" s="113"/>
      <c r="AJ76" s="113"/>
      <c r="AK76" s="113"/>
      <c r="AL76" s="113"/>
      <c r="AM76" s="113"/>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abSelected="1" topLeftCell="W1" workbookViewId="0">
      <selection activeCell="S24" sqref="S24"/>
    </sheetView>
  </sheetViews>
  <sheetFormatPr defaultColWidth="18.7265625" defaultRowHeight="12.75" customHeight="1" x14ac:dyDescent="0.35"/>
  <cols>
    <col min="1" max="2" width="9.1796875" style="8" customWidth="1"/>
    <col min="3" max="3" width="9.7265625" style="8" bestFit="1" customWidth="1"/>
    <col min="4" max="54" width="9.1796875" style="8" customWidth="1"/>
    <col min="55" max="16384" width="18.7265625" style="8"/>
  </cols>
  <sheetData>
    <row r="1" spans="1:54" ht="14.5" x14ac:dyDescent="0.35">
      <c r="A1" s="115"/>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16"/>
      <c r="AJ1" s="116"/>
      <c r="AK1" s="116"/>
      <c r="AL1" s="116"/>
      <c r="AM1" s="116"/>
    </row>
    <row r="2" spans="1:54" ht="14.5" x14ac:dyDescent="0.35">
      <c r="A2" s="115" t="s">
        <v>59</v>
      </c>
      <c r="B2" s="116" t="s">
        <v>0</v>
      </c>
      <c r="C2" s="116" t="s">
        <v>1</v>
      </c>
      <c r="D2" s="116" t="s">
        <v>2</v>
      </c>
      <c r="E2" s="116">
        <v>1981</v>
      </c>
      <c r="F2" s="116">
        <v>1982</v>
      </c>
      <c r="G2" s="116">
        <v>1983</v>
      </c>
      <c r="H2" s="116">
        <v>1984</v>
      </c>
      <c r="I2" s="116">
        <v>1985</v>
      </c>
      <c r="J2" s="116">
        <v>1986</v>
      </c>
      <c r="K2" s="116">
        <v>1987</v>
      </c>
      <c r="L2" s="116">
        <v>1988</v>
      </c>
      <c r="M2" s="116">
        <v>1989</v>
      </c>
      <c r="N2" s="116">
        <v>1990</v>
      </c>
      <c r="O2" s="116">
        <v>1991</v>
      </c>
      <c r="P2" s="116">
        <v>1992</v>
      </c>
      <c r="Q2" s="116">
        <v>1993</v>
      </c>
      <c r="R2" s="116">
        <v>1994</v>
      </c>
      <c r="S2" s="116">
        <v>1995</v>
      </c>
      <c r="T2" s="116">
        <v>1996</v>
      </c>
      <c r="U2" s="116">
        <v>1997</v>
      </c>
      <c r="V2" s="116">
        <v>1998</v>
      </c>
      <c r="W2" s="116">
        <v>1999</v>
      </c>
      <c r="X2" s="116">
        <v>2000</v>
      </c>
      <c r="Y2" s="116">
        <v>2001</v>
      </c>
      <c r="Z2" s="116">
        <v>2002</v>
      </c>
      <c r="AA2" s="116">
        <v>2003</v>
      </c>
      <c r="AB2" s="116">
        <v>2004</v>
      </c>
      <c r="AC2" s="116">
        <v>2005</v>
      </c>
      <c r="AD2" s="116">
        <v>2006</v>
      </c>
      <c r="AE2" s="117">
        <v>2007</v>
      </c>
      <c r="AF2" s="116">
        <v>2008</v>
      </c>
      <c r="AG2" s="116">
        <v>2009</v>
      </c>
      <c r="AH2" s="116">
        <v>2010</v>
      </c>
      <c r="AI2" s="116">
        <v>2011</v>
      </c>
      <c r="AJ2" s="116">
        <v>2012</v>
      </c>
      <c r="AK2" s="116">
        <v>2013</v>
      </c>
      <c r="AL2" s="116">
        <v>2014</v>
      </c>
      <c r="AM2" s="116">
        <v>2015</v>
      </c>
      <c r="AN2" s="116">
        <v>2016</v>
      </c>
      <c r="AO2" s="116">
        <v>2017</v>
      </c>
      <c r="AP2" s="116">
        <v>2018</v>
      </c>
      <c r="AQ2" s="116">
        <v>2019</v>
      </c>
      <c r="AR2" s="116">
        <v>2020</v>
      </c>
      <c r="AS2" s="8">
        <v>2021</v>
      </c>
      <c r="AT2" s="8">
        <v>2022</v>
      </c>
      <c r="AU2" s="8">
        <v>2023</v>
      </c>
      <c r="AV2" s="8">
        <v>2024</v>
      </c>
      <c r="AW2" s="8">
        <v>2025</v>
      </c>
      <c r="AX2" s="8">
        <v>2026</v>
      </c>
      <c r="AY2" s="8">
        <v>2027</v>
      </c>
      <c r="AZ2" s="8">
        <v>2028</v>
      </c>
      <c r="BA2" s="8">
        <v>2029</v>
      </c>
      <c r="BB2" s="8">
        <v>2030</v>
      </c>
    </row>
    <row r="3" spans="1:54" ht="14.5" x14ac:dyDescent="0.35">
      <c r="A3" s="118" t="str">
        <f>A2&amp;"_"&amp;"Time"</f>
        <v>HvrToDvs_In_Time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119" t="s">
        <v>36</v>
      </c>
      <c r="AJ3" s="119" t="s">
        <v>37</v>
      </c>
      <c r="AK3" s="119" t="s">
        <v>38</v>
      </c>
      <c r="AL3" s="119" t="s">
        <v>39</v>
      </c>
      <c r="AM3" s="119" t="s">
        <v>40</v>
      </c>
      <c r="AN3" s="119" t="s">
        <v>41</v>
      </c>
      <c r="AO3" s="119" t="s">
        <v>42</v>
      </c>
      <c r="AP3" s="119" t="s">
        <v>43</v>
      </c>
      <c r="AQ3" s="119" t="s">
        <v>44</v>
      </c>
      <c r="AR3" s="119" t="s">
        <v>45</v>
      </c>
      <c r="AS3" s="8" t="s">
        <v>46</v>
      </c>
      <c r="AT3" s="8" t="s">
        <v>47</v>
      </c>
      <c r="AU3" s="8" t="s">
        <v>48</v>
      </c>
      <c r="AV3" s="8" t="s">
        <v>49</v>
      </c>
      <c r="AW3" s="8" t="s">
        <v>50</v>
      </c>
      <c r="AX3" s="8" t="s">
        <v>51</v>
      </c>
      <c r="AY3" s="8" t="s">
        <v>52</v>
      </c>
      <c r="AZ3" s="8" t="s">
        <v>53</v>
      </c>
      <c r="BA3" s="8" t="s">
        <v>54</v>
      </c>
      <c r="BB3" s="8" t="s">
        <v>55</v>
      </c>
    </row>
    <row r="4" spans="1:54" ht="14.5" x14ac:dyDescent="0.35">
      <c r="A4" s="120">
        <f>YampaRiverInflow.TotalOutflow!A4</f>
        <v>43282</v>
      </c>
      <c r="B4" s="113">
        <v>-9.7753157925099998</v>
      </c>
      <c r="C4" s="12"/>
      <c r="D4" s="12">
        <v>-15.298999999999999</v>
      </c>
      <c r="E4" s="113">
        <v>72.870630000000006</v>
      </c>
      <c r="F4" s="113">
        <v>68.089640000000003</v>
      </c>
      <c r="G4" s="113">
        <v>60.205719999999999</v>
      </c>
      <c r="H4" s="113">
        <v>49.438319999999997</v>
      </c>
      <c r="I4" s="113">
        <v>32.877110000000002</v>
      </c>
      <c r="J4" s="113">
        <v>10.57719</v>
      </c>
      <c r="K4" s="113">
        <v>7.2024099999999995</v>
      </c>
      <c r="L4" s="113">
        <v>42.957050000000002</v>
      </c>
      <c r="M4" s="113">
        <v>25.683209999999999</v>
      </c>
      <c r="N4" s="113">
        <v>16.192450000000001</v>
      </c>
      <c r="O4" s="113">
        <v>-32.33464</v>
      </c>
      <c r="P4" s="113">
        <v>-28.353200000000001</v>
      </c>
      <c r="Q4" s="113">
        <v>-13.82734</v>
      </c>
      <c r="R4" s="113">
        <v>-8.2693600000000007</v>
      </c>
      <c r="S4" s="113">
        <v>-6.1791200000000002</v>
      </c>
      <c r="T4" s="113">
        <v>3.4561299999999999</v>
      </c>
      <c r="U4" s="113">
        <v>2.85033</v>
      </c>
      <c r="V4" s="113">
        <v>-5.2313599999999996</v>
      </c>
      <c r="W4" s="113">
        <v>-2.7631799999999997</v>
      </c>
      <c r="X4" s="113">
        <v>-11.48329</v>
      </c>
      <c r="Y4" s="113">
        <v>-12.351889999999999</v>
      </c>
      <c r="Z4" s="113">
        <v>-4.6287900000000004</v>
      </c>
      <c r="AA4" s="113">
        <v>-5.6995800000000001</v>
      </c>
      <c r="AB4" s="113">
        <v>1.1146199999999999</v>
      </c>
      <c r="AC4" s="113">
        <v>-1.95407</v>
      </c>
      <c r="AD4" s="113">
        <v>15.37031</v>
      </c>
      <c r="AE4" s="113">
        <v>-6.1843900000000005</v>
      </c>
      <c r="AF4" s="113">
        <v>2.6158600000000001</v>
      </c>
      <c r="AG4" s="113">
        <v>5.3711899999999995</v>
      </c>
      <c r="AH4" s="113">
        <v>-13.886209999999998</v>
      </c>
      <c r="AI4" s="113">
        <v>-10.38104</v>
      </c>
      <c r="AJ4" s="113">
        <v>-8.8864900000000002</v>
      </c>
      <c r="AK4" s="113">
        <v>-24.04243</v>
      </c>
      <c r="AL4" s="113">
        <v>-9.7753157925099998</v>
      </c>
      <c r="AM4" s="113">
        <v>-13.541234510899999</v>
      </c>
      <c r="AN4" s="3"/>
      <c r="AO4" s="3"/>
      <c r="AP4" s="3"/>
      <c r="AQ4" s="3"/>
      <c r="AR4" s="3"/>
      <c r="AS4" s="3"/>
      <c r="AT4" s="3"/>
      <c r="AU4" s="3"/>
      <c r="AV4" s="3"/>
      <c r="AW4" s="3"/>
      <c r="AX4" s="3"/>
      <c r="AY4" s="3"/>
    </row>
    <row r="5" spans="1:54" ht="14.5" x14ac:dyDescent="0.35">
      <c r="A5" s="120">
        <f>YampaRiverInflow.TotalOutflow!A5</f>
        <v>43313</v>
      </c>
      <c r="B5" s="114">
        <v>-6.1211380751300002</v>
      </c>
      <c r="C5" s="12"/>
      <c r="D5" s="12">
        <v>-11.801</v>
      </c>
      <c r="E5" s="113">
        <v>74.391710000000003</v>
      </c>
      <c r="F5" s="113">
        <v>83.114260000000002</v>
      </c>
      <c r="G5" s="113">
        <v>64.003280000000004</v>
      </c>
      <c r="H5" s="113">
        <v>30.162470000000003</v>
      </c>
      <c r="I5" s="113">
        <v>25.66291</v>
      </c>
      <c r="J5" s="113">
        <v>47.366790000000002</v>
      </c>
      <c r="K5" s="113">
        <v>-3.6207199999999999</v>
      </c>
      <c r="L5" s="113">
        <v>8.2340900000000001</v>
      </c>
      <c r="M5" s="113">
        <v>1.0808900000000001</v>
      </c>
      <c r="N5" s="113">
        <v>9.8302700000000005</v>
      </c>
      <c r="O5" s="113">
        <v>-30.478750000000002</v>
      </c>
      <c r="P5" s="113">
        <v>-37.806379999999997</v>
      </c>
      <c r="Q5" s="113">
        <v>0.36157</v>
      </c>
      <c r="R5" s="113">
        <v>-21.721700000000002</v>
      </c>
      <c r="S5" s="113">
        <v>-32.771730000000005</v>
      </c>
      <c r="T5" s="113">
        <v>-3.3455599999999999</v>
      </c>
      <c r="U5" s="113">
        <v>5.3322599999999998</v>
      </c>
      <c r="V5" s="113">
        <v>-12.47739</v>
      </c>
      <c r="W5" s="113">
        <v>-10.764940000000001</v>
      </c>
      <c r="X5" s="113">
        <v>-12.411370000000002</v>
      </c>
      <c r="Y5" s="113">
        <v>-5.8684500000000002</v>
      </c>
      <c r="Z5" s="113">
        <v>-7.3342000000000001</v>
      </c>
      <c r="AA5" s="113">
        <v>-0.58257000000000003</v>
      </c>
      <c r="AB5" s="113">
        <v>-2.9759099999999998</v>
      </c>
      <c r="AC5" s="113">
        <v>-4.9262499999999996</v>
      </c>
      <c r="AD5" s="113">
        <v>7.4216999999999995</v>
      </c>
      <c r="AE5" s="113">
        <v>-6.2596699999999998</v>
      </c>
      <c r="AF5" s="113">
        <v>-3.49715</v>
      </c>
      <c r="AG5" s="113">
        <v>-8.0988400000000009</v>
      </c>
      <c r="AH5" s="113">
        <v>-12.211690000000001</v>
      </c>
      <c r="AI5" s="114">
        <v>-5.9300299999999995</v>
      </c>
      <c r="AJ5" s="114">
        <v>-10.645899999999999</v>
      </c>
      <c r="AK5" s="114">
        <v>-16.45506</v>
      </c>
      <c r="AL5" s="114">
        <v>-6.1211380751300002</v>
      </c>
      <c r="AM5" s="114">
        <v>-16.4951205805</v>
      </c>
      <c r="AN5" s="3"/>
      <c r="AO5" s="3"/>
      <c r="AP5" s="3"/>
      <c r="AQ5" s="3"/>
      <c r="AR5" s="3"/>
      <c r="AS5" s="3"/>
      <c r="AT5" s="3"/>
      <c r="AU5" s="3"/>
      <c r="AV5" s="3"/>
      <c r="AW5" s="3"/>
      <c r="AX5" s="3"/>
      <c r="AY5" s="3"/>
    </row>
    <row r="6" spans="1:54" ht="14.5" x14ac:dyDescent="0.35">
      <c r="A6" s="120">
        <f>YampaRiverInflow.TotalOutflow!A6</f>
        <v>43344</v>
      </c>
      <c r="B6" s="114">
        <v>-5.9217293134800002</v>
      </c>
      <c r="C6" s="12"/>
      <c r="D6" s="12">
        <v>-12.41</v>
      </c>
      <c r="E6" s="113">
        <v>15.569330000000001</v>
      </c>
      <c r="F6" s="113">
        <v>17.491540000000001</v>
      </c>
      <c r="G6" s="113">
        <v>90.030710000000013</v>
      </c>
      <c r="H6" s="113">
        <v>37.451620000000005</v>
      </c>
      <c r="I6" s="113">
        <v>29.726150000000001</v>
      </c>
      <c r="J6" s="113">
        <v>21.405069999999998</v>
      </c>
      <c r="K6" s="113">
        <v>-6.1849399999999992</v>
      </c>
      <c r="L6" s="113">
        <v>-13.40967</v>
      </c>
      <c r="M6" s="113">
        <v>4.8451000000000004</v>
      </c>
      <c r="N6" s="113">
        <v>10.459700000000002</v>
      </c>
      <c r="O6" s="113">
        <v>-32.106940000000002</v>
      </c>
      <c r="P6" s="113">
        <v>-14.36115</v>
      </c>
      <c r="Q6" s="113">
        <v>6.0761099999999999</v>
      </c>
      <c r="R6" s="113">
        <v>2.1292300000000002</v>
      </c>
      <c r="S6" s="113">
        <v>3.4588800000000002</v>
      </c>
      <c r="T6" s="113">
        <v>-3.5141100000000001</v>
      </c>
      <c r="U6" s="113">
        <v>2.3970700000000003</v>
      </c>
      <c r="V6" s="113">
        <v>-14.862719999999999</v>
      </c>
      <c r="W6" s="113">
        <v>10.64911</v>
      </c>
      <c r="X6" s="113">
        <v>1.2162899999999999</v>
      </c>
      <c r="Y6" s="113">
        <v>-3.2352600000000002</v>
      </c>
      <c r="Z6" s="113">
        <v>3.2015500000000001</v>
      </c>
      <c r="AA6" s="113">
        <v>-2.03647</v>
      </c>
      <c r="AB6" s="113">
        <v>4.6902200000000001</v>
      </c>
      <c r="AC6" s="113">
        <v>-2.4659599999999999</v>
      </c>
      <c r="AD6" s="113">
        <v>2.1341199999999998</v>
      </c>
      <c r="AE6" s="113">
        <v>-3.6479999999999999E-2</v>
      </c>
      <c r="AF6" s="113">
        <v>3.5242300000000002</v>
      </c>
      <c r="AG6" s="113">
        <v>2.30775</v>
      </c>
      <c r="AH6" s="113">
        <v>-2.1289499999999997</v>
      </c>
      <c r="AI6" s="114">
        <v>-5.9721000000000002</v>
      </c>
      <c r="AJ6" s="114">
        <v>-4.7625399999999996</v>
      </c>
      <c r="AK6" s="114">
        <v>-11.23626</v>
      </c>
      <c r="AL6" s="114">
        <v>-5.9217293134800002</v>
      </c>
      <c r="AM6" s="114">
        <v>-16.066383176799999</v>
      </c>
      <c r="AN6" s="3"/>
      <c r="AO6" s="3"/>
      <c r="AP6" s="3"/>
      <c r="AQ6" s="3"/>
      <c r="AR6" s="3"/>
      <c r="AS6" s="3"/>
      <c r="AT6" s="3"/>
      <c r="AU6" s="3"/>
      <c r="AV6" s="3"/>
      <c r="AW6" s="3"/>
      <c r="AX6" s="3"/>
      <c r="AY6" s="3"/>
    </row>
    <row r="7" spans="1:54" ht="14.5" x14ac:dyDescent="0.35">
      <c r="A7" s="120">
        <f>YampaRiverInflow.TotalOutflow!A7</f>
        <v>43374</v>
      </c>
      <c r="B7" s="114">
        <v>9.5933321672099989</v>
      </c>
      <c r="C7" s="12"/>
      <c r="D7" s="12">
        <v>-3.8140000000000001</v>
      </c>
      <c r="E7" s="113">
        <v>11.770820000000001</v>
      </c>
      <c r="F7" s="113">
        <v>29.394490000000001</v>
      </c>
      <c r="G7" s="113">
        <v>133.46231</v>
      </c>
      <c r="H7" s="113">
        <v>-7.9622099999999998</v>
      </c>
      <c r="I7" s="113">
        <v>14.659660000000001</v>
      </c>
      <c r="J7" s="113">
        <v>6.4712700000000005</v>
      </c>
      <c r="K7" s="113">
        <v>-4.5573800000000002</v>
      </c>
      <c r="L7" s="113">
        <v>16.089169999999999</v>
      </c>
      <c r="M7" s="113">
        <v>2.3823400000000001</v>
      </c>
      <c r="N7" s="113">
        <v>-2.3206700000000002</v>
      </c>
      <c r="O7" s="113">
        <v>-31.9285</v>
      </c>
      <c r="P7" s="113">
        <v>-8.5193500000000011</v>
      </c>
      <c r="Q7" s="113">
        <v>-12.10599</v>
      </c>
      <c r="R7" s="113">
        <v>-6.4365399999999999</v>
      </c>
      <c r="S7" s="113">
        <v>-9.3328700000000016</v>
      </c>
      <c r="T7" s="113">
        <v>8.7130799999999997</v>
      </c>
      <c r="U7" s="113">
        <v>6.0392799999999998</v>
      </c>
      <c r="V7" s="113">
        <v>-14.376950000000001</v>
      </c>
      <c r="W7" s="113">
        <v>11.44023</v>
      </c>
      <c r="X7" s="113">
        <v>-2.2667899999999999</v>
      </c>
      <c r="Y7" s="113">
        <v>12.561069999999999</v>
      </c>
      <c r="Z7" s="113">
        <v>9.3788400000000003</v>
      </c>
      <c r="AA7" s="113">
        <v>7.2322499999999996</v>
      </c>
      <c r="AB7" s="113">
        <v>17.66301</v>
      </c>
      <c r="AC7" s="113">
        <v>17.936130000000002</v>
      </c>
      <c r="AD7" s="113">
        <v>19.500349999999997</v>
      </c>
      <c r="AE7" s="113">
        <v>0.40545999999999999</v>
      </c>
      <c r="AF7" s="113">
        <v>-3.57796</v>
      </c>
      <c r="AG7" s="113">
        <v>-7.8305600000000002</v>
      </c>
      <c r="AH7" s="113">
        <v>5.5783399999999999</v>
      </c>
      <c r="AI7" s="114">
        <v>7.1333100000000007</v>
      </c>
      <c r="AJ7" s="114">
        <v>-3.07572</v>
      </c>
      <c r="AK7" s="114">
        <v>-12.67216</v>
      </c>
      <c r="AL7" s="114">
        <v>9.5933321672099989</v>
      </c>
      <c r="AM7" s="114">
        <v>-7.3716004105100001</v>
      </c>
      <c r="AN7" s="3"/>
      <c r="AO7" s="3"/>
      <c r="AP7" s="3"/>
      <c r="AQ7" s="3"/>
      <c r="AR7" s="3"/>
      <c r="AS7" s="3"/>
      <c r="AT7" s="3"/>
      <c r="AU7" s="3"/>
      <c r="AV7" s="3"/>
      <c r="AW7" s="3"/>
      <c r="AX7" s="3"/>
      <c r="AY7" s="3"/>
    </row>
    <row r="8" spans="1:54" ht="14.5" x14ac:dyDescent="0.35">
      <c r="A8" s="120">
        <f>YampaRiverInflow.TotalOutflow!A8</f>
        <v>43405</v>
      </c>
      <c r="B8" s="114">
        <v>-5.6661833634400001</v>
      </c>
      <c r="C8" s="12"/>
      <c r="D8" s="12">
        <v>-12.486000000000001</v>
      </c>
      <c r="E8" s="113">
        <v>7.9291700000000001</v>
      </c>
      <c r="F8" s="113">
        <v>-2.7989000000000002</v>
      </c>
      <c r="G8" s="113">
        <v>52.581679999999999</v>
      </c>
      <c r="H8" s="113">
        <v>19.1631</v>
      </c>
      <c r="I8" s="113">
        <v>8.3231599999999997</v>
      </c>
      <c r="J8" s="113">
        <v>-4.9865000000000004</v>
      </c>
      <c r="K8" s="113">
        <v>15.50897</v>
      </c>
      <c r="L8" s="113">
        <v>11.76432</v>
      </c>
      <c r="M8" s="113">
        <v>31.527560000000001</v>
      </c>
      <c r="N8" s="113">
        <v>-3.2050900000000002</v>
      </c>
      <c r="O8" s="113">
        <v>-23.295529999999999</v>
      </c>
      <c r="P8" s="113">
        <v>-17.111999999999998</v>
      </c>
      <c r="Q8" s="113">
        <v>-11.698649999999999</v>
      </c>
      <c r="R8" s="113">
        <v>-40.886620000000001</v>
      </c>
      <c r="S8" s="113">
        <v>8.8454099999999993</v>
      </c>
      <c r="T8" s="113">
        <v>8.6155300000000015</v>
      </c>
      <c r="U8" s="113">
        <v>-6.0922700000000001</v>
      </c>
      <c r="V8" s="113">
        <v>-18.06193</v>
      </c>
      <c r="W8" s="113">
        <v>-2.7934000000000001</v>
      </c>
      <c r="X8" s="113">
        <v>14.61594</v>
      </c>
      <c r="Y8" s="113">
        <v>1.1808599999999998</v>
      </c>
      <c r="Z8" s="113">
        <v>-1.2787599999999999</v>
      </c>
      <c r="AA8" s="113">
        <v>-0.85072999999999999</v>
      </c>
      <c r="AB8" s="113">
        <v>-7.69496</v>
      </c>
      <c r="AC8" s="113">
        <v>-25.293230000000001</v>
      </c>
      <c r="AD8" s="113">
        <v>14.929360000000001</v>
      </c>
      <c r="AE8" s="113">
        <v>-6.5592299999999994</v>
      </c>
      <c r="AF8" s="113">
        <v>-12.624499999999999</v>
      </c>
      <c r="AG8" s="113">
        <v>-15.31161</v>
      </c>
      <c r="AH8" s="113">
        <v>-29.335889999999999</v>
      </c>
      <c r="AI8" s="114">
        <v>-11.260489999999999</v>
      </c>
      <c r="AJ8" s="114">
        <v>-11.40968</v>
      </c>
      <c r="AK8" s="114">
        <v>4.0670200000000003</v>
      </c>
      <c r="AL8" s="114">
        <v>-5.6661833634400001</v>
      </c>
      <c r="AM8" s="114">
        <v>-13.579297370099999</v>
      </c>
      <c r="AN8" s="3"/>
      <c r="AO8" s="3"/>
      <c r="AP8" s="3"/>
      <c r="AQ8" s="3"/>
      <c r="AR8" s="3"/>
      <c r="AS8" s="3"/>
      <c r="AT8" s="3"/>
      <c r="AU8" s="3"/>
      <c r="AV8" s="3"/>
      <c r="AW8" s="3"/>
      <c r="AX8" s="3"/>
      <c r="AY8" s="3"/>
    </row>
    <row r="9" spans="1:54" ht="14.5" x14ac:dyDescent="0.35">
      <c r="A9" s="120">
        <f>YampaRiverInflow.TotalOutflow!A9</f>
        <v>43435</v>
      </c>
      <c r="B9" s="114">
        <v>-1.7760761056900001</v>
      </c>
      <c r="C9" s="12"/>
      <c r="D9" s="12">
        <v>-11.619</v>
      </c>
      <c r="E9" s="113">
        <v>0.70411000000000001</v>
      </c>
      <c r="F9" s="113">
        <v>-2.0269400000000002</v>
      </c>
      <c r="G9" s="113">
        <v>51.959830000000004</v>
      </c>
      <c r="H9" s="113">
        <v>32.17351</v>
      </c>
      <c r="I9" s="113">
        <v>27.887509999999999</v>
      </c>
      <c r="J9" s="113">
        <v>-7.8382100000000001</v>
      </c>
      <c r="K9" s="113">
        <v>-32.544939999999997</v>
      </c>
      <c r="L9" s="113">
        <v>-18.25207</v>
      </c>
      <c r="M9" s="113">
        <v>0.23571999999999999</v>
      </c>
      <c r="N9" s="113">
        <v>-17.19848</v>
      </c>
      <c r="O9" s="113">
        <v>-15.513</v>
      </c>
      <c r="P9" s="113">
        <v>-23.537050000000001</v>
      </c>
      <c r="Q9" s="113">
        <v>-21.342089999999999</v>
      </c>
      <c r="R9" s="113">
        <v>-25.91873</v>
      </c>
      <c r="S9" s="113">
        <v>-8.1638900000000003</v>
      </c>
      <c r="T9" s="113">
        <v>-7.6459899999999994</v>
      </c>
      <c r="U9" s="113">
        <v>-41.546080000000003</v>
      </c>
      <c r="V9" s="113">
        <v>-20.32019</v>
      </c>
      <c r="W9" s="113">
        <v>-22.775419999999997</v>
      </c>
      <c r="X9" s="113">
        <v>-20.00853</v>
      </c>
      <c r="Y9" s="113">
        <v>-16.126649999999998</v>
      </c>
      <c r="Z9" s="113">
        <v>-14.551170000000001</v>
      </c>
      <c r="AA9" s="113">
        <v>-9.3304200000000002</v>
      </c>
      <c r="AB9" s="113">
        <v>-15.43425</v>
      </c>
      <c r="AC9" s="113">
        <v>-9.6678799999999985</v>
      </c>
      <c r="AD9" s="113">
        <v>2.13557</v>
      </c>
      <c r="AE9" s="113">
        <v>-15.070690000000001</v>
      </c>
      <c r="AF9" s="113">
        <v>-14.155530000000001</v>
      </c>
      <c r="AG9" s="113">
        <v>-24.016959999999997</v>
      </c>
      <c r="AH9" s="113">
        <v>-14.53312</v>
      </c>
      <c r="AI9" s="114">
        <v>-28.044779999999999</v>
      </c>
      <c r="AJ9" s="114">
        <v>-6.3832500000000003</v>
      </c>
      <c r="AK9" s="114">
        <v>-10.085459999999999</v>
      </c>
      <c r="AL9" s="114">
        <v>-1.7760761056900001</v>
      </c>
      <c r="AM9" s="114">
        <v>-12.813628441100001</v>
      </c>
      <c r="AN9" s="3"/>
      <c r="AO9" s="3"/>
      <c r="AP9" s="3"/>
      <c r="AQ9" s="3"/>
      <c r="AR9" s="3"/>
      <c r="AS9" s="3"/>
      <c r="AT9" s="3"/>
      <c r="AU9" s="3"/>
      <c r="AV9" s="3"/>
      <c r="AW9" s="3"/>
      <c r="AX9" s="3"/>
      <c r="AY9" s="3"/>
    </row>
    <row r="10" spans="1:54" ht="14.5" x14ac:dyDescent="0.35">
      <c r="A10" s="120">
        <f>YampaRiverInflow.TotalOutflow!A10</f>
        <v>43466</v>
      </c>
      <c r="B10" s="114">
        <v>-21.8410222298</v>
      </c>
      <c r="C10" s="12"/>
      <c r="D10" s="12">
        <v>-19.077000000000002</v>
      </c>
      <c r="E10" s="113">
        <v>-4.1834899999999999</v>
      </c>
      <c r="F10" s="113">
        <v>31.439830000000001</v>
      </c>
      <c r="G10" s="113">
        <v>31.442490000000003</v>
      </c>
      <c r="H10" s="113">
        <v>-8.1626999999999992</v>
      </c>
      <c r="I10" s="113">
        <v>-9.4905600000000003</v>
      </c>
      <c r="J10" s="113">
        <v>-16.206330000000001</v>
      </c>
      <c r="K10" s="113">
        <v>-67.403059999999996</v>
      </c>
      <c r="L10" s="113">
        <v>5.3257399999999997</v>
      </c>
      <c r="M10" s="113">
        <v>-10.554080000000001</v>
      </c>
      <c r="N10" s="113">
        <v>-12.17793</v>
      </c>
      <c r="O10" s="113">
        <v>-5.2285699999999995</v>
      </c>
      <c r="P10" s="113">
        <v>-11.82418</v>
      </c>
      <c r="Q10" s="113">
        <v>-0.35291</v>
      </c>
      <c r="R10" s="113">
        <v>-9.4022099999999984</v>
      </c>
      <c r="S10" s="113">
        <v>-2.2324000000000002</v>
      </c>
      <c r="T10" s="113">
        <v>-13.06556</v>
      </c>
      <c r="U10" s="113">
        <v>-23.842459999999999</v>
      </c>
      <c r="V10" s="113">
        <v>-22.88402</v>
      </c>
      <c r="W10" s="113">
        <v>-9.2863400000000009</v>
      </c>
      <c r="X10" s="113">
        <v>2.0555400000000001</v>
      </c>
      <c r="Y10" s="113">
        <v>-8.3692099999999989</v>
      </c>
      <c r="Z10" s="113">
        <v>-7.36435</v>
      </c>
      <c r="AA10" s="113">
        <v>-10.88565</v>
      </c>
      <c r="AB10" s="113">
        <v>0.18258000000000002</v>
      </c>
      <c r="AC10" s="113">
        <v>-24.099160000000001</v>
      </c>
      <c r="AD10" s="113">
        <v>-10.99343</v>
      </c>
      <c r="AE10" s="113">
        <v>-17.351569999999999</v>
      </c>
      <c r="AF10" s="113">
        <v>-15.120850000000001</v>
      </c>
      <c r="AG10" s="113">
        <v>-15.297610000000001</v>
      </c>
      <c r="AH10" s="113">
        <v>-7.4300500000000005</v>
      </c>
      <c r="AI10" s="114">
        <v>-23.203659999999999</v>
      </c>
      <c r="AJ10" s="114">
        <v>-11.24441</v>
      </c>
      <c r="AK10" s="114">
        <v>-7.0866850672100004</v>
      </c>
      <c r="AL10" s="114">
        <v>-21.8410222298</v>
      </c>
      <c r="AM10" s="114">
        <v>32.649590000000003</v>
      </c>
      <c r="AN10" s="3"/>
      <c r="AO10" s="3"/>
      <c r="AP10" s="3"/>
      <c r="AQ10" s="3"/>
      <c r="AR10" s="3"/>
      <c r="AS10" s="3"/>
      <c r="AT10" s="3"/>
      <c r="AU10" s="3"/>
      <c r="AV10" s="3"/>
      <c r="AW10" s="3"/>
      <c r="AX10" s="3"/>
      <c r="AY10" s="3"/>
    </row>
    <row r="11" spans="1:54" ht="14.5" x14ac:dyDescent="0.35">
      <c r="A11" s="120">
        <f>YampaRiverInflow.TotalOutflow!A11</f>
        <v>43497</v>
      </c>
      <c r="B11" s="114">
        <v>-7.5980226642700002</v>
      </c>
      <c r="C11" s="12"/>
      <c r="D11" s="12">
        <v>-14.898999999999999</v>
      </c>
      <c r="E11" s="113">
        <v>1.9350000000000001</v>
      </c>
      <c r="F11" s="113">
        <v>22.693020000000001</v>
      </c>
      <c r="G11" s="113">
        <v>32.191499999999998</v>
      </c>
      <c r="H11" s="113">
        <v>-14.345370000000001</v>
      </c>
      <c r="I11" s="113">
        <v>0.28820999999999997</v>
      </c>
      <c r="J11" s="113">
        <v>24.75806</v>
      </c>
      <c r="K11" s="113">
        <v>-0.71377000000000002</v>
      </c>
      <c r="L11" s="113">
        <v>-17.479389999999999</v>
      </c>
      <c r="M11" s="113">
        <v>7.1028599999999997</v>
      </c>
      <c r="N11" s="113">
        <v>-20.612359999999999</v>
      </c>
      <c r="O11" s="113">
        <v>-3.8160700000000003</v>
      </c>
      <c r="P11" s="113">
        <v>12.07672</v>
      </c>
      <c r="Q11" s="113">
        <v>-6.4777399999999998</v>
      </c>
      <c r="R11" s="113">
        <v>-3.1795599999999999</v>
      </c>
      <c r="S11" s="113">
        <v>-18.78584</v>
      </c>
      <c r="T11" s="113">
        <v>-15.19333</v>
      </c>
      <c r="U11" s="113">
        <v>16.79738</v>
      </c>
      <c r="V11" s="113">
        <v>-14.575379999999999</v>
      </c>
      <c r="W11" s="113">
        <v>-10.293559999999999</v>
      </c>
      <c r="X11" s="113">
        <v>-6.9536000000000007</v>
      </c>
      <c r="Y11" s="113">
        <v>-5.6801599999999999</v>
      </c>
      <c r="Z11" s="113">
        <v>-3.35554</v>
      </c>
      <c r="AA11" s="113">
        <v>-8.1621500000000005</v>
      </c>
      <c r="AB11" s="113">
        <v>2.4570000000000002E-2</v>
      </c>
      <c r="AC11" s="113">
        <v>-7.1100200000000005</v>
      </c>
      <c r="AD11" s="113">
        <v>-6.7532899999999998</v>
      </c>
      <c r="AE11" s="113">
        <v>-2.0011099999999997</v>
      </c>
      <c r="AF11" s="113">
        <v>-7.8896199999999999</v>
      </c>
      <c r="AG11" s="113">
        <v>-3.9773800000000001</v>
      </c>
      <c r="AH11" s="113">
        <v>-10.08442</v>
      </c>
      <c r="AI11" s="114">
        <v>-18.090959999999999</v>
      </c>
      <c r="AJ11" s="114">
        <v>-11.6091</v>
      </c>
      <c r="AK11" s="114">
        <v>-21.548820344999999</v>
      </c>
      <c r="AL11" s="114">
        <v>-7.5980226642700002</v>
      </c>
      <c r="AM11" s="114">
        <v>26.56495</v>
      </c>
      <c r="AN11" s="3"/>
      <c r="AO11" s="3"/>
      <c r="AP11" s="3"/>
      <c r="AQ11" s="3"/>
      <c r="AR11" s="3"/>
      <c r="AS11" s="3"/>
      <c r="AT11" s="3"/>
      <c r="AU11" s="3"/>
      <c r="AV11" s="3"/>
      <c r="AW11" s="3"/>
      <c r="AX11" s="3"/>
      <c r="AY11" s="3"/>
    </row>
    <row r="12" spans="1:54" ht="14.5" x14ac:dyDescent="0.35">
      <c r="A12" s="120">
        <f>YampaRiverInflow.TotalOutflow!A12</f>
        <v>43525</v>
      </c>
      <c r="B12" s="114">
        <v>-21.396965078199997</v>
      </c>
      <c r="C12" s="12"/>
      <c r="D12" s="12">
        <v>-17.29</v>
      </c>
      <c r="E12" s="113">
        <v>9.2411200000000004</v>
      </c>
      <c r="F12" s="113">
        <v>34.107990000000001</v>
      </c>
      <c r="G12" s="113">
        <v>19.579360000000001</v>
      </c>
      <c r="H12" s="113">
        <v>21.266830000000002</v>
      </c>
      <c r="I12" s="113">
        <v>8.1764600000000005</v>
      </c>
      <c r="J12" s="113">
        <v>7.8801000000000005</v>
      </c>
      <c r="K12" s="113">
        <v>-16.084820000000001</v>
      </c>
      <c r="L12" s="113">
        <v>24.562889999999999</v>
      </c>
      <c r="M12" s="113">
        <v>-1.3683399999999999</v>
      </c>
      <c r="N12" s="113">
        <v>-30.239049999999999</v>
      </c>
      <c r="O12" s="113">
        <v>-0.40625</v>
      </c>
      <c r="P12" s="113">
        <v>-2.8755600000000001</v>
      </c>
      <c r="Q12" s="113">
        <v>-24.367049999999999</v>
      </c>
      <c r="R12" s="113">
        <v>-21.61571</v>
      </c>
      <c r="S12" s="113">
        <v>-7.1826499999999998</v>
      </c>
      <c r="T12" s="113">
        <v>-21.388090000000002</v>
      </c>
      <c r="U12" s="113">
        <v>-38.647570000000002</v>
      </c>
      <c r="V12" s="113">
        <v>-17.924779999999998</v>
      </c>
      <c r="W12" s="113">
        <v>-12.442740000000001</v>
      </c>
      <c r="X12" s="113">
        <v>-43.985260000000004</v>
      </c>
      <c r="Y12" s="113">
        <v>-10.52102</v>
      </c>
      <c r="Z12" s="113">
        <v>-6.4350100000000001</v>
      </c>
      <c r="AA12" s="113">
        <v>-12.448540000000001</v>
      </c>
      <c r="AB12" s="113">
        <v>-11.11115</v>
      </c>
      <c r="AC12" s="113">
        <v>-14.26328</v>
      </c>
      <c r="AD12" s="113">
        <v>-15.209569999999999</v>
      </c>
      <c r="AE12" s="113">
        <v>-13.494590000000001</v>
      </c>
      <c r="AF12" s="113">
        <v>-13.53969</v>
      </c>
      <c r="AG12" s="113">
        <v>-18.373999999999999</v>
      </c>
      <c r="AH12" s="113">
        <v>-10.9312</v>
      </c>
      <c r="AI12" s="114">
        <v>-22.812709999999999</v>
      </c>
      <c r="AJ12" s="114">
        <v>-10.592450000000001</v>
      </c>
      <c r="AK12" s="114">
        <v>-11.9735317815</v>
      </c>
      <c r="AL12" s="114">
        <v>-21.396965078199997</v>
      </c>
      <c r="AM12" s="114">
        <v>60.964930000000003</v>
      </c>
      <c r="AN12" s="3"/>
      <c r="AO12" s="3"/>
      <c r="AP12" s="3"/>
      <c r="AQ12" s="3"/>
      <c r="AR12" s="3"/>
      <c r="AS12" s="3"/>
      <c r="AT12" s="3"/>
      <c r="AU12" s="3"/>
      <c r="AV12" s="3"/>
      <c r="AW12" s="3"/>
      <c r="AX12" s="3"/>
      <c r="AY12" s="3"/>
    </row>
    <row r="13" spans="1:54" ht="14.5" x14ac:dyDescent="0.35">
      <c r="A13" s="120">
        <f>YampaRiverInflow.TotalOutflow!A13</f>
        <v>43556</v>
      </c>
      <c r="B13" s="114">
        <v>-18.480803921300001</v>
      </c>
      <c r="C13" s="12"/>
      <c r="D13" s="12">
        <v>-20.108000000000001</v>
      </c>
      <c r="E13" s="113">
        <v>12.133100000000001</v>
      </c>
      <c r="F13" s="113">
        <v>76.599170000000001</v>
      </c>
      <c r="G13" s="113">
        <v>-6.7857700000000003</v>
      </c>
      <c r="H13" s="113">
        <v>6.2441000000000004</v>
      </c>
      <c r="I13" s="113">
        <v>4.2861700000000003</v>
      </c>
      <c r="J13" s="113">
        <v>29.646259999999998</v>
      </c>
      <c r="K13" s="113">
        <v>28.972660000000001</v>
      </c>
      <c r="L13" s="113">
        <v>18.863569999999999</v>
      </c>
      <c r="M13" s="113">
        <v>13.24966</v>
      </c>
      <c r="N13" s="113">
        <v>-34.838769999999997</v>
      </c>
      <c r="O13" s="113">
        <v>-15.670870000000001</v>
      </c>
      <c r="P13" s="113">
        <v>-12.345879999999999</v>
      </c>
      <c r="Q13" s="113">
        <v>-24.792330000000003</v>
      </c>
      <c r="R13" s="113">
        <v>-15.55307</v>
      </c>
      <c r="S13" s="113">
        <v>-27.615380000000002</v>
      </c>
      <c r="T13" s="113">
        <v>-9.9768299999999996</v>
      </c>
      <c r="U13" s="113">
        <v>-7.8899799999999995</v>
      </c>
      <c r="V13" s="113">
        <v>-18.484590000000001</v>
      </c>
      <c r="W13" s="113">
        <v>-13.60337</v>
      </c>
      <c r="X13" s="113">
        <v>-60.627809999999997</v>
      </c>
      <c r="Y13" s="113">
        <v>-9.7155499999999986</v>
      </c>
      <c r="Z13" s="113">
        <v>-15.310879999999999</v>
      </c>
      <c r="AA13" s="113">
        <v>3.4897600000000004</v>
      </c>
      <c r="AB13" s="113">
        <v>-16.877500000000001</v>
      </c>
      <c r="AC13" s="113">
        <v>-19.60941</v>
      </c>
      <c r="AD13" s="113">
        <v>-18.033900000000003</v>
      </c>
      <c r="AE13" s="113">
        <v>-6.3000600000000002</v>
      </c>
      <c r="AF13" s="113">
        <v>-13.78439</v>
      </c>
      <c r="AG13" s="113">
        <v>-16.949249999999999</v>
      </c>
      <c r="AH13" s="113">
        <v>-12.7826</v>
      </c>
      <c r="AI13" s="114">
        <v>-23.694689999999998</v>
      </c>
      <c r="AJ13" s="114">
        <v>-20.046709999999997</v>
      </c>
      <c r="AK13" s="114">
        <v>-21.301506761199999</v>
      </c>
      <c r="AL13" s="114">
        <v>-18.480803921300001</v>
      </c>
      <c r="AM13" s="114">
        <v>54.424519999999994</v>
      </c>
      <c r="AN13" s="3"/>
      <c r="AO13" s="3"/>
      <c r="AP13" s="3"/>
      <c r="AQ13" s="3"/>
      <c r="AR13" s="3"/>
      <c r="AS13" s="3"/>
      <c r="AT13" s="3"/>
      <c r="AU13" s="3"/>
      <c r="AV13" s="3"/>
      <c r="AW13" s="3"/>
      <c r="AX13" s="3"/>
      <c r="AY13" s="3"/>
    </row>
    <row r="14" spans="1:54" ht="14.5" x14ac:dyDescent="0.35">
      <c r="A14" s="120">
        <f>YampaRiverInflow.TotalOutflow!A14</f>
        <v>43586</v>
      </c>
      <c r="B14" s="114">
        <v>-10.352921004100001</v>
      </c>
      <c r="C14" s="12"/>
      <c r="D14" s="12">
        <v>-12.385999999999999</v>
      </c>
      <c r="E14" s="113">
        <v>46.607790000000001</v>
      </c>
      <c r="F14" s="113">
        <v>81.077850000000012</v>
      </c>
      <c r="G14" s="113">
        <v>32.891910000000003</v>
      </c>
      <c r="H14" s="113">
        <v>32.762029999999996</v>
      </c>
      <c r="I14" s="113">
        <v>14.885899999999999</v>
      </c>
      <c r="J14" s="113">
        <v>9.8693099999999987</v>
      </c>
      <c r="K14" s="113">
        <v>49.975879999999997</v>
      </c>
      <c r="L14" s="113">
        <v>-7.9184299999999999</v>
      </c>
      <c r="M14" s="113">
        <v>11.12064</v>
      </c>
      <c r="N14" s="113">
        <v>-43.382190000000001</v>
      </c>
      <c r="O14" s="113">
        <v>-22.886580000000002</v>
      </c>
      <c r="P14" s="113">
        <v>-11.17521</v>
      </c>
      <c r="Q14" s="113">
        <v>-23.596910000000001</v>
      </c>
      <c r="R14" s="113">
        <v>-15.42226</v>
      </c>
      <c r="S14" s="113">
        <v>3.82769</v>
      </c>
      <c r="T14" s="113">
        <v>-8.7342700000000004</v>
      </c>
      <c r="U14" s="113">
        <v>-12.672180000000001</v>
      </c>
      <c r="V14" s="113">
        <v>-9.4568999999999992</v>
      </c>
      <c r="W14" s="113">
        <v>2.1620500000000002</v>
      </c>
      <c r="X14" s="113">
        <v>6.1777799999999994</v>
      </c>
      <c r="Y14" s="113">
        <v>-11.006309999999999</v>
      </c>
      <c r="Z14" s="113">
        <v>-11.085049999999999</v>
      </c>
      <c r="AA14" s="113">
        <v>-22.195970000000003</v>
      </c>
      <c r="AB14" s="113">
        <v>-14.829829999999999</v>
      </c>
      <c r="AC14" s="113">
        <v>10.05152</v>
      </c>
      <c r="AD14" s="113">
        <v>-15.21618</v>
      </c>
      <c r="AE14" s="113">
        <v>-22.456689999999998</v>
      </c>
      <c r="AF14" s="113">
        <v>-5.2049700000000003</v>
      </c>
      <c r="AG14" s="113">
        <v>-18.830310000000001</v>
      </c>
      <c r="AH14" s="113">
        <v>-9.6620400000000011</v>
      </c>
      <c r="AI14" s="114">
        <v>-14.13106</v>
      </c>
      <c r="AJ14" s="114">
        <v>-15.37541</v>
      </c>
      <c r="AK14" s="114">
        <v>-17.183385914400002</v>
      </c>
      <c r="AL14" s="114">
        <v>-10.352921004100001</v>
      </c>
      <c r="AM14" s="114">
        <v>25.669160000000002</v>
      </c>
      <c r="AN14" s="3"/>
      <c r="AO14" s="3"/>
      <c r="AP14" s="3"/>
      <c r="AQ14" s="3"/>
      <c r="AR14" s="3"/>
      <c r="AS14" s="3"/>
      <c r="AT14" s="3"/>
      <c r="AU14" s="3"/>
      <c r="AV14" s="3"/>
      <c r="AW14" s="3"/>
      <c r="AX14" s="3"/>
      <c r="AY14" s="3"/>
    </row>
    <row r="15" spans="1:54" ht="14.5" x14ac:dyDescent="0.35">
      <c r="A15" s="120">
        <f>YampaRiverInflow.TotalOutflow!A15</f>
        <v>43617</v>
      </c>
      <c r="B15" s="114">
        <v>-18.6228715425</v>
      </c>
      <c r="C15" s="12"/>
      <c r="D15" s="12">
        <v>-15.169</v>
      </c>
      <c r="E15" s="113">
        <v>47.801720000000003</v>
      </c>
      <c r="F15" s="113">
        <v>62.467669999999998</v>
      </c>
      <c r="G15" s="113">
        <v>43.907669999999996</v>
      </c>
      <c r="H15" s="113">
        <v>36.8551</v>
      </c>
      <c r="I15" s="113">
        <v>12.004910000000001</v>
      </c>
      <c r="J15" s="113">
        <v>7.7272400000000001</v>
      </c>
      <c r="K15" s="113">
        <v>40.933699999999995</v>
      </c>
      <c r="L15" s="113">
        <v>11.465860000000001</v>
      </c>
      <c r="M15" s="113">
        <v>16.794580000000003</v>
      </c>
      <c r="N15" s="113">
        <v>-46.634540000000001</v>
      </c>
      <c r="O15" s="113">
        <v>-19.443330000000003</v>
      </c>
      <c r="P15" s="113">
        <v>7.9125299999999994</v>
      </c>
      <c r="Q15" s="113">
        <v>-9.9691600000000005</v>
      </c>
      <c r="R15" s="113">
        <v>-16.600020000000001</v>
      </c>
      <c r="S15" s="113">
        <v>-10.217690000000001</v>
      </c>
      <c r="T15" s="113">
        <v>3.97357</v>
      </c>
      <c r="U15" s="113">
        <v>-3.1482399999999999</v>
      </c>
      <c r="V15" s="113">
        <v>-1.4221199999999998</v>
      </c>
      <c r="W15" s="113">
        <v>-38.834009999999999</v>
      </c>
      <c r="X15" s="113">
        <v>-7.06473</v>
      </c>
      <c r="Y15" s="113">
        <v>1.8902699999999999</v>
      </c>
      <c r="Z15" s="113">
        <v>8.4872199999999989</v>
      </c>
      <c r="AA15" s="113">
        <v>0.80691999999999997</v>
      </c>
      <c r="AB15" s="113">
        <v>-6.2195200000000002</v>
      </c>
      <c r="AC15" s="113">
        <v>13.559850000000001</v>
      </c>
      <c r="AD15" s="113">
        <v>-8.6716299999999986</v>
      </c>
      <c r="AE15" s="113">
        <v>-7.92706</v>
      </c>
      <c r="AF15" s="113">
        <v>-2.6868400000000001</v>
      </c>
      <c r="AG15" s="113">
        <v>-23.401610000000002</v>
      </c>
      <c r="AH15" s="113">
        <v>-8.745379999999999</v>
      </c>
      <c r="AI15" s="114">
        <v>-18.980650000000001</v>
      </c>
      <c r="AJ15" s="114">
        <v>-16.096640000000001</v>
      </c>
      <c r="AK15" s="114">
        <v>-19.255974470100004</v>
      </c>
      <c r="AL15" s="114">
        <v>-18.6228715425</v>
      </c>
      <c r="AM15" s="114">
        <v>36.7791</v>
      </c>
      <c r="AN15" s="3"/>
      <c r="AO15" s="3"/>
      <c r="AP15" s="3"/>
      <c r="AQ15" s="3"/>
      <c r="AR15" s="3"/>
      <c r="AS15" s="3"/>
      <c r="AT15" s="3"/>
      <c r="AU15" s="3"/>
      <c r="AV15" s="3"/>
      <c r="AW15" s="3"/>
      <c r="AX15" s="3"/>
      <c r="AY15" s="3"/>
    </row>
    <row r="16" spans="1:54" ht="14.5" x14ac:dyDescent="0.35">
      <c r="A16" s="120">
        <f>YampaRiverInflow.TotalOutflow!A16</f>
        <v>43647</v>
      </c>
      <c r="B16" s="114">
        <v>-13.541234510899999</v>
      </c>
      <c r="C16" s="12"/>
      <c r="D16" s="12">
        <v>-15.298999999999999</v>
      </c>
      <c r="E16" s="113">
        <v>68.089640000000003</v>
      </c>
      <c r="F16" s="113">
        <v>60.205719999999999</v>
      </c>
      <c r="G16" s="113">
        <v>49.438319999999997</v>
      </c>
      <c r="H16" s="113">
        <v>32.877110000000002</v>
      </c>
      <c r="I16" s="113">
        <v>10.57719</v>
      </c>
      <c r="J16" s="113">
        <v>7.2024099999999995</v>
      </c>
      <c r="K16" s="113">
        <v>42.957050000000002</v>
      </c>
      <c r="L16" s="113">
        <v>25.683209999999999</v>
      </c>
      <c r="M16" s="113">
        <v>16.192450000000001</v>
      </c>
      <c r="N16" s="113">
        <v>-32.33464</v>
      </c>
      <c r="O16" s="113">
        <v>-28.353200000000001</v>
      </c>
      <c r="P16" s="113">
        <v>-13.82734</v>
      </c>
      <c r="Q16" s="113">
        <v>-8.2693600000000007</v>
      </c>
      <c r="R16" s="113">
        <v>-6.1791200000000002</v>
      </c>
      <c r="S16" s="113">
        <v>3.4561299999999999</v>
      </c>
      <c r="T16" s="113">
        <v>2.85033</v>
      </c>
      <c r="U16" s="113">
        <v>-5.2313599999999996</v>
      </c>
      <c r="V16" s="113">
        <v>-2.7631799999999997</v>
      </c>
      <c r="W16" s="113">
        <v>-11.48329</v>
      </c>
      <c r="X16" s="113">
        <v>-12.351889999999999</v>
      </c>
      <c r="Y16" s="113">
        <v>-4.6287900000000004</v>
      </c>
      <c r="Z16" s="113">
        <v>-5.6995800000000001</v>
      </c>
      <c r="AA16" s="113">
        <v>1.1146199999999999</v>
      </c>
      <c r="AB16" s="113">
        <v>-1.95407</v>
      </c>
      <c r="AC16" s="113">
        <v>15.37031</v>
      </c>
      <c r="AD16" s="113">
        <v>-6.1843900000000005</v>
      </c>
      <c r="AE16" s="113">
        <v>2.6158600000000001</v>
      </c>
      <c r="AF16" s="113">
        <v>5.3711899999999995</v>
      </c>
      <c r="AG16" s="113">
        <v>-13.886209999999998</v>
      </c>
      <c r="AH16" s="113">
        <v>-10.38104</v>
      </c>
      <c r="AI16" s="114">
        <v>-8.8864900000000002</v>
      </c>
      <c r="AJ16" s="114">
        <v>-24.04243</v>
      </c>
      <c r="AK16" s="114">
        <v>-9.7753157925099998</v>
      </c>
      <c r="AL16" s="114">
        <v>-13.541234510899999</v>
      </c>
      <c r="AM16" s="114">
        <v>72.870630000000006</v>
      </c>
      <c r="AN16" s="3"/>
      <c r="AO16" s="3"/>
      <c r="AP16" s="3"/>
      <c r="AQ16" s="3"/>
      <c r="AR16" s="3"/>
      <c r="AS16" s="3"/>
      <c r="AT16" s="3"/>
      <c r="AU16" s="3"/>
      <c r="AV16" s="3"/>
      <c r="AW16" s="3"/>
      <c r="AX16" s="3"/>
      <c r="AY16" s="3"/>
    </row>
    <row r="17" spans="1:51" ht="14.5" x14ac:dyDescent="0.35">
      <c r="A17" s="120">
        <f>YampaRiverInflow.TotalOutflow!A17</f>
        <v>43678</v>
      </c>
      <c r="B17" s="114">
        <v>-16.4951205805</v>
      </c>
      <c r="C17" s="12"/>
      <c r="D17" s="12">
        <v>-11.801</v>
      </c>
      <c r="E17" s="113">
        <v>83.114260000000002</v>
      </c>
      <c r="F17" s="113">
        <v>64.003280000000004</v>
      </c>
      <c r="G17" s="113">
        <v>30.162470000000003</v>
      </c>
      <c r="H17" s="113">
        <v>25.66291</v>
      </c>
      <c r="I17" s="113">
        <v>47.366790000000002</v>
      </c>
      <c r="J17" s="113">
        <v>-3.6207199999999999</v>
      </c>
      <c r="K17" s="113">
        <v>8.2340900000000001</v>
      </c>
      <c r="L17" s="113">
        <v>1.0808900000000001</v>
      </c>
      <c r="M17" s="113">
        <v>9.8302700000000005</v>
      </c>
      <c r="N17" s="113">
        <v>-30.478750000000002</v>
      </c>
      <c r="O17" s="113">
        <v>-37.806379999999997</v>
      </c>
      <c r="P17" s="113">
        <v>0.36157</v>
      </c>
      <c r="Q17" s="113">
        <v>-21.721700000000002</v>
      </c>
      <c r="R17" s="113">
        <v>-32.771730000000005</v>
      </c>
      <c r="S17" s="113">
        <v>-3.3455599999999999</v>
      </c>
      <c r="T17" s="113">
        <v>5.3322599999999998</v>
      </c>
      <c r="U17" s="113">
        <v>-12.47739</v>
      </c>
      <c r="V17" s="113">
        <v>-10.764940000000001</v>
      </c>
      <c r="W17" s="113">
        <v>-12.411370000000002</v>
      </c>
      <c r="X17" s="113">
        <v>-5.8684500000000002</v>
      </c>
      <c r="Y17" s="113">
        <v>-7.3342000000000001</v>
      </c>
      <c r="Z17" s="113">
        <v>-0.58257000000000003</v>
      </c>
      <c r="AA17" s="113">
        <v>-2.9759099999999998</v>
      </c>
      <c r="AB17" s="113">
        <v>-4.9262499999999996</v>
      </c>
      <c r="AC17" s="113">
        <v>7.4216999999999995</v>
      </c>
      <c r="AD17" s="113">
        <v>-6.2596699999999998</v>
      </c>
      <c r="AE17" s="113">
        <v>-3.49715</v>
      </c>
      <c r="AF17" s="113">
        <v>-8.0988400000000009</v>
      </c>
      <c r="AG17" s="113">
        <v>-12.211690000000001</v>
      </c>
      <c r="AH17" s="113">
        <v>-5.9300299999999995</v>
      </c>
      <c r="AI17" s="114">
        <v>-10.645899999999999</v>
      </c>
      <c r="AJ17" s="114">
        <v>-16.45506</v>
      </c>
      <c r="AK17" s="114">
        <v>-6.1211380751300002</v>
      </c>
      <c r="AL17" s="114">
        <v>-16.4951205805</v>
      </c>
      <c r="AM17" s="114">
        <v>74.391710000000003</v>
      </c>
      <c r="AN17" s="3"/>
      <c r="AO17" s="3"/>
      <c r="AP17" s="3"/>
      <c r="AQ17" s="3"/>
      <c r="AR17" s="3"/>
      <c r="AS17" s="3"/>
      <c r="AT17" s="3"/>
      <c r="AU17" s="3"/>
      <c r="AV17" s="3"/>
      <c r="AW17" s="3"/>
      <c r="AX17" s="3"/>
      <c r="AY17" s="3"/>
    </row>
    <row r="18" spans="1:51" ht="14.5" x14ac:dyDescent="0.35">
      <c r="A18" s="120">
        <f>YampaRiverInflow.TotalOutflow!A18</f>
        <v>43709</v>
      </c>
      <c r="B18" s="114">
        <v>-16.066383176799999</v>
      </c>
      <c r="C18" s="12"/>
      <c r="D18" s="12">
        <v>-12.41</v>
      </c>
      <c r="E18" s="113">
        <v>17.491540000000001</v>
      </c>
      <c r="F18" s="113">
        <v>90.030710000000013</v>
      </c>
      <c r="G18" s="113">
        <v>37.451620000000005</v>
      </c>
      <c r="H18" s="113">
        <v>29.726150000000001</v>
      </c>
      <c r="I18" s="113">
        <v>21.405069999999998</v>
      </c>
      <c r="J18" s="113">
        <v>-6.1849399999999992</v>
      </c>
      <c r="K18" s="113">
        <v>-13.40967</v>
      </c>
      <c r="L18" s="113">
        <v>4.8451000000000004</v>
      </c>
      <c r="M18" s="113">
        <v>10.459700000000002</v>
      </c>
      <c r="N18" s="113">
        <v>-32.106940000000002</v>
      </c>
      <c r="O18" s="113">
        <v>-14.36115</v>
      </c>
      <c r="P18" s="113">
        <v>6.0761099999999999</v>
      </c>
      <c r="Q18" s="113">
        <v>2.1292300000000002</v>
      </c>
      <c r="R18" s="113">
        <v>3.4588800000000002</v>
      </c>
      <c r="S18" s="113">
        <v>-3.5141100000000001</v>
      </c>
      <c r="T18" s="113">
        <v>2.3970700000000003</v>
      </c>
      <c r="U18" s="113">
        <v>-14.862719999999999</v>
      </c>
      <c r="V18" s="113">
        <v>10.64911</v>
      </c>
      <c r="W18" s="113">
        <v>1.2162899999999999</v>
      </c>
      <c r="X18" s="113">
        <v>-3.2352600000000002</v>
      </c>
      <c r="Y18" s="113">
        <v>3.2015500000000001</v>
      </c>
      <c r="Z18" s="113">
        <v>-2.03647</v>
      </c>
      <c r="AA18" s="113">
        <v>4.6902200000000001</v>
      </c>
      <c r="AB18" s="113">
        <v>-2.4659599999999999</v>
      </c>
      <c r="AC18" s="113">
        <v>2.1341199999999998</v>
      </c>
      <c r="AD18" s="113">
        <v>-3.6479999999999999E-2</v>
      </c>
      <c r="AE18" s="113">
        <v>3.5242300000000002</v>
      </c>
      <c r="AF18" s="113">
        <v>2.30775</v>
      </c>
      <c r="AG18" s="113">
        <v>-2.1289499999999997</v>
      </c>
      <c r="AH18" s="113">
        <v>-5.9721000000000002</v>
      </c>
      <c r="AI18" s="114">
        <v>-4.7625399999999996</v>
      </c>
      <c r="AJ18" s="114">
        <v>-11.23626</v>
      </c>
      <c r="AK18" s="114">
        <v>-5.9217293134800002</v>
      </c>
      <c r="AL18" s="114">
        <v>-16.066383176799999</v>
      </c>
      <c r="AM18" s="114">
        <v>15.569330000000001</v>
      </c>
      <c r="AN18" s="3"/>
      <c r="AO18" s="3"/>
      <c r="AP18" s="3"/>
      <c r="AQ18" s="3"/>
      <c r="AR18" s="3"/>
      <c r="AS18" s="3"/>
      <c r="AT18" s="3"/>
      <c r="AU18" s="3"/>
      <c r="AV18" s="3"/>
      <c r="AW18" s="3"/>
      <c r="AX18" s="3"/>
      <c r="AY18" s="3"/>
    </row>
    <row r="19" spans="1:51" ht="14.5" x14ac:dyDescent="0.35">
      <c r="A19" s="120">
        <f>YampaRiverInflow.TotalOutflow!A19</f>
        <v>43739</v>
      </c>
      <c r="B19" s="114">
        <v>-7.3716004105100001</v>
      </c>
      <c r="C19" s="12"/>
      <c r="D19" s="12">
        <v>-3.8140000000000001</v>
      </c>
      <c r="E19" s="113">
        <v>29.394490000000001</v>
      </c>
      <c r="F19" s="113">
        <v>133.46231</v>
      </c>
      <c r="G19" s="113">
        <v>-7.9622099999999998</v>
      </c>
      <c r="H19" s="113">
        <v>14.659660000000001</v>
      </c>
      <c r="I19" s="113">
        <v>6.4712700000000005</v>
      </c>
      <c r="J19" s="113">
        <v>-4.5573800000000002</v>
      </c>
      <c r="K19" s="113">
        <v>16.089169999999999</v>
      </c>
      <c r="L19" s="113">
        <v>2.3823400000000001</v>
      </c>
      <c r="M19" s="113">
        <v>-2.3206700000000002</v>
      </c>
      <c r="N19" s="113">
        <v>-31.9285</v>
      </c>
      <c r="O19" s="113">
        <v>-8.5193500000000011</v>
      </c>
      <c r="P19" s="113">
        <v>-12.10599</v>
      </c>
      <c r="Q19" s="113">
        <v>-6.4365399999999999</v>
      </c>
      <c r="R19" s="113">
        <v>-9.3328700000000016</v>
      </c>
      <c r="S19" s="113">
        <v>8.7130799999999997</v>
      </c>
      <c r="T19" s="113">
        <v>6.0392799999999998</v>
      </c>
      <c r="U19" s="113">
        <v>-14.376950000000001</v>
      </c>
      <c r="V19" s="113">
        <v>11.44023</v>
      </c>
      <c r="W19" s="113">
        <v>-2.2667899999999999</v>
      </c>
      <c r="X19" s="113">
        <v>12.561069999999999</v>
      </c>
      <c r="Y19" s="113">
        <v>9.3788400000000003</v>
      </c>
      <c r="Z19" s="113">
        <v>7.2322499999999996</v>
      </c>
      <c r="AA19" s="113">
        <v>17.66301</v>
      </c>
      <c r="AB19" s="113">
        <v>17.936130000000002</v>
      </c>
      <c r="AC19" s="113">
        <v>19.500349999999997</v>
      </c>
      <c r="AD19" s="113">
        <v>0.40545999999999999</v>
      </c>
      <c r="AE19" s="113">
        <v>-3.57796</v>
      </c>
      <c r="AF19" s="113">
        <v>-7.8305600000000002</v>
      </c>
      <c r="AG19" s="113">
        <v>5.5783399999999999</v>
      </c>
      <c r="AH19" s="113">
        <v>7.1333100000000007</v>
      </c>
      <c r="AI19" s="114">
        <v>-3.07572</v>
      </c>
      <c r="AJ19" s="114">
        <v>-12.67216</v>
      </c>
      <c r="AK19" s="114">
        <v>9.5933321672099989</v>
      </c>
      <c r="AL19" s="114">
        <v>-7.3716004105100001</v>
      </c>
      <c r="AM19" s="114">
        <v>11.770820000000001</v>
      </c>
      <c r="AN19" s="3"/>
      <c r="AO19" s="3"/>
      <c r="AP19" s="3"/>
      <c r="AQ19" s="3"/>
      <c r="AR19" s="3"/>
      <c r="AS19" s="3"/>
      <c r="AT19" s="3"/>
      <c r="AU19" s="3"/>
      <c r="AV19" s="3"/>
      <c r="AW19" s="3"/>
      <c r="AX19" s="3"/>
      <c r="AY19" s="3"/>
    </row>
    <row r="20" spans="1:51" ht="14.5" x14ac:dyDescent="0.35">
      <c r="A20" s="120">
        <f>YampaRiverInflow.TotalOutflow!A20</f>
        <v>43770</v>
      </c>
      <c r="B20" s="114">
        <v>-13.579297370099999</v>
      </c>
      <c r="C20" s="12"/>
      <c r="D20" s="12">
        <v>-12.486000000000001</v>
      </c>
      <c r="E20" s="113">
        <v>-2.7989000000000002</v>
      </c>
      <c r="F20" s="113">
        <v>52.581679999999999</v>
      </c>
      <c r="G20" s="113">
        <v>19.1631</v>
      </c>
      <c r="H20" s="113">
        <v>8.3231599999999997</v>
      </c>
      <c r="I20" s="113">
        <v>-4.9865000000000004</v>
      </c>
      <c r="J20" s="113">
        <v>15.50897</v>
      </c>
      <c r="K20" s="113">
        <v>11.76432</v>
      </c>
      <c r="L20" s="113">
        <v>31.527560000000001</v>
      </c>
      <c r="M20" s="113">
        <v>-3.2050900000000002</v>
      </c>
      <c r="N20" s="113">
        <v>-23.295529999999999</v>
      </c>
      <c r="O20" s="113">
        <v>-17.111999999999998</v>
      </c>
      <c r="P20" s="113">
        <v>-11.698649999999999</v>
      </c>
      <c r="Q20" s="113">
        <v>-40.886620000000001</v>
      </c>
      <c r="R20" s="113">
        <v>8.8454099999999993</v>
      </c>
      <c r="S20" s="113">
        <v>8.6155300000000015</v>
      </c>
      <c r="T20" s="113">
        <v>-6.0922700000000001</v>
      </c>
      <c r="U20" s="113">
        <v>-18.06193</v>
      </c>
      <c r="V20" s="113">
        <v>-2.7934000000000001</v>
      </c>
      <c r="W20" s="113">
        <v>14.61594</v>
      </c>
      <c r="X20" s="113">
        <v>1.1808599999999998</v>
      </c>
      <c r="Y20" s="113">
        <v>-1.2787599999999999</v>
      </c>
      <c r="Z20" s="113">
        <v>-0.85072999999999999</v>
      </c>
      <c r="AA20" s="113">
        <v>-7.69496</v>
      </c>
      <c r="AB20" s="113">
        <v>-25.293230000000001</v>
      </c>
      <c r="AC20" s="113">
        <v>14.929360000000001</v>
      </c>
      <c r="AD20" s="113">
        <v>-6.5592299999999994</v>
      </c>
      <c r="AE20" s="113">
        <v>-12.624499999999999</v>
      </c>
      <c r="AF20" s="113">
        <v>-15.31161</v>
      </c>
      <c r="AG20" s="113">
        <v>-29.335889999999999</v>
      </c>
      <c r="AH20" s="113">
        <v>-11.260489999999999</v>
      </c>
      <c r="AI20" s="114">
        <v>-11.40968</v>
      </c>
      <c r="AJ20" s="114">
        <v>4.0670200000000003</v>
      </c>
      <c r="AK20" s="114">
        <v>-5.6661833634400001</v>
      </c>
      <c r="AL20" s="114">
        <v>-13.579297370099999</v>
      </c>
      <c r="AM20" s="114">
        <v>7.9291700000000001</v>
      </c>
      <c r="AN20" s="3"/>
      <c r="AO20" s="3"/>
      <c r="AP20" s="3"/>
      <c r="AQ20" s="3"/>
      <c r="AR20" s="3"/>
      <c r="AS20" s="3"/>
      <c r="AT20" s="3"/>
      <c r="AU20" s="3"/>
      <c r="AV20" s="3"/>
      <c r="AW20" s="3"/>
      <c r="AX20" s="3"/>
      <c r="AY20" s="3"/>
    </row>
    <row r="21" spans="1:51" ht="14.5" x14ac:dyDescent="0.35">
      <c r="A21" s="120">
        <f>YampaRiverInflow.TotalOutflow!A21</f>
        <v>43800</v>
      </c>
      <c r="B21" s="114">
        <v>-12.813628441100001</v>
      </c>
      <c r="C21" s="12"/>
      <c r="D21" s="12">
        <v>-11.619</v>
      </c>
      <c r="E21" s="113">
        <v>-2.0269400000000002</v>
      </c>
      <c r="F21" s="113">
        <v>51.959830000000004</v>
      </c>
      <c r="G21" s="113">
        <v>32.17351</v>
      </c>
      <c r="H21" s="113">
        <v>27.887509999999999</v>
      </c>
      <c r="I21" s="113">
        <v>-7.8382100000000001</v>
      </c>
      <c r="J21" s="113">
        <v>-32.544939999999997</v>
      </c>
      <c r="K21" s="113">
        <v>-18.25207</v>
      </c>
      <c r="L21" s="113">
        <v>0.23571999999999999</v>
      </c>
      <c r="M21" s="113">
        <v>-17.19848</v>
      </c>
      <c r="N21" s="113">
        <v>-15.513</v>
      </c>
      <c r="O21" s="113">
        <v>-23.537050000000001</v>
      </c>
      <c r="P21" s="113">
        <v>-21.342089999999999</v>
      </c>
      <c r="Q21" s="113">
        <v>-25.91873</v>
      </c>
      <c r="R21" s="113">
        <v>-8.1638900000000003</v>
      </c>
      <c r="S21" s="113">
        <v>-7.6459899999999994</v>
      </c>
      <c r="T21" s="113">
        <v>-41.546080000000003</v>
      </c>
      <c r="U21" s="113">
        <v>-20.32019</v>
      </c>
      <c r="V21" s="113">
        <v>-22.775419999999997</v>
      </c>
      <c r="W21" s="113">
        <v>-20.00853</v>
      </c>
      <c r="X21" s="113">
        <v>-16.126649999999998</v>
      </c>
      <c r="Y21" s="113">
        <v>-14.551170000000001</v>
      </c>
      <c r="Z21" s="113">
        <v>-9.3304200000000002</v>
      </c>
      <c r="AA21" s="113">
        <v>-15.43425</v>
      </c>
      <c r="AB21" s="113">
        <v>-9.6678799999999985</v>
      </c>
      <c r="AC21" s="113">
        <v>2.13557</v>
      </c>
      <c r="AD21" s="113">
        <v>-15.070690000000001</v>
      </c>
      <c r="AE21" s="113">
        <v>-14.155530000000001</v>
      </c>
      <c r="AF21" s="113">
        <v>-24.016959999999997</v>
      </c>
      <c r="AG21" s="113">
        <v>-14.53312</v>
      </c>
      <c r="AH21" s="113">
        <v>-28.044779999999999</v>
      </c>
      <c r="AI21" s="114">
        <v>-6.3832500000000003</v>
      </c>
      <c r="AJ21" s="114">
        <v>-10.085459999999999</v>
      </c>
      <c r="AK21" s="114">
        <v>-1.7760761056900001</v>
      </c>
      <c r="AL21" s="114">
        <v>-12.813628441100001</v>
      </c>
      <c r="AM21" s="114">
        <v>0.70411000000000001</v>
      </c>
      <c r="AN21" s="3"/>
      <c r="AO21" s="3"/>
      <c r="AP21" s="3"/>
      <c r="AQ21" s="3"/>
      <c r="AR21" s="3"/>
      <c r="AS21" s="3"/>
      <c r="AT21" s="3"/>
      <c r="AU21" s="3"/>
      <c r="AV21" s="3"/>
      <c r="AW21" s="3"/>
      <c r="AX21" s="3"/>
      <c r="AY21" s="3"/>
    </row>
    <row r="22" spans="1:51" ht="14.5" x14ac:dyDescent="0.35">
      <c r="A22" s="120">
        <f>YampaRiverInflow.TotalOutflow!A22</f>
        <v>43831</v>
      </c>
      <c r="B22" s="114">
        <v>32.649590000000003</v>
      </c>
      <c r="C22" s="12"/>
      <c r="D22" s="12">
        <v>-19.077000000000002</v>
      </c>
      <c r="E22" s="113">
        <v>31.439830000000001</v>
      </c>
      <c r="F22" s="113">
        <v>31.442490000000003</v>
      </c>
      <c r="G22" s="113">
        <v>-8.1626999999999992</v>
      </c>
      <c r="H22" s="113">
        <v>-9.4905600000000003</v>
      </c>
      <c r="I22" s="113">
        <v>-16.206330000000001</v>
      </c>
      <c r="J22" s="113">
        <v>-67.403059999999996</v>
      </c>
      <c r="K22" s="113">
        <v>5.3257399999999997</v>
      </c>
      <c r="L22" s="113">
        <v>-10.554080000000001</v>
      </c>
      <c r="M22" s="113">
        <v>-12.17793</v>
      </c>
      <c r="N22" s="113">
        <v>-5.2285699999999995</v>
      </c>
      <c r="O22" s="113">
        <v>-11.82418</v>
      </c>
      <c r="P22" s="113">
        <v>-0.35291</v>
      </c>
      <c r="Q22" s="113">
        <v>-9.4022099999999984</v>
      </c>
      <c r="R22" s="113">
        <v>-2.2324000000000002</v>
      </c>
      <c r="S22" s="113">
        <v>-13.06556</v>
      </c>
      <c r="T22" s="113">
        <v>-23.842459999999999</v>
      </c>
      <c r="U22" s="113">
        <v>-22.88402</v>
      </c>
      <c r="V22" s="113">
        <v>-9.2863400000000009</v>
      </c>
      <c r="W22" s="113">
        <v>2.0555400000000001</v>
      </c>
      <c r="X22" s="113">
        <v>-8.3692099999999989</v>
      </c>
      <c r="Y22" s="113">
        <v>-7.36435</v>
      </c>
      <c r="Z22" s="113">
        <v>-10.88565</v>
      </c>
      <c r="AA22" s="113">
        <v>0.18258000000000002</v>
      </c>
      <c r="AB22" s="113">
        <v>-24.099160000000001</v>
      </c>
      <c r="AC22" s="113">
        <v>-10.99343</v>
      </c>
      <c r="AD22" s="113">
        <v>-17.351569999999999</v>
      </c>
      <c r="AE22" s="113">
        <v>-15.120850000000001</v>
      </c>
      <c r="AF22" s="113">
        <v>-15.297610000000001</v>
      </c>
      <c r="AG22" s="113">
        <v>-7.4300500000000005</v>
      </c>
      <c r="AH22" s="113">
        <v>-23.203659999999999</v>
      </c>
      <c r="AI22" s="114">
        <v>-11.24441</v>
      </c>
      <c r="AJ22" s="114">
        <v>-7.0866850672100004</v>
      </c>
      <c r="AK22" s="114">
        <v>-21.8410222298</v>
      </c>
      <c r="AL22" s="114">
        <v>32.649590000000003</v>
      </c>
      <c r="AM22" s="114">
        <v>-4.1834899999999999</v>
      </c>
      <c r="AN22" s="3"/>
      <c r="AO22" s="3"/>
      <c r="AP22" s="3"/>
      <c r="AQ22" s="3"/>
      <c r="AR22" s="3"/>
      <c r="AS22" s="3"/>
      <c r="AT22" s="3"/>
      <c r="AU22" s="3"/>
      <c r="AV22" s="3"/>
      <c r="AW22" s="3"/>
      <c r="AX22" s="3"/>
      <c r="AY22" s="3"/>
    </row>
    <row r="23" spans="1:51" ht="14.5" x14ac:dyDescent="0.35">
      <c r="A23" s="120">
        <f>YampaRiverInflow.TotalOutflow!A23</f>
        <v>43862</v>
      </c>
      <c r="B23" s="114">
        <v>26.56495</v>
      </c>
      <c r="C23" s="12"/>
      <c r="D23" s="12">
        <v>-14.898999999999999</v>
      </c>
      <c r="E23" s="113">
        <v>22.693020000000001</v>
      </c>
      <c r="F23" s="113">
        <v>32.191499999999998</v>
      </c>
      <c r="G23" s="113">
        <v>-14.345370000000001</v>
      </c>
      <c r="H23" s="113">
        <v>0.28820999999999997</v>
      </c>
      <c r="I23" s="113">
        <v>24.75806</v>
      </c>
      <c r="J23" s="113">
        <v>-0.71377000000000002</v>
      </c>
      <c r="K23" s="113">
        <v>-17.479389999999999</v>
      </c>
      <c r="L23" s="113">
        <v>7.1028599999999997</v>
      </c>
      <c r="M23" s="113">
        <v>-20.612359999999999</v>
      </c>
      <c r="N23" s="113">
        <v>-3.8160700000000003</v>
      </c>
      <c r="O23" s="113">
        <v>12.07672</v>
      </c>
      <c r="P23" s="113">
        <v>-6.4777399999999998</v>
      </c>
      <c r="Q23" s="113">
        <v>-3.1795599999999999</v>
      </c>
      <c r="R23" s="113">
        <v>-18.78584</v>
      </c>
      <c r="S23" s="113">
        <v>-15.19333</v>
      </c>
      <c r="T23" s="113">
        <v>16.79738</v>
      </c>
      <c r="U23" s="113">
        <v>-14.575379999999999</v>
      </c>
      <c r="V23" s="113">
        <v>-10.293559999999999</v>
      </c>
      <c r="W23" s="113">
        <v>-6.9536000000000007</v>
      </c>
      <c r="X23" s="113">
        <v>-5.6801599999999999</v>
      </c>
      <c r="Y23" s="113">
        <v>-3.35554</v>
      </c>
      <c r="Z23" s="113">
        <v>-8.1621500000000005</v>
      </c>
      <c r="AA23" s="113">
        <v>2.4570000000000002E-2</v>
      </c>
      <c r="AB23" s="113">
        <v>-7.1100200000000005</v>
      </c>
      <c r="AC23" s="113">
        <v>-6.7532899999999998</v>
      </c>
      <c r="AD23" s="113">
        <v>-2.0011099999999997</v>
      </c>
      <c r="AE23" s="113">
        <v>-7.8896199999999999</v>
      </c>
      <c r="AF23" s="113">
        <v>-3.9773800000000001</v>
      </c>
      <c r="AG23" s="113">
        <v>-10.08442</v>
      </c>
      <c r="AH23" s="113">
        <v>-18.090959999999999</v>
      </c>
      <c r="AI23" s="114">
        <v>-11.6091</v>
      </c>
      <c r="AJ23" s="114">
        <v>-21.548820344999999</v>
      </c>
      <c r="AK23" s="114">
        <v>-7.5980226642700002</v>
      </c>
      <c r="AL23" s="114">
        <v>26.56495</v>
      </c>
      <c r="AM23" s="114">
        <v>1.9350000000000001</v>
      </c>
      <c r="AN23" s="3"/>
      <c r="AO23" s="3"/>
      <c r="AP23" s="3"/>
      <c r="AQ23" s="3"/>
      <c r="AR23" s="3"/>
      <c r="AS23" s="3"/>
      <c r="AT23" s="3"/>
      <c r="AU23" s="3"/>
      <c r="AV23" s="3"/>
      <c r="AW23" s="3"/>
      <c r="AX23" s="3"/>
      <c r="AY23" s="3"/>
    </row>
    <row r="24" spans="1:51" ht="14.5" x14ac:dyDescent="0.35">
      <c r="A24" s="120">
        <f>YampaRiverInflow.TotalOutflow!A24</f>
        <v>43891</v>
      </c>
      <c r="B24" s="114">
        <v>60.964930000000003</v>
      </c>
      <c r="C24" s="12"/>
      <c r="D24" s="12">
        <v>-17.29</v>
      </c>
      <c r="E24" s="113">
        <v>34.107990000000001</v>
      </c>
      <c r="F24" s="113">
        <v>19.579360000000001</v>
      </c>
      <c r="G24" s="113">
        <v>21.266830000000002</v>
      </c>
      <c r="H24" s="113">
        <v>8.1764600000000005</v>
      </c>
      <c r="I24" s="113">
        <v>7.8801000000000005</v>
      </c>
      <c r="J24" s="113">
        <v>-16.084820000000001</v>
      </c>
      <c r="K24" s="113">
        <v>24.562889999999999</v>
      </c>
      <c r="L24" s="113">
        <v>-1.3683399999999999</v>
      </c>
      <c r="M24" s="113">
        <v>-30.239049999999999</v>
      </c>
      <c r="N24" s="113">
        <v>-0.40625</v>
      </c>
      <c r="O24" s="113">
        <v>-2.8755600000000001</v>
      </c>
      <c r="P24" s="113">
        <v>-24.367049999999999</v>
      </c>
      <c r="Q24" s="113">
        <v>-21.61571</v>
      </c>
      <c r="R24" s="113">
        <v>-7.1826499999999998</v>
      </c>
      <c r="S24" s="113">
        <v>-21.388090000000002</v>
      </c>
      <c r="T24" s="113">
        <v>-38.647570000000002</v>
      </c>
      <c r="U24" s="113">
        <v>-17.924779999999998</v>
      </c>
      <c r="V24" s="113">
        <v>-12.442740000000001</v>
      </c>
      <c r="W24" s="113">
        <v>-43.985260000000004</v>
      </c>
      <c r="X24" s="113">
        <v>-10.52102</v>
      </c>
      <c r="Y24" s="113">
        <v>-6.4350100000000001</v>
      </c>
      <c r="Z24" s="113">
        <v>-12.448540000000001</v>
      </c>
      <c r="AA24" s="113">
        <v>-11.11115</v>
      </c>
      <c r="AB24" s="113">
        <v>-14.26328</v>
      </c>
      <c r="AC24" s="113">
        <v>-15.209569999999999</v>
      </c>
      <c r="AD24" s="113">
        <v>-13.494590000000001</v>
      </c>
      <c r="AE24" s="113">
        <v>-13.53969</v>
      </c>
      <c r="AF24" s="113">
        <v>-18.373999999999999</v>
      </c>
      <c r="AG24" s="113">
        <v>-10.9312</v>
      </c>
      <c r="AH24" s="113">
        <v>-22.812709999999999</v>
      </c>
      <c r="AI24" s="114">
        <v>-10.592450000000001</v>
      </c>
      <c r="AJ24" s="114">
        <v>-11.9735317815</v>
      </c>
      <c r="AK24" s="114">
        <v>-21.396965078199997</v>
      </c>
      <c r="AL24" s="114">
        <v>60.964930000000003</v>
      </c>
      <c r="AM24" s="114">
        <v>9.2411200000000004</v>
      </c>
      <c r="AN24" s="3"/>
      <c r="AO24" s="3"/>
      <c r="AP24" s="3"/>
      <c r="AQ24" s="3"/>
      <c r="AR24" s="3"/>
      <c r="AS24" s="3"/>
      <c r="AT24" s="3"/>
      <c r="AU24" s="3"/>
      <c r="AV24" s="3"/>
      <c r="AW24" s="3"/>
      <c r="AX24" s="3"/>
      <c r="AY24" s="3"/>
    </row>
    <row r="25" spans="1:51" ht="14.5" x14ac:dyDescent="0.35">
      <c r="A25" s="120">
        <f>YampaRiverInflow.TotalOutflow!A25</f>
        <v>43922</v>
      </c>
      <c r="B25" s="114">
        <v>54.424519999999994</v>
      </c>
      <c r="C25" s="12"/>
      <c r="D25" s="12">
        <v>-20.108000000000001</v>
      </c>
      <c r="E25" s="113">
        <v>76.599170000000001</v>
      </c>
      <c r="F25" s="113">
        <v>-6.7857700000000003</v>
      </c>
      <c r="G25" s="113">
        <v>6.2441000000000004</v>
      </c>
      <c r="H25" s="113">
        <v>4.2861700000000003</v>
      </c>
      <c r="I25" s="113">
        <v>29.646259999999998</v>
      </c>
      <c r="J25" s="113">
        <v>28.972660000000001</v>
      </c>
      <c r="K25" s="113">
        <v>18.863569999999999</v>
      </c>
      <c r="L25" s="113">
        <v>13.24966</v>
      </c>
      <c r="M25" s="113">
        <v>-34.838769999999997</v>
      </c>
      <c r="N25" s="113">
        <v>-15.670870000000001</v>
      </c>
      <c r="O25" s="113">
        <v>-12.345879999999999</v>
      </c>
      <c r="P25" s="113">
        <v>-24.792330000000003</v>
      </c>
      <c r="Q25" s="113">
        <v>-15.55307</v>
      </c>
      <c r="R25" s="113">
        <v>-27.615380000000002</v>
      </c>
      <c r="S25" s="113">
        <v>-9.9768299999999996</v>
      </c>
      <c r="T25" s="113">
        <v>-7.8899799999999995</v>
      </c>
      <c r="U25" s="113">
        <v>-18.484590000000001</v>
      </c>
      <c r="V25" s="113">
        <v>-13.60337</v>
      </c>
      <c r="W25" s="113">
        <v>-60.627809999999997</v>
      </c>
      <c r="X25" s="113">
        <v>-9.7155499999999986</v>
      </c>
      <c r="Y25" s="113">
        <v>-15.310879999999999</v>
      </c>
      <c r="Z25" s="113">
        <v>3.4897600000000004</v>
      </c>
      <c r="AA25" s="113">
        <v>-16.877500000000001</v>
      </c>
      <c r="AB25" s="113">
        <v>-19.60941</v>
      </c>
      <c r="AC25" s="113">
        <v>-18.033900000000003</v>
      </c>
      <c r="AD25" s="113">
        <v>-6.3000600000000002</v>
      </c>
      <c r="AE25" s="113">
        <v>-13.78439</v>
      </c>
      <c r="AF25" s="113">
        <v>-16.949249999999999</v>
      </c>
      <c r="AG25" s="113">
        <v>-12.7826</v>
      </c>
      <c r="AH25" s="113">
        <v>-23.694689999999998</v>
      </c>
      <c r="AI25" s="114">
        <v>-20.046709999999997</v>
      </c>
      <c r="AJ25" s="114">
        <v>-21.301506761199999</v>
      </c>
      <c r="AK25" s="114">
        <v>-18.480803921300001</v>
      </c>
      <c r="AL25" s="114">
        <v>54.424519999999994</v>
      </c>
      <c r="AM25" s="114">
        <v>12.133100000000001</v>
      </c>
      <c r="AN25" s="3"/>
      <c r="AO25" s="3"/>
      <c r="AP25" s="3"/>
      <c r="AQ25" s="3"/>
      <c r="AR25" s="3"/>
      <c r="AS25" s="3"/>
      <c r="AT25" s="3"/>
      <c r="AU25" s="3"/>
      <c r="AV25" s="3"/>
      <c r="AW25" s="3"/>
      <c r="AX25" s="3"/>
      <c r="AY25" s="3"/>
    </row>
    <row r="26" spans="1:51" ht="14.5" x14ac:dyDescent="0.35">
      <c r="A26" s="120">
        <f>YampaRiverInflow.TotalOutflow!A26</f>
        <v>43952</v>
      </c>
      <c r="B26" s="114">
        <v>25.669160000000002</v>
      </c>
      <c r="C26" s="12"/>
      <c r="D26" s="12">
        <v>-12.385999999999999</v>
      </c>
      <c r="E26" s="113">
        <v>81.077850000000012</v>
      </c>
      <c r="F26" s="113">
        <v>32.891910000000003</v>
      </c>
      <c r="G26" s="113">
        <v>32.762029999999996</v>
      </c>
      <c r="H26" s="113">
        <v>14.885899999999999</v>
      </c>
      <c r="I26" s="113">
        <v>9.8693099999999987</v>
      </c>
      <c r="J26" s="113">
        <v>49.975879999999997</v>
      </c>
      <c r="K26" s="113">
        <v>-7.9184299999999999</v>
      </c>
      <c r="L26" s="113">
        <v>11.12064</v>
      </c>
      <c r="M26" s="113">
        <v>-43.382190000000001</v>
      </c>
      <c r="N26" s="113">
        <v>-22.886580000000002</v>
      </c>
      <c r="O26" s="113">
        <v>-11.17521</v>
      </c>
      <c r="P26" s="113">
        <v>-23.596910000000001</v>
      </c>
      <c r="Q26" s="113">
        <v>-15.42226</v>
      </c>
      <c r="R26" s="113">
        <v>3.82769</v>
      </c>
      <c r="S26" s="113">
        <v>-8.7342700000000004</v>
      </c>
      <c r="T26" s="113">
        <v>-12.672180000000001</v>
      </c>
      <c r="U26" s="113">
        <v>-9.4568999999999992</v>
      </c>
      <c r="V26" s="113">
        <v>2.1620500000000002</v>
      </c>
      <c r="W26" s="113">
        <v>6.1777799999999994</v>
      </c>
      <c r="X26" s="113">
        <v>-11.006309999999999</v>
      </c>
      <c r="Y26" s="113">
        <v>-11.085049999999999</v>
      </c>
      <c r="Z26" s="113">
        <v>-22.195970000000003</v>
      </c>
      <c r="AA26" s="113">
        <v>-14.829829999999999</v>
      </c>
      <c r="AB26" s="113">
        <v>10.05152</v>
      </c>
      <c r="AC26" s="113">
        <v>-15.21618</v>
      </c>
      <c r="AD26" s="113">
        <v>-22.456689999999998</v>
      </c>
      <c r="AE26" s="113">
        <v>-5.2049700000000003</v>
      </c>
      <c r="AF26" s="113">
        <v>-18.830310000000001</v>
      </c>
      <c r="AG26" s="113">
        <v>-9.6620400000000011</v>
      </c>
      <c r="AH26" s="113">
        <v>-14.13106</v>
      </c>
      <c r="AI26" s="114">
        <v>-15.37541</v>
      </c>
      <c r="AJ26" s="114">
        <v>-17.183385914400002</v>
      </c>
      <c r="AK26" s="114">
        <v>-10.352921004100001</v>
      </c>
      <c r="AL26" s="114">
        <v>25.669160000000002</v>
      </c>
      <c r="AM26" s="114">
        <v>46.607790000000001</v>
      </c>
      <c r="AN26" s="3"/>
      <c r="AO26" s="3"/>
      <c r="AP26" s="3"/>
      <c r="AQ26" s="3"/>
      <c r="AR26" s="3"/>
      <c r="AS26" s="3"/>
      <c r="AT26" s="3"/>
      <c r="AU26" s="3"/>
      <c r="AV26" s="3"/>
      <c r="AW26" s="3"/>
      <c r="AX26" s="3"/>
      <c r="AY26" s="3"/>
    </row>
    <row r="27" spans="1:51" ht="14.5" x14ac:dyDescent="0.35">
      <c r="A27" s="120">
        <f>YampaRiverInflow.TotalOutflow!A27</f>
        <v>43983</v>
      </c>
      <c r="B27" s="114">
        <v>36.7791</v>
      </c>
      <c r="C27" s="12"/>
      <c r="D27" s="12">
        <v>-15.169</v>
      </c>
      <c r="E27" s="113">
        <v>62.467669999999998</v>
      </c>
      <c r="F27" s="113">
        <v>43.907669999999996</v>
      </c>
      <c r="G27" s="113">
        <v>36.8551</v>
      </c>
      <c r="H27" s="113">
        <v>12.004910000000001</v>
      </c>
      <c r="I27" s="113">
        <v>7.7272400000000001</v>
      </c>
      <c r="J27" s="113">
        <v>40.933699999999995</v>
      </c>
      <c r="K27" s="113">
        <v>11.465860000000001</v>
      </c>
      <c r="L27" s="113">
        <v>16.794580000000003</v>
      </c>
      <c r="M27" s="113">
        <v>-46.634540000000001</v>
      </c>
      <c r="N27" s="113">
        <v>-19.443330000000003</v>
      </c>
      <c r="O27" s="113">
        <v>7.9125299999999994</v>
      </c>
      <c r="P27" s="113">
        <v>-9.9691600000000005</v>
      </c>
      <c r="Q27" s="113">
        <v>-16.600020000000001</v>
      </c>
      <c r="R27" s="113">
        <v>-10.217690000000001</v>
      </c>
      <c r="S27" s="113">
        <v>3.97357</v>
      </c>
      <c r="T27" s="113">
        <v>-3.1482399999999999</v>
      </c>
      <c r="U27" s="113">
        <v>-1.4221199999999998</v>
      </c>
      <c r="V27" s="113">
        <v>-38.834009999999999</v>
      </c>
      <c r="W27" s="113">
        <v>-7.06473</v>
      </c>
      <c r="X27" s="113">
        <v>1.8902699999999999</v>
      </c>
      <c r="Y27" s="113">
        <v>8.4872199999999989</v>
      </c>
      <c r="Z27" s="113">
        <v>0.80691999999999997</v>
      </c>
      <c r="AA27" s="113">
        <v>-6.2195200000000002</v>
      </c>
      <c r="AB27" s="113">
        <v>13.559850000000001</v>
      </c>
      <c r="AC27" s="113">
        <v>-8.6716299999999986</v>
      </c>
      <c r="AD27" s="113">
        <v>-7.92706</v>
      </c>
      <c r="AE27" s="113">
        <v>-2.6868400000000001</v>
      </c>
      <c r="AF27" s="113">
        <v>-23.401610000000002</v>
      </c>
      <c r="AG27" s="113">
        <v>-8.745379999999999</v>
      </c>
      <c r="AH27" s="113">
        <v>-18.980650000000001</v>
      </c>
      <c r="AI27" s="114">
        <v>-16.096640000000001</v>
      </c>
      <c r="AJ27" s="114">
        <v>-19.255974470100004</v>
      </c>
      <c r="AK27" s="114">
        <v>-18.6228715425</v>
      </c>
      <c r="AL27" s="114">
        <v>36.7791</v>
      </c>
      <c r="AM27" s="114">
        <v>47.801720000000003</v>
      </c>
      <c r="AN27" s="3"/>
      <c r="AO27" s="3"/>
      <c r="AP27" s="3"/>
      <c r="AQ27" s="3"/>
      <c r="AR27" s="3"/>
      <c r="AS27" s="3"/>
      <c r="AT27" s="3"/>
      <c r="AU27" s="3"/>
      <c r="AV27" s="3"/>
      <c r="AW27" s="3"/>
      <c r="AX27" s="3"/>
      <c r="AY27" s="3"/>
    </row>
    <row r="28" spans="1:51" ht="14.5" x14ac:dyDescent="0.35">
      <c r="A28" s="120">
        <f>YampaRiverInflow.TotalOutflow!A28</f>
        <v>44013</v>
      </c>
      <c r="B28" s="114">
        <v>72.870630000000006</v>
      </c>
      <c r="C28" s="12"/>
      <c r="D28" s="12">
        <v>-15.298999999999999</v>
      </c>
      <c r="E28" s="113">
        <v>60.205719999999999</v>
      </c>
      <c r="F28" s="113">
        <v>49.438319999999997</v>
      </c>
      <c r="G28" s="113">
        <v>32.877110000000002</v>
      </c>
      <c r="H28" s="113">
        <v>10.57719</v>
      </c>
      <c r="I28" s="113">
        <v>7.2024099999999995</v>
      </c>
      <c r="J28" s="113">
        <v>42.957050000000002</v>
      </c>
      <c r="K28" s="113">
        <v>25.683209999999999</v>
      </c>
      <c r="L28" s="113">
        <v>16.192450000000001</v>
      </c>
      <c r="M28" s="113">
        <v>-32.33464</v>
      </c>
      <c r="N28" s="113">
        <v>-28.353200000000001</v>
      </c>
      <c r="O28" s="113">
        <v>-13.82734</v>
      </c>
      <c r="P28" s="113">
        <v>-8.2693600000000007</v>
      </c>
      <c r="Q28" s="113">
        <v>-6.1791200000000002</v>
      </c>
      <c r="R28" s="113">
        <v>3.4561299999999999</v>
      </c>
      <c r="S28" s="113">
        <v>2.85033</v>
      </c>
      <c r="T28" s="113">
        <v>-5.2313599999999996</v>
      </c>
      <c r="U28" s="113">
        <v>-2.7631799999999997</v>
      </c>
      <c r="V28" s="113">
        <v>-11.48329</v>
      </c>
      <c r="W28" s="113">
        <v>-12.351889999999999</v>
      </c>
      <c r="X28" s="113">
        <v>-4.6287900000000004</v>
      </c>
      <c r="Y28" s="113">
        <v>-5.6995800000000001</v>
      </c>
      <c r="Z28" s="113">
        <v>1.1146199999999999</v>
      </c>
      <c r="AA28" s="113">
        <v>-1.95407</v>
      </c>
      <c r="AB28" s="113">
        <v>15.37031</v>
      </c>
      <c r="AC28" s="113">
        <v>-6.1843900000000005</v>
      </c>
      <c r="AD28" s="113">
        <v>2.6158600000000001</v>
      </c>
      <c r="AE28" s="113">
        <v>5.3711899999999995</v>
      </c>
      <c r="AF28" s="113">
        <v>-13.886209999999998</v>
      </c>
      <c r="AG28" s="113">
        <v>-10.38104</v>
      </c>
      <c r="AH28" s="113">
        <v>-8.8864900000000002</v>
      </c>
      <c r="AI28" s="114">
        <v>-24.04243</v>
      </c>
      <c r="AJ28" s="114">
        <v>-9.7753157925099998</v>
      </c>
      <c r="AK28" s="114">
        <v>-13.541234510899999</v>
      </c>
      <c r="AL28" s="114">
        <v>72.870630000000006</v>
      </c>
      <c r="AM28" s="114">
        <v>68.089640000000003</v>
      </c>
      <c r="AN28" s="3"/>
      <c r="AO28" s="3"/>
      <c r="AP28" s="3"/>
      <c r="AQ28" s="3"/>
      <c r="AR28" s="3"/>
      <c r="AS28" s="3"/>
      <c r="AT28" s="3"/>
      <c r="AU28" s="3"/>
      <c r="AV28" s="3"/>
      <c r="AW28" s="3"/>
      <c r="AX28" s="3"/>
      <c r="AY28" s="3"/>
    </row>
    <row r="29" spans="1:51" ht="14.5" x14ac:dyDescent="0.35">
      <c r="A29" s="120">
        <f>YampaRiverInflow.TotalOutflow!A29</f>
        <v>44044</v>
      </c>
      <c r="B29" s="114">
        <v>74.391710000000003</v>
      </c>
      <c r="C29" s="12"/>
      <c r="D29" s="12">
        <v>-11.801</v>
      </c>
      <c r="E29" s="113">
        <v>64.003280000000004</v>
      </c>
      <c r="F29" s="113">
        <v>30.162470000000003</v>
      </c>
      <c r="G29" s="113">
        <v>25.66291</v>
      </c>
      <c r="H29" s="113">
        <v>47.366790000000002</v>
      </c>
      <c r="I29" s="113">
        <v>-3.6207199999999999</v>
      </c>
      <c r="J29" s="113">
        <v>8.2340900000000001</v>
      </c>
      <c r="K29" s="113">
        <v>1.0808900000000001</v>
      </c>
      <c r="L29" s="113">
        <v>9.8302700000000005</v>
      </c>
      <c r="M29" s="113">
        <v>-30.478750000000002</v>
      </c>
      <c r="N29" s="113">
        <v>-37.806379999999997</v>
      </c>
      <c r="O29" s="113">
        <v>0.36157</v>
      </c>
      <c r="P29" s="113">
        <v>-21.721700000000002</v>
      </c>
      <c r="Q29" s="113">
        <v>-32.771730000000005</v>
      </c>
      <c r="R29" s="113">
        <v>-3.3455599999999999</v>
      </c>
      <c r="S29" s="113">
        <v>5.3322599999999998</v>
      </c>
      <c r="T29" s="113">
        <v>-12.47739</v>
      </c>
      <c r="U29" s="113">
        <v>-10.764940000000001</v>
      </c>
      <c r="V29" s="113">
        <v>-12.411370000000002</v>
      </c>
      <c r="W29" s="113">
        <v>-5.8684500000000002</v>
      </c>
      <c r="X29" s="113">
        <v>-7.3342000000000001</v>
      </c>
      <c r="Y29" s="113">
        <v>-0.58257000000000003</v>
      </c>
      <c r="Z29" s="113">
        <v>-2.9759099999999998</v>
      </c>
      <c r="AA29" s="113">
        <v>-4.9262499999999996</v>
      </c>
      <c r="AB29" s="113">
        <v>7.4216999999999995</v>
      </c>
      <c r="AC29" s="113">
        <v>-6.2596699999999998</v>
      </c>
      <c r="AD29" s="113">
        <v>-3.49715</v>
      </c>
      <c r="AE29" s="113">
        <v>-8.0988400000000009</v>
      </c>
      <c r="AF29" s="113">
        <v>-12.211690000000001</v>
      </c>
      <c r="AG29" s="113">
        <v>-5.9300299999999995</v>
      </c>
      <c r="AH29" s="113">
        <v>-10.645899999999999</v>
      </c>
      <c r="AI29" s="114">
        <v>-16.45506</v>
      </c>
      <c r="AJ29" s="114">
        <v>-6.1211380751300002</v>
      </c>
      <c r="AK29" s="114">
        <v>-16.4951205805</v>
      </c>
      <c r="AL29" s="114">
        <v>74.391710000000003</v>
      </c>
      <c r="AM29" s="114">
        <v>83.114260000000002</v>
      </c>
      <c r="AN29" s="3"/>
      <c r="AO29" s="3"/>
      <c r="AP29" s="3"/>
      <c r="AQ29" s="3"/>
      <c r="AR29" s="3"/>
      <c r="AS29" s="3"/>
      <c r="AT29" s="3"/>
      <c r="AU29" s="3"/>
      <c r="AV29" s="3"/>
      <c r="AW29" s="3"/>
      <c r="AX29" s="3"/>
      <c r="AY29" s="3"/>
    </row>
    <row r="30" spans="1:51" ht="14.5" x14ac:dyDescent="0.35">
      <c r="A30" s="120">
        <f>YampaRiverInflow.TotalOutflow!A30</f>
        <v>44075</v>
      </c>
      <c r="B30" s="114">
        <v>15.569330000000001</v>
      </c>
      <c r="C30" s="12"/>
      <c r="D30" s="12">
        <v>-12.41</v>
      </c>
      <c r="E30" s="113">
        <v>90.030710000000013</v>
      </c>
      <c r="F30" s="113">
        <v>37.451620000000005</v>
      </c>
      <c r="G30" s="113">
        <v>29.726150000000001</v>
      </c>
      <c r="H30" s="113">
        <v>21.405069999999998</v>
      </c>
      <c r="I30" s="113">
        <v>-6.1849399999999992</v>
      </c>
      <c r="J30" s="113">
        <v>-13.40967</v>
      </c>
      <c r="K30" s="113">
        <v>4.8451000000000004</v>
      </c>
      <c r="L30" s="113">
        <v>10.459700000000002</v>
      </c>
      <c r="M30" s="113">
        <v>-32.106940000000002</v>
      </c>
      <c r="N30" s="113">
        <v>-14.36115</v>
      </c>
      <c r="O30" s="113">
        <v>6.0761099999999999</v>
      </c>
      <c r="P30" s="113">
        <v>2.1292300000000002</v>
      </c>
      <c r="Q30" s="113">
        <v>3.4588800000000002</v>
      </c>
      <c r="R30" s="113">
        <v>-3.5141100000000001</v>
      </c>
      <c r="S30" s="113">
        <v>2.3970700000000003</v>
      </c>
      <c r="T30" s="113">
        <v>-14.862719999999999</v>
      </c>
      <c r="U30" s="113">
        <v>10.64911</v>
      </c>
      <c r="V30" s="113">
        <v>1.2162899999999999</v>
      </c>
      <c r="W30" s="113">
        <v>-3.2352600000000002</v>
      </c>
      <c r="X30" s="113">
        <v>3.2015500000000001</v>
      </c>
      <c r="Y30" s="113">
        <v>-2.03647</v>
      </c>
      <c r="Z30" s="113">
        <v>4.6902200000000001</v>
      </c>
      <c r="AA30" s="113">
        <v>-2.4659599999999999</v>
      </c>
      <c r="AB30" s="113">
        <v>2.1341199999999998</v>
      </c>
      <c r="AC30" s="113">
        <v>-3.6479999999999999E-2</v>
      </c>
      <c r="AD30" s="113">
        <v>3.5242300000000002</v>
      </c>
      <c r="AE30" s="113">
        <v>2.30775</v>
      </c>
      <c r="AF30" s="113">
        <v>-2.1289499999999997</v>
      </c>
      <c r="AG30" s="113">
        <v>-5.9721000000000002</v>
      </c>
      <c r="AH30" s="113">
        <v>-4.7625399999999996</v>
      </c>
      <c r="AI30" s="114">
        <v>-11.23626</v>
      </c>
      <c r="AJ30" s="114">
        <v>-5.9217293134800002</v>
      </c>
      <c r="AK30" s="114">
        <v>-16.066383176799999</v>
      </c>
      <c r="AL30" s="114">
        <v>15.569330000000001</v>
      </c>
      <c r="AM30" s="114">
        <v>17.491540000000001</v>
      </c>
      <c r="AN30" s="3"/>
      <c r="AO30" s="3"/>
      <c r="AP30" s="3"/>
      <c r="AQ30" s="3"/>
      <c r="AR30" s="3"/>
      <c r="AS30" s="3"/>
      <c r="AT30" s="3"/>
      <c r="AU30" s="3"/>
      <c r="AV30" s="3"/>
      <c r="AW30" s="3"/>
      <c r="AX30" s="3"/>
      <c r="AY30" s="3"/>
    </row>
    <row r="31" spans="1:51" ht="14.5" x14ac:dyDescent="0.35">
      <c r="A31" s="120">
        <f>YampaRiverInflow.TotalOutflow!A31</f>
        <v>44105</v>
      </c>
      <c r="B31" s="114">
        <v>11.770820000000001</v>
      </c>
      <c r="C31" s="12"/>
      <c r="D31" s="12">
        <v>-3.8140000000000001</v>
      </c>
      <c r="E31" s="113">
        <v>133.46231</v>
      </c>
      <c r="F31" s="113">
        <v>-7.9622099999999998</v>
      </c>
      <c r="G31" s="113">
        <v>14.659660000000001</v>
      </c>
      <c r="H31" s="113">
        <v>6.4712700000000005</v>
      </c>
      <c r="I31" s="113">
        <v>-4.5573800000000002</v>
      </c>
      <c r="J31" s="113">
        <v>16.089169999999999</v>
      </c>
      <c r="K31" s="113">
        <v>2.3823400000000001</v>
      </c>
      <c r="L31" s="113">
        <v>-2.3206700000000002</v>
      </c>
      <c r="M31" s="113">
        <v>-31.9285</v>
      </c>
      <c r="N31" s="113">
        <v>-8.5193500000000011</v>
      </c>
      <c r="O31" s="113">
        <v>-12.10599</v>
      </c>
      <c r="P31" s="113">
        <v>-6.4365399999999999</v>
      </c>
      <c r="Q31" s="113">
        <v>-9.3328700000000016</v>
      </c>
      <c r="R31" s="113">
        <v>8.7130799999999997</v>
      </c>
      <c r="S31" s="113">
        <v>6.0392799999999998</v>
      </c>
      <c r="T31" s="113">
        <v>-14.376950000000001</v>
      </c>
      <c r="U31" s="113">
        <v>11.44023</v>
      </c>
      <c r="V31" s="113">
        <v>-2.2667899999999999</v>
      </c>
      <c r="W31" s="113">
        <v>12.561069999999999</v>
      </c>
      <c r="X31" s="113">
        <v>9.3788400000000003</v>
      </c>
      <c r="Y31" s="113">
        <v>7.2322499999999996</v>
      </c>
      <c r="Z31" s="113">
        <v>17.66301</v>
      </c>
      <c r="AA31" s="113">
        <v>17.936130000000002</v>
      </c>
      <c r="AB31" s="113">
        <v>19.500349999999997</v>
      </c>
      <c r="AC31" s="113">
        <v>0.40545999999999999</v>
      </c>
      <c r="AD31" s="113">
        <v>-3.57796</v>
      </c>
      <c r="AE31" s="113">
        <v>-7.8305600000000002</v>
      </c>
      <c r="AF31" s="113">
        <v>5.5783399999999999</v>
      </c>
      <c r="AG31" s="113">
        <v>7.1333100000000007</v>
      </c>
      <c r="AH31" s="113">
        <v>-3.07572</v>
      </c>
      <c r="AI31" s="114">
        <v>-12.67216</v>
      </c>
      <c r="AJ31" s="114">
        <v>9.5933321672099989</v>
      </c>
      <c r="AK31" s="114">
        <v>-7.3716004105100001</v>
      </c>
      <c r="AL31" s="114">
        <v>11.770820000000001</v>
      </c>
      <c r="AM31" s="114">
        <v>29.394490000000001</v>
      </c>
      <c r="AN31" s="3"/>
      <c r="AO31" s="3"/>
      <c r="AP31" s="3"/>
      <c r="AQ31" s="3"/>
      <c r="AR31" s="3"/>
      <c r="AS31" s="3"/>
      <c r="AT31" s="3"/>
      <c r="AU31" s="3"/>
      <c r="AV31" s="3"/>
      <c r="AW31" s="3"/>
      <c r="AX31" s="3"/>
      <c r="AY31" s="3"/>
    </row>
    <row r="32" spans="1:51" ht="14.5" x14ac:dyDescent="0.35">
      <c r="A32" s="120">
        <f>YampaRiverInflow.TotalOutflow!A32</f>
        <v>44136</v>
      </c>
      <c r="B32" s="114">
        <v>7.9291700000000001</v>
      </c>
      <c r="C32" s="12"/>
      <c r="D32" s="12">
        <v>-12.486000000000001</v>
      </c>
      <c r="E32" s="113">
        <v>52.581679999999999</v>
      </c>
      <c r="F32" s="113">
        <v>19.1631</v>
      </c>
      <c r="G32" s="113">
        <v>8.3231599999999997</v>
      </c>
      <c r="H32" s="113">
        <v>-4.9865000000000004</v>
      </c>
      <c r="I32" s="113">
        <v>15.50897</v>
      </c>
      <c r="J32" s="113">
        <v>11.76432</v>
      </c>
      <c r="K32" s="113">
        <v>31.527560000000001</v>
      </c>
      <c r="L32" s="113">
        <v>-3.2050900000000002</v>
      </c>
      <c r="M32" s="113">
        <v>-23.295529999999999</v>
      </c>
      <c r="N32" s="113">
        <v>-17.111999999999998</v>
      </c>
      <c r="O32" s="113">
        <v>-11.698649999999999</v>
      </c>
      <c r="P32" s="113">
        <v>-40.886620000000001</v>
      </c>
      <c r="Q32" s="113">
        <v>8.8454099999999993</v>
      </c>
      <c r="R32" s="113">
        <v>8.6155300000000015</v>
      </c>
      <c r="S32" s="113">
        <v>-6.0922700000000001</v>
      </c>
      <c r="T32" s="113">
        <v>-18.06193</v>
      </c>
      <c r="U32" s="113">
        <v>-2.7934000000000001</v>
      </c>
      <c r="V32" s="113">
        <v>14.61594</v>
      </c>
      <c r="W32" s="113">
        <v>1.1808599999999998</v>
      </c>
      <c r="X32" s="113">
        <v>-1.2787599999999999</v>
      </c>
      <c r="Y32" s="113">
        <v>-0.85072999999999999</v>
      </c>
      <c r="Z32" s="113">
        <v>-7.69496</v>
      </c>
      <c r="AA32" s="113">
        <v>-25.293230000000001</v>
      </c>
      <c r="AB32" s="113">
        <v>14.929360000000001</v>
      </c>
      <c r="AC32" s="113">
        <v>-6.5592299999999994</v>
      </c>
      <c r="AD32" s="113">
        <v>-12.624499999999999</v>
      </c>
      <c r="AE32" s="113">
        <v>-15.31161</v>
      </c>
      <c r="AF32" s="113">
        <v>-29.335889999999999</v>
      </c>
      <c r="AG32" s="113">
        <v>-11.260489999999999</v>
      </c>
      <c r="AH32" s="113">
        <v>-11.40968</v>
      </c>
      <c r="AI32" s="114">
        <v>4.0670200000000003</v>
      </c>
      <c r="AJ32" s="114">
        <v>-5.6661833634400001</v>
      </c>
      <c r="AK32" s="114">
        <v>-13.579297370099999</v>
      </c>
      <c r="AL32" s="114">
        <v>7.9291700000000001</v>
      </c>
      <c r="AM32" s="114">
        <v>-2.7989000000000002</v>
      </c>
      <c r="AN32" s="3"/>
      <c r="AO32" s="3"/>
      <c r="AP32" s="3"/>
      <c r="AQ32" s="3"/>
      <c r="AR32" s="3"/>
      <c r="AS32" s="3"/>
      <c r="AT32" s="3"/>
      <c r="AU32" s="3"/>
      <c r="AV32" s="3"/>
      <c r="AW32" s="3"/>
      <c r="AX32" s="3"/>
      <c r="AY32" s="3"/>
    </row>
    <row r="33" spans="1:51" ht="14.5" x14ac:dyDescent="0.35">
      <c r="A33" s="120">
        <f>YampaRiverInflow.TotalOutflow!A33</f>
        <v>44166</v>
      </c>
      <c r="B33" s="114">
        <v>0.70411000000000001</v>
      </c>
      <c r="C33" s="12"/>
      <c r="D33" s="12">
        <v>-11.619</v>
      </c>
      <c r="E33" s="113">
        <v>51.959830000000004</v>
      </c>
      <c r="F33" s="113">
        <v>32.17351</v>
      </c>
      <c r="G33" s="113">
        <v>27.887509999999999</v>
      </c>
      <c r="H33" s="113">
        <v>-7.8382100000000001</v>
      </c>
      <c r="I33" s="113">
        <v>-32.544939999999997</v>
      </c>
      <c r="J33" s="113">
        <v>-18.25207</v>
      </c>
      <c r="K33" s="113">
        <v>0.23571999999999999</v>
      </c>
      <c r="L33" s="113">
        <v>-17.19848</v>
      </c>
      <c r="M33" s="113">
        <v>-15.513</v>
      </c>
      <c r="N33" s="113">
        <v>-23.537050000000001</v>
      </c>
      <c r="O33" s="113">
        <v>-21.342089999999999</v>
      </c>
      <c r="P33" s="113">
        <v>-25.91873</v>
      </c>
      <c r="Q33" s="113">
        <v>-8.1638900000000003</v>
      </c>
      <c r="R33" s="113">
        <v>-7.6459899999999994</v>
      </c>
      <c r="S33" s="113">
        <v>-41.546080000000003</v>
      </c>
      <c r="T33" s="113">
        <v>-20.32019</v>
      </c>
      <c r="U33" s="113">
        <v>-22.775419999999997</v>
      </c>
      <c r="V33" s="113">
        <v>-20.00853</v>
      </c>
      <c r="W33" s="113">
        <v>-16.126649999999998</v>
      </c>
      <c r="X33" s="113">
        <v>-14.551170000000001</v>
      </c>
      <c r="Y33" s="113">
        <v>-9.3304200000000002</v>
      </c>
      <c r="Z33" s="113">
        <v>-15.43425</v>
      </c>
      <c r="AA33" s="113">
        <v>-9.6678799999999985</v>
      </c>
      <c r="AB33" s="113">
        <v>2.13557</v>
      </c>
      <c r="AC33" s="113">
        <v>-15.070690000000001</v>
      </c>
      <c r="AD33" s="113">
        <v>-14.155530000000001</v>
      </c>
      <c r="AE33" s="113">
        <v>-24.016959999999997</v>
      </c>
      <c r="AF33" s="113">
        <v>-14.53312</v>
      </c>
      <c r="AG33" s="113">
        <v>-28.044779999999999</v>
      </c>
      <c r="AH33" s="113">
        <v>-6.3832500000000003</v>
      </c>
      <c r="AI33" s="114">
        <v>-10.085459999999999</v>
      </c>
      <c r="AJ33" s="114">
        <v>-1.7760761056900001</v>
      </c>
      <c r="AK33" s="114">
        <v>-12.813628441100001</v>
      </c>
      <c r="AL33" s="114">
        <v>0.70411000000000001</v>
      </c>
      <c r="AM33" s="114">
        <v>-2.0269400000000002</v>
      </c>
      <c r="AN33" s="3"/>
      <c r="AO33" s="3"/>
      <c r="AP33" s="3"/>
      <c r="AQ33" s="3"/>
      <c r="AR33" s="3"/>
      <c r="AS33" s="3"/>
      <c r="AT33" s="3"/>
      <c r="AU33" s="3"/>
      <c r="AV33" s="3"/>
      <c r="AW33" s="3"/>
      <c r="AX33" s="3"/>
      <c r="AY33" s="3"/>
    </row>
    <row r="34" spans="1:51" ht="14.5" x14ac:dyDescent="0.35">
      <c r="A34" s="120">
        <f>YampaRiverInflow.TotalOutflow!A34</f>
        <v>44197</v>
      </c>
      <c r="B34" s="114">
        <v>-4.1834899999999999</v>
      </c>
      <c r="C34" s="12"/>
      <c r="D34" s="12">
        <v>-19.077000000000002</v>
      </c>
      <c r="E34" s="113">
        <v>31.442490000000003</v>
      </c>
      <c r="F34" s="113">
        <v>-8.1626999999999992</v>
      </c>
      <c r="G34" s="113">
        <v>-9.4905600000000003</v>
      </c>
      <c r="H34" s="113">
        <v>-16.206330000000001</v>
      </c>
      <c r="I34" s="113">
        <v>-67.403059999999996</v>
      </c>
      <c r="J34" s="113">
        <v>5.3257399999999997</v>
      </c>
      <c r="K34" s="113">
        <v>-10.554080000000001</v>
      </c>
      <c r="L34" s="113">
        <v>-12.17793</v>
      </c>
      <c r="M34" s="113">
        <v>-5.2285699999999995</v>
      </c>
      <c r="N34" s="113">
        <v>-11.82418</v>
      </c>
      <c r="O34" s="113">
        <v>-0.35291</v>
      </c>
      <c r="P34" s="113">
        <v>-9.4022099999999984</v>
      </c>
      <c r="Q34" s="113">
        <v>-2.2324000000000002</v>
      </c>
      <c r="R34" s="113">
        <v>-13.06556</v>
      </c>
      <c r="S34" s="113">
        <v>-23.842459999999999</v>
      </c>
      <c r="T34" s="113">
        <v>-22.88402</v>
      </c>
      <c r="U34" s="113">
        <v>-9.2863400000000009</v>
      </c>
      <c r="V34" s="113">
        <v>2.0555400000000001</v>
      </c>
      <c r="W34" s="113">
        <v>-8.3692099999999989</v>
      </c>
      <c r="X34" s="113">
        <v>-7.36435</v>
      </c>
      <c r="Y34" s="113">
        <v>-10.88565</v>
      </c>
      <c r="Z34" s="113">
        <v>0.18258000000000002</v>
      </c>
      <c r="AA34" s="113">
        <v>-24.099160000000001</v>
      </c>
      <c r="AB34" s="113">
        <v>-10.99343</v>
      </c>
      <c r="AC34" s="113">
        <v>-17.351569999999999</v>
      </c>
      <c r="AD34" s="113">
        <v>-15.120850000000001</v>
      </c>
      <c r="AE34" s="113">
        <v>-15.297610000000001</v>
      </c>
      <c r="AF34" s="113">
        <v>-7.4300500000000005</v>
      </c>
      <c r="AG34" s="113">
        <v>-23.203659999999999</v>
      </c>
      <c r="AH34" s="113">
        <v>-11.24441</v>
      </c>
      <c r="AI34" s="114">
        <v>-7.0866850672100004</v>
      </c>
      <c r="AJ34" s="114">
        <v>-21.8410222298</v>
      </c>
      <c r="AK34" s="114">
        <v>32.649590000000003</v>
      </c>
      <c r="AL34" s="114">
        <v>-4.1834899999999999</v>
      </c>
      <c r="AM34" s="114">
        <v>31.439830000000001</v>
      </c>
      <c r="AN34" s="3"/>
      <c r="AO34" s="3"/>
      <c r="AP34" s="3"/>
      <c r="AQ34" s="3"/>
      <c r="AR34" s="3"/>
      <c r="AS34" s="3"/>
      <c r="AT34" s="3"/>
      <c r="AU34" s="3"/>
      <c r="AV34" s="3"/>
      <c r="AW34" s="3"/>
      <c r="AX34" s="3"/>
      <c r="AY34" s="3"/>
    </row>
    <row r="35" spans="1:51" ht="14.5" x14ac:dyDescent="0.35">
      <c r="A35" s="120">
        <f>YampaRiverInflow.TotalOutflow!A35</f>
        <v>44228</v>
      </c>
      <c r="B35" s="114">
        <v>1.9350000000000001</v>
      </c>
      <c r="C35" s="12"/>
      <c r="D35" s="12">
        <v>-14.898999999999999</v>
      </c>
      <c r="E35" s="113">
        <v>32.191499999999998</v>
      </c>
      <c r="F35" s="113">
        <v>-14.345370000000001</v>
      </c>
      <c r="G35" s="113">
        <v>0.28820999999999997</v>
      </c>
      <c r="H35" s="113">
        <v>24.75806</v>
      </c>
      <c r="I35" s="113">
        <v>-0.71377000000000002</v>
      </c>
      <c r="J35" s="113">
        <v>-17.479389999999999</v>
      </c>
      <c r="K35" s="113">
        <v>7.1028599999999997</v>
      </c>
      <c r="L35" s="113">
        <v>-20.612359999999999</v>
      </c>
      <c r="M35" s="113">
        <v>-3.8160700000000003</v>
      </c>
      <c r="N35" s="113">
        <v>12.07672</v>
      </c>
      <c r="O35" s="113">
        <v>-6.4777399999999998</v>
      </c>
      <c r="P35" s="113">
        <v>-3.1795599999999999</v>
      </c>
      <c r="Q35" s="113">
        <v>-18.78584</v>
      </c>
      <c r="R35" s="113">
        <v>-15.19333</v>
      </c>
      <c r="S35" s="113">
        <v>16.79738</v>
      </c>
      <c r="T35" s="113">
        <v>-14.575379999999999</v>
      </c>
      <c r="U35" s="113">
        <v>-10.293559999999999</v>
      </c>
      <c r="V35" s="113">
        <v>-6.9536000000000007</v>
      </c>
      <c r="W35" s="113">
        <v>-5.6801599999999999</v>
      </c>
      <c r="X35" s="113">
        <v>-3.35554</v>
      </c>
      <c r="Y35" s="113">
        <v>-8.1621500000000005</v>
      </c>
      <c r="Z35" s="113">
        <v>2.4570000000000002E-2</v>
      </c>
      <c r="AA35" s="113">
        <v>-7.1100200000000005</v>
      </c>
      <c r="AB35" s="113">
        <v>-6.7532899999999998</v>
      </c>
      <c r="AC35" s="113">
        <v>-2.0011099999999997</v>
      </c>
      <c r="AD35" s="113">
        <v>-7.8896199999999999</v>
      </c>
      <c r="AE35" s="113">
        <v>-3.9773800000000001</v>
      </c>
      <c r="AF35" s="113">
        <v>-10.08442</v>
      </c>
      <c r="AG35" s="113">
        <v>-18.090959999999999</v>
      </c>
      <c r="AH35" s="113">
        <v>-11.6091</v>
      </c>
      <c r="AI35" s="114">
        <v>-21.548820344999999</v>
      </c>
      <c r="AJ35" s="114">
        <v>-7.5980226642700002</v>
      </c>
      <c r="AK35" s="114">
        <v>26.56495</v>
      </c>
      <c r="AL35" s="114">
        <v>1.9350000000000001</v>
      </c>
      <c r="AM35" s="114">
        <v>22.693020000000001</v>
      </c>
      <c r="AN35" s="3"/>
      <c r="AO35" s="3"/>
      <c r="AP35" s="3"/>
      <c r="AQ35" s="3"/>
      <c r="AR35" s="3"/>
      <c r="AS35" s="3"/>
      <c r="AT35" s="3"/>
      <c r="AU35" s="3"/>
      <c r="AV35" s="3"/>
      <c r="AW35" s="3"/>
      <c r="AX35" s="3"/>
      <c r="AY35" s="3"/>
    </row>
    <row r="36" spans="1:51" ht="14.5" x14ac:dyDescent="0.35">
      <c r="A36" s="120">
        <f>YampaRiverInflow.TotalOutflow!A36</f>
        <v>44256</v>
      </c>
      <c r="B36" s="114">
        <v>9.2411200000000004</v>
      </c>
      <c r="C36" s="12"/>
      <c r="D36" s="12">
        <v>-17.29</v>
      </c>
      <c r="E36" s="113">
        <v>19.579360000000001</v>
      </c>
      <c r="F36" s="113">
        <v>21.266830000000002</v>
      </c>
      <c r="G36" s="113">
        <v>8.1764600000000005</v>
      </c>
      <c r="H36" s="113">
        <v>7.8801000000000005</v>
      </c>
      <c r="I36" s="113">
        <v>-16.084820000000001</v>
      </c>
      <c r="J36" s="113">
        <v>24.562889999999999</v>
      </c>
      <c r="K36" s="113">
        <v>-1.3683399999999999</v>
      </c>
      <c r="L36" s="113">
        <v>-30.239049999999999</v>
      </c>
      <c r="M36" s="113">
        <v>-0.40625</v>
      </c>
      <c r="N36" s="113">
        <v>-2.8755600000000001</v>
      </c>
      <c r="O36" s="113">
        <v>-24.367049999999999</v>
      </c>
      <c r="P36" s="113">
        <v>-21.61571</v>
      </c>
      <c r="Q36" s="113">
        <v>-7.1826499999999998</v>
      </c>
      <c r="R36" s="113">
        <v>-21.388090000000002</v>
      </c>
      <c r="S36" s="113">
        <v>-38.647570000000002</v>
      </c>
      <c r="T36" s="113">
        <v>-17.924779999999998</v>
      </c>
      <c r="U36" s="113">
        <v>-12.442740000000001</v>
      </c>
      <c r="V36" s="113">
        <v>-43.985260000000004</v>
      </c>
      <c r="W36" s="113">
        <v>-10.52102</v>
      </c>
      <c r="X36" s="113">
        <v>-6.4350100000000001</v>
      </c>
      <c r="Y36" s="113">
        <v>-12.448540000000001</v>
      </c>
      <c r="Z36" s="113">
        <v>-11.11115</v>
      </c>
      <c r="AA36" s="113">
        <v>-14.26328</v>
      </c>
      <c r="AB36" s="113">
        <v>-15.209569999999999</v>
      </c>
      <c r="AC36" s="113">
        <v>-13.494590000000001</v>
      </c>
      <c r="AD36" s="113">
        <v>-13.53969</v>
      </c>
      <c r="AE36" s="113">
        <v>-18.373999999999999</v>
      </c>
      <c r="AF36" s="113">
        <v>-10.9312</v>
      </c>
      <c r="AG36" s="113">
        <v>-22.812709999999999</v>
      </c>
      <c r="AH36" s="113">
        <v>-10.592450000000001</v>
      </c>
      <c r="AI36" s="114">
        <v>-11.9735317815</v>
      </c>
      <c r="AJ36" s="114">
        <v>-21.396965078199997</v>
      </c>
      <c r="AK36" s="114">
        <v>60.964930000000003</v>
      </c>
      <c r="AL36" s="114">
        <v>9.2411200000000004</v>
      </c>
      <c r="AM36" s="114">
        <v>34.107990000000001</v>
      </c>
      <c r="AN36" s="3"/>
      <c r="AO36" s="3"/>
      <c r="AP36" s="3"/>
      <c r="AQ36" s="3"/>
      <c r="AR36" s="3"/>
      <c r="AS36" s="3"/>
      <c r="AT36" s="3"/>
      <c r="AU36" s="3"/>
      <c r="AV36" s="3"/>
      <c r="AW36" s="3"/>
      <c r="AX36" s="3"/>
      <c r="AY36" s="3"/>
    </row>
    <row r="37" spans="1:51" ht="14.5" x14ac:dyDescent="0.35">
      <c r="A37" s="120">
        <f>YampaRiverInflow.TotalOutflow!A37</f>
        <v>44287</v>
      </c>
      <c r="B37" s="114">
        <v>12.133100000000001</v>
      </c>
      <c r="C37" s="12"/>
      <c r="D37" s="12">
        <v>-20.108000000000001</v>
      </c>
      <c r="E37" s="113">
        <v>-6.7857700000000003</v>
      </c>
      <c r="F37" s="113">
        <v>6.2441000000000004</v>
      </c>
      <c r="G37" s="113">
        <v>4.2861700000000003</v>
      </c>
      <c r="H37" s="113">
        <v>29.646259999999998</v>
      </c>
      <c r="I37" s="113">
        <v>28.972660000000001</v>
      </c>
      <c r="J37" s="113">
        <v>18.863569999999999</v>
      </c>
      <c r="K37" s="113">
        <v>13.24966</v>
      </c>
      <c r="L37" s="113">
        <v>-34.838769999999997</v>
      </c>
      <c r="M37" s="113">
        <v>-15.670870000000001</v>
      </c>
      <c r="N37" s="113">
        <v>-12.345879999999999</v>
      </c>
      <c r="O37" s="113">
        <v>-24.792330000000003</v>
      </c>
      <c r="P37" s="113">
        <v>-15.55307</v>
      </c>
      <c r="Q37" s="113">
        <v>-27.615380000000002</v>
      </c>
      <c r="R37" s="113">
        <v>-9.9768299999999996</v>
      </c>
      <c r="S37" s="113">
        <v>-7.8899799999999995</v>
      </c>
      <c r="T37" s="113">
        <v>-18.484590000000001</v>
      </c>
      <c r="U37" s="113">
        <v>-13.60337</v>
      </c>
      <c r="V37" s="113">
        <v>-60.627809999999997</v>
      </c>
      <c r="W37" s="113">
        <v>-9.7155499999999986</v>
      </c>
      <c r="X37" s="113">
        <v>-15.310879999999999</v>
      </c>
      <c r="Y37" s="113">
        <v>3.4897600000000004</v>
      </c>
      <c r="Z37" s="113">
        <v>-16.877500000000001</v>
      </c>
      <c r="AA37" s="113">
        <v>-19.60941</v>
      </c>
      <c r="AB37" s="113">
        <v>-18.033900000000003</v>
      </c>
      <c r="AC37" s="113">
        <v>-6.3000600000000002</v>
      </c>
      <c r="AD37" s="113">
        <v>-13.78439</v>
      </c>
      <c r="AE37" s="113">
        <v>-16.949249999999999</v>
      </c>
      <c r="AF37" s="113">
        <v>-12.7826</v>
      </c>
      <c r="AG37" s="113">
        <v>-23.694689999999998</v>
      </c>
      <c r="AH37" s="113">
        <v>-20.046709999999997</v>
      </c>
      <c r="AI37" s="114">
        <v>-21.301506761199999</v>
      </c>
      <c r="AJ37" s="114">
        <v>-18.480803921300001</v>
      </c>
      <c r="AK37" s="114">
        <v>54.424519999999994</v>
      </c>
      <c r="AL37" s="114">
        <v>12.133100000000001</v>
      </c>
      <c r="AM37" s="114">
        <v>76.599170000000001</v>
      </c>
      <c r="AN37" s="3"/>
      <c r="AO37" s="3"/>
      <c r="AP37" s="3"/>
      <c r="AQ37" s="3"/>
      <c r="AR37" s="3"/>
      <c r="AS37" s="3"/>
      <c r="AT37" s="3"/>
      <c r="AU37" s="3"/>
      <c r="AV37" s="3"/>
      <c r="AW37" s="3"/>
      <c r="AX37" s="3"/>
      <c r="AY37" s="3"/>
    </row>
    <row r="38" spans="1:51" ht="14.5" x14ac:dyDescent="0.35">
      <c r="A38" s="120">
        <f>YampaRiverInflow.TotalOutflow!A38</f>
        <v>44317</v>
      </c>
      <c r="B38" s="114">
        <v>46.607790000000001</v>
      </c>
      <c r="C38" s="12"/>
      <c r="D38" s="12">
        <v>-12.385999999999999</v>
      </c>
      <c r="E38" s="113">
        <v>32.891910000000003</v>
      </c>
      <c r="F38" s="113">
        <v>32.762029999999996</v>
      </c>
      <c r="G38" s="113">
        <v>14.885899999999999</v>
      </c>
      <c r="H38" s="113">
        <v>9.8693099999999987</v>
      </c>
      <c r="I38" s="113">
        <v>49.975879999999997</v>
      </c>
      <c r="J38" s="113">
        <v>-7.9184299999999999</v>
      </c>
      <c r="K38" s="113">
        <v>11.12064</v>
      </c>
      <c r="L38" s="113">
        <v>-43.382190000000001</v>
      </c>
      <c r="M38" s="113">
        <v>-22.886580000000002</v>
      </c>
      <c r="N38" s="113">
        <v>-11.17521</v>
      </c>
      <c r="O38" s="113">
        <v>-23.596910000000001</v>
      </c>
      <c r="P38" s="113">
        <v>-15.42226</v>
      </c>
      <c r="Q38" s="113">
        <v>3.82769</v>
      </c>
      <c r="R38" s="113">
        <v>-8.7342700000000004</v>
      </c>
      <c r="S38" s="113">
        <v>-12.672180000000001</v>
      </c>
      <c r="T38" s="113">
        <v>-9.4568999999999992</v>
      </c>
      <c r="U38" s="113">
        <v>2.1620500000000002</v>
      </c>
      <c r="V38" s="113">
        <v>6.1777799999999994</v>
      </c>
      <c r="W38" s="113">
        <v>-11.006309999999999</v>
      </c>
      <c r="X38" s="113">
        <v>-11.085049999999999</v>
      </c>
      <c r="Y38" s="113">
        <v>-22.195970000000003</v>
      </c>
      <c r="Z38" s="113">
        <v>-14.829829999999999</v>
      </c>
      <c r="AA38" s="113">
        <v>10.05152</v>
      </c>
      <c r="AB38" s="113">
        <v>-15.21618</v>
      </c>
      <c r="AC38" s="113">
        <v>-22.456689999999998</v>
      </c>
      <c r="AD38" s="113">
        <v>-5.2049700000000003</v>
      </c>
      <c r="AE38" s="113">
        <v>-18.830310000000001</v>
      </c>
      <c r="AF38" s="113">
        <v>-9.6620400000000011</v>
      </c>
      <c r="AG38" s="113">
        <v>-14.13106</v>
      </c>
      <c r="AH38" s="113">
        <v>-15.37541</v>
      </c>
      <c r="AI38" s="114">
        <v>-17.183385914400002</v>
      </c>
      <c r="AJ38" s="114">
        <v>-10.352921004100001</v>
      </c>
      <c r="AK38" s="114">
        <v>25.669160000000002</v>
      </c>
      <c r="AL38" s="114">
        <v>46.607790000000001</v>
      </c>
      <c r="AM38" s="114">
        <v>81.077850000000012</v>
      </c>
      <c r="AN38" s="3"/>
      <c r="AO38" s="3"/>
      <c r="AP38" s="3"/>
      <c r="AQ38" s="3"/>
      <c r="AR38" s="3"/>
      <c r="AS38" s="3"/>
      <c r="AT38" s="3"/>
      <c r="AU38" s="3"/>
      <c r="AV38" s="3"/>
      <c r="AW38" s="3"/>
      <c r="AX38" s="3"/>
      <c r="AY38" s="3"/>
    </row>
    <row r="39" spans="1:51" ht="14.5" x14ac:dyDescent="0.35">
      <c r="A39" s="120">
        <f>YampaRiverInflow.TotalOutflow!A39</f>
        <v>44348</v>
      </c>
      <c r="B39" s="114">
        <v>47.801720000000003</v>
      </c>
      <c r="C39" s="12"/>
      <c r="D39" s="12">
        <v>-15.169</v>
      </c>
      <c r="E39" s="113">
        <v>43.907669999999996</v>
      </c>
      <c r="F39" s="113">
        <v>36.8551</v>
      </c>
      <c r="G39" s="113">
        <v>12.004910000000001</v>
      </c>
      <c r="H39" s="113">
        <v>7.7272400000000001</v>
      </c>
      <c r="I39" s="113">
        <v>40.933699999999995</v>
      </c>
      <c r="J39" s="113">
        <v>11.465860000000001</v>
      </c>
      <c r="K39" s="113">
        <v>16.794580000000003</v>
      </c>
      <c r="L39" s="113">
        <v>-46.634540000000001</v>
      </c>
      <c r="M39" s="113">
        <v>-19.443330000000003</v>
      </c>
      <c r="N39" s="113">
        <v>7.9125299999999994</v>
      </c>
      <c r="O39" s="113">
        <v>-9.9691600000000005</v>
      </c>
      <c r="P39" s="113">
        <v>-16.600020000000001</v>
      </c>
      <c r="Q39" s="113">
        <v>-10.217690000000001</v>
      </c>
      <c r="R39" s="113">
        <v>3.97357</v>
      </c>
      <c r="S39" s="113">
        <v>-3.1482399999999999</v>
      </c>
      <c r="T39" s="113">
        <v>-1.4221199999999998</v>
      </c>
      <c r="U39" s="113">
        <v>-38.834009999999999</v>
      </c>
      <c r="V39" s="113">
        <v>-7.06473</v>
      </c>
      <c r="W39" s="113">
        <v>1.8902699999999999</v>
      </c>
      <c r="X39" s="113">
        <v>8.4872199999999989</v>
      </c>
      <c r="Y39" s="113">
        <v>0.80691999999999997</v>
      </c>
      <c r="Z39" s="113">
        <v>-6.2195200000000002</v>
      </c>
      <c r="AA39" s="113">
        <v>13.559850000000001</v>
      </c>
      <c r="AB39" s="113">
        <v>-8.6716299999999986</v>
      </c>
      <c r="AC39" s="113">
        <v>-7.92706</v>
      </c>
      <c r="AD39" s="113">
        <v>-2.6868400000000001</v>
      </c>
      <c r="AE39" s="113">
        <v>-23.401610000000002</v>
      </c>
      <c r="AF39" s="113">
        <v>-8.745379999999999</v>
      </c>
      <c r="AG39" s="113">
        <v>-18.980650000000001</v>
      </c>
      <c r="AH39" s="113">
        <v>-16.096640000000001</v>
      </c>
      <c r="AI39" s="114">
        <v>-19.255974470100004</v>
      </c>
      <c r="AJ39" s="114">
        <v>-18.6228715425</v>
      </c>
      <c r="AK39" s="114">
        <v>36.7791</v>
      </c>
      <c r="AL39" s="114">
        <v>47.801720000000003</v>
      </c>
      <c r="AM39" s="114">
        <v>62.467669999999998</v>
      </c>
      <c r="AN39" s="3"/>
      <c r="AO39" s="3"/>
      <c r="AP39" s="3"/>
      <c r="AQ39" s="3"/>
      <c r="AR39" s="3"/>
      <c r="AS39" s="3"/>
      <c r="AT39" s="3"/>
      <c r="AU39" s="3"/>
      <c r="AV39" s="3"/>
      <c r="AW39" s="3"/>
      <c r="AX39" s="3"/>
      <c r="AY39" s="3"/>
    </row>
    <row r="40" spans="1:51" ht="14.5" x14ac:dyDescent="0.35">
      <c r="A40" s="120">
        <f>YampaRiverInflow.TotalOutflow!A40</f>
        <v>44378</v>
      </c>
      <c r="B40" s="114">
        <v>68.089640000000003</v>
      </c>
      <c r="C40" s="12"/>
      <c r="D40" s="12">
        <v>-15.298999999999999</v>
      </c>
      <c r="E40" s="113">
        <v>49.438319999999997</v>
      </c>
      <c r="F40" s="113">
        <v>32.877110000000002</v>
      </c>
      <c r="G40" s="113">
        <v>10.57719</v>
      </c>
      <c r="H40" s="113">
        <v>7.2024099999999995</v>
      </c>
      <c r="I40" s="113">
        <v>42.957050000000002</v>
      </c>
      <c r="J40" s="113">
        <v>25.683209999999999</v>
      </c>
      <c r="K40" s="113">
        <v>16.192450000000001</v>
      </c>
      <c r="L40" s="113">
        <v>-32.33464</v>
      </c>
      <c r="M40" s="113">
        <v>-28.353200000000001</v>
      </c>
      <c r="N40" s="113">
        <v>-13.82734</v>
      </c>
      <c r="O40" s="113">
        <v>-8.2693600000000007</v>
      </c>
      <c r="P40" s="113">
        <v>-6.1791200000000002</v>
      </c>
      <c r="Q40" s="113">
        <v>3.4561299999999999</v>
      </c>
      <c r="R40" s="113">
        <v>2.85033</v>
      </c>
      <c r="S40" s="113">
        <v>-5.2313599999999996</v>
      </c>
      <c r="T40" s="113">
        <v>-2.7631799999999997</v>
      </c>
      <c r="U40" s="113">
        <v>-11.48329</v>
      </c>
      <c r="V40" s="113">
        <v>-12.351889999999999</v>
      </c>
      <c r="W40" s="113">
        <v>-4.6287900000000004</v>
      </c>
      <c r="X40" s="113">
        <v>-5.6995800000000001</v>
      </c>
      <c r="Y40" s="113">
        <v>1.1146199999999999</v>
      </c>
      <c r="Z40" s="113">
        <v>-1.95407</v>
      </c>
      <c r="AA40" s="113">
        <v>15.37031</v>
      </c>
      <c r="AB40" s="113">
        <v>-6.1843900000000005</v>
      </c>
      <c r="AC40" s="113">
        <v>2.6158600000000001</v>
      </c>
      <c r="AD40" s="113">
        <v>5.3711899999999995</v>
      </c>
      <c r="AE40" s="113">
        <v>-13.886209999999998</v>
      </c>
      <c r="AF40" s="113">
        <v>-10.38104</v>
      </c>
      <c r="AG40" s="113">
        <v>-8.8864900000000002</v>
      </c>
      <c r="AH40" s="113">
        <v>-24.04243</v>
      </c>
      <c r="AI40" s="114">
        <v>-9.7753157925099998</v>
      </c>
      <c r="AJ40" s="114">
        <v>-13.541234510899999</v>
      </c>
      <c r="AK40" s="114">
        <v>72.870630000000006</v>
      </c>
      <c r="AL40" s="114">
        <v>68.089640000000003</v>
      </c>
      <c r="AM40" s="114">
        <v>60.205719999999999</v>
      </c>
      <c r="AN40" s="3"/>
      <c r="AO40" s="3"/>
      <c r="AP40" s="3"/>
      <c r="AQ40" s="3"/>
      <c r="AR40" s="3"/>
      <c r="AS40" s="3"/>
      <c r="AT40" s="3"/>
      <c r="AU40" s="3"/>
      <c r="AV40" s="3"/>
      <c r="AW40" s="3"/>
      <c r="AX40" s="3"/>
      <c r="AY40" s="3"/>
    </row>
    <row r="41" spans="1:51" ht="14.5" x14ac:dyDescent="0.35">
      <c r="A41" s="120">
        <f>YampaRiverInflow.TotalOutflow!A41</f>
        <v>44409</v>
      </c>
      <c r="B41" s="114">
        <v>83.114260000000002</v>
      </c>
      <c r="C41" s="12"/>
      <c r="D41" s="12">
        <v>-11.801</v>
      </c>
      <c r="E41" s="113">
        <v>30.162470000000003</v>
      </c>
      <c r="F41" s="113">
        <v>25.66291</v>
      </c>
      <c r="G41" s="113">
        <v>47.366790000000002</v>
      </c>
      <c r="H41" s="113">
        <v>-3.6207199999999999</v>
      </c>
      <c r="I41" s="113">
        <v>8.2340900000000001</v>
      </c>
      <c r="J41" s="113">
        <v>1.0808900000000001</v>
      </c>
      <c r="K41" s="113">
        <v>9.8302700000000005</v>
      </c>
      <c r="L41" s="113">
        <v>-30.478750000000002</v>
      </c>
      <c r="M41" s="113">
        <v>-37.806379999999997</v>
      </c>
      <c r="N41" s="113">
        <v>0.36157</v>
      </c>
      <c r="O41" s="113">
        <v>-21.721700000000002</v>
      </c>
      <c r="P41" s="113">
        <v>-32.771730000000005</v>
      </c>
      <c r="Q41" s="113">
        <v>-3.3455599999999999</v>
      </c>
      <c r="R41" s="113">
        <v>5.3322599999999998</v>
      </c>
      <c r="S41" s="113">
        <v>-12.47739</v>
      </c>
      <c r="T41" s="113">
        <v>-10.764940000000001</v>
      </c>
      <c r="U41" s="113">
        <v>-12.411370000000002</v>
      </c>
      <c r="V41" s="113">
        <v>-5.8684500000000002</v>
      </c>
      <c r="W41" s="113">
        <v>-7.3342000000000001</v>
      </c>
      <c r="X41" s="113">
        <v>-0.58257000000000003</v>
      </c>
      <c r="Y41" s="113">
        <v>-2.9759099999999998</v>
      </c>
      <c r="Z41" s="113">
        <v>-4.9262499999999996</v>
      </c>
      <c r="AA41" s="113">
        <v>7.4216999999999995</v>
      </c>
      <c r="AB41" s="113">
        <v>-6.2596699999999998</v>
      </c>
      <c r="AC41" s="113">
        <v>-3.49715</v>
      </c>
      <c r="AD41" s="113">
        <v>-8.0988400000000009</v>
      </c>
      <c r="AE41" s="113">
        <v>-12.211690000000001</v>
      </c>
      <c r="AF41" s="113">
        <v>-5.9300299999999995</v>
      </c>
      <c r="AG41" s="113">
        <v>-10.645899999999999</v>
      </c>
      <c r="AH41" s="113">
        <v>-16.45506</v>
      </c>
      <c r="AI41" s="114">
        <v>-6.1211380751300002</v>
      </c>
      <c r="AJ41" s="114">
        <v>-16.4951205805</v>
      </c>
      <c r="AK41" s="114">
        <v>74.391710000000003</v>
      </c>
      <c r="AL41" s="114">
        <v>83.114260000000002</v>
      </c>
      <c r="AM41" s="114">
        <v>64.003280000000004</v>
      </c>
      <c r="AN41" s="3"/>
      <c r="AO41" s="3"/>
      <c r="AP41" s="3"/>
      <c r="AQ41" s="3"/>
      <c r="AR41" s="3"/>
      <c r="AS41" s="3"/>
      <c r="AT41" s="3"/>
      <c r="AU41" s="3"/>
      <c r="AV41" s="3"/>
      <c r="AW41" s="3"/>
      <c r="AX41" s="3"/>
      <c r="AY41" s="3"/>
    </row>
    <row r="42" spans="1:51" ht="14.5" x14ac:dyDescent="0.35">
      <c r="A42" s="120">
        <f>YampaRiverInflow.TotalOutflow!A42</f>
        <v>44440</v>
      </c>
      <c r="B42" s="114">
        <v>17.491540000000001</v>
      </c>
      <c r="C42" s="12"/>
      <c r="D42" s="12">
        <v>-12.41</v>
      </c>
      <c r="E42" s="113">
        <v>37.451620000000005</v>
      </c>
      <c r="F42" s="113">
        <v>29.726150000000001</v>
      </c>
      <c r="G42" s="113">
        <v>21.405069999999998</v>
      </c>
      <c r="H42" s="113">
        <v>-6.1849399999999992</v>
      </c>
      <c r="I42" s="113">
        <v>-13.40967</v>
      </c>
      <c r="J42" s="113">
        <v>4.8451000000000004</v>
      </c>
      <c r="K42" s="113">
        <v>10.459700000000002</v>
      </c>
      <c r="L42" s="113">
        <v>-32.106940000000002</v>
      </c>
      <c r="M42" s="113">
        <v>-14.36115</v>
      </c>
      <c r="N42" s="113">
        <v>6.0761099999999999</v>
      </c>
      <c r="O42" s="113">
        <v>2.1292300000000002</v>
      </c>
      <c r="P42" s="113">
        <v>3.4588800000000002</v>
      </c>
      <c r="Q42" s="113">
        <v>-3.5141100000000001</v>
      </c>
      <c r="R42" s="113">
        <v>2.3970700000000003</v>
      </c>
      <c r="S42" s="113">
        <v>-14.862719999999999</v>
      </c>
      <c r="T42" s="113">
        <v>10.64911</v>
      </c>
      <c r="U42" s="113">
        <v>1.2162899999999999</v>
      </c>
      <c r="V42" s="113">
        <v>-3.2352600000000002</v>
      </c>
      <c r="W42" s="113">
        <v>3.2015500000000001</v>
      </c>
      <c r="X42" s="113">
        <v>-2.03647</v>
      </c>
      <c r="Y42" s="113">
        <v>4.6902200000000001</v>
      </c>
      <c r="Z42" s="113">
        <v>-2.4659599999999999</v>
      </c>
      <c r="AA42" s="113">
        <v>2.1341199999999998</v>
      </c>
      <c r="AB42" s="113">
        <v>-3.6479999999999999E-2</v>
      </c>
      <c r="AC42" s="113">
        <v>3.5242300000000002</v>
      </c>
      <c r="AD42" s="113">
        <v>2.30775</v>
      </c>
      <c r="AE42" s="113">
        <v>-2.1289499999999997</v>
      </c>
      <c r="AF42" s="113">
        <v>-5.9721000000000002</v>
      </c>
      <c r="AG42" s="113">
        <v>-4.7625399999999996</v>
      </c>
      <c r="AH42" s="113">
        <v>-11.23626</v>
      </c>
      <c r="AI42" s="114">
        <v>-5.9217293134800002</v>
      </c>
      <c r="AJ42" s="114">
        <v>-16.066383176799999</v>
      </c>
      <c r="AK42" s="114">
        <v>15.569330000000001</v>
      </c>
      <c r="AL42" s="114">
        <v>17.491540000000001</v>
      </c>
      <c r="AM42" s="114">
        <v>90.030710000000013</v>
      </c>
      <c r="AN42" s="3"/>
      <c r="AO42" s="3"/>
      <c r="AP42" s="3"/>
      <c r="AQ42" s="3"/>
      <c r="AR42" s="3"/>
      <c r="AS42" s="3"/>
      <c r="AT42" s="3"/>
      <c r="AU42" s="3"/>
      <c r="AV42" s="3"/>
      <c r="AW42" s="3"/>
      <c r="AX42" s="3"/>
      <c r="AY42" s="3"/>
    </row>
    <row r="43" spans="1:51" ht="14.5" x14ac:dyDescent="0.35">
      <c r="A43" s="120">
        <f>YampaRiverInflow.TotalOutflow!A43</f>
        <v>44470</v>
      </c>
      <c r="B43" s="114">
        <v>29.394490000000001</v>
      </c>
      <c r="C43" s="12"/>
      <c r="D43" s="12">
        <v>-3.8140000000000001</v>
      </c>
      <c r="E43" s="113">
        <v>-7.9622099999999998</v>
      </c>
      <c r="F43" s="113">
        <v>14.659660000000001</v>
      </c>
      <c r="G43" s="113">
        <v>6.4712700000000005</v>
      </c>
      <c r="H43" s="113">
        <v>-4.5573800000000002</v>
      </c>
      <c r="I43" s="113">
        <v>16.089169999999999</v>
      </c>
      <c r="J43" s="113">
        <v>2.3823400000000001</v>
      </c>
      <c r="K43" s="113">
        <v>-2.3206700000000002</v>
      </c>
      <c r="L43" s="113">
        <v>-31.9285</v>
      </c>
      <c r="M43" s="113">
        <v>-8.5193500000000011</v>
      </c>
      <c r="N43" s="113">
        <v>-12.10599</v>
      </c>
      <c r="O43" s="113">
        <v>-6.4365399999999999</v>
      </c>
      <c r="P43" s="113">
        <v>-9.3328700000000016</v>
      </c>
      <c r="Q43" s="113">
        <v>8.7130799999999997</v>
      </c>
      <c r="R43" s="113">
        <v>6.0392799999999998</v>
      </c>
      <c r="S43" s="113">
        <v>-14.376950000000001</v>
      </c>
      <c r="T43" s="113">
        <v>11.44023</v>
      </c>
      <c r="U43" s="113">
        <v>-2.2667899999999999</v>
      </c>
      <c r="V43" s="113">
        <v>12.561069999999999</v>
      </c>
      <c r="W43" s="113">
        <v>9.3788400000000003</v>
      </c>
      <c r="X43" s="113">
        <v>7.2322499999999996</v>
      </c>
      <c r="Y43" s="113">
        <v>17.66301</v>
      </c>
      <c r="Z43" s="113">
        <v>17.936130000000002</v>
      </c>
      <c r="AA43" s="113">
        <v>19.500349999999997</v>
      </c>
      <c r="AB43" s="113">
        <v>0.40545999999999999</v>
      </c>
      <c r="AC43" s="113">
        <v>-3.57796</v>
      </c>
      <c r="AD43" s="113">
        <v>-7.8305600000000002</v>
      </c>
      <c r="AE43" s="113">
        <v>5.5783399999999999</v>
      </c>
      <c r="AF43" s="113">
        <v>7.1333100000000007</v>
      </c>
      <c r="AG43" s="113">
        <v>-3.07572</v>
      </c>
      <c r="AH43" s="113">
        <v>-12.67216</v>
      </c>
      <c r="AI43" s="114">
        <v>9.5933321672099989</v>
      </c>
      <c r="AJ43" s="114">
        <v>-7.3716004105100001</v>
      </c>
      <c r="AK43" s="114">
        <v>11.770820000000001</v>
      </c>
      <c r="AL43" s="114">
        <v>29.394490000000001</v>
      </c>
      <c r="AM43" s="114">
        <v>133.46231</v>
      </c>
      <c r="AN43" s="3"/>
      <c r="AO43" s="3"/>
      <c r="AP43" s="3"/>
      <c r="AQ43" s="3"/>
      <c r="AR43" s="3"/>
      <c r="AS43" s="3"/>
      <c r="AT43" s="3"/>
      <c r="AU43" s="3"/>
      <c r="AV43" s="3"/>
      <c r="AW43" s="3"/>
      <c r="AX43" s="3"/>
      <c r="AY43" s="3"/>
    </row>
    <row r="44" spans="1:51" ht="14.5" x14ac:dyDescent="0.35">
      <c r="A44" s="120">
        <f>YampaRiverInflow.TotalOutflow!A44</f>
        <v>44501</v>
      </c>
      <c r="B44" s="114">
        <v>-2.7989000000000002</v>
      </c>
      <c r="C44" s="12"/>
      <c r="D44" s="12">
        <v>-12.486000000000001</v>
      </c>
      <c r="E44" s="113">
        <v>19.1631</v>
      </c>
      <c r="F44" s="113">
        <v>8.3231599999999997</v>
      </c>
      <c r="G44" s="113">
        <v>-4.9865000000000004</v>
      </c>
      <c r="H44" s="113">
        <v>15.50897</v>
      </c>
      <c r="I44" s="113">
        <v>11.76432</v>
      </c>
      <c r="J44" s="113">
        <v>31.527560000000001</v>
      </c>
      <c r="K44" s="113">
        <v>-3.2050900000000002</v>
      </c>
      <c r="L44" s="113">
        <v>-23.295529999999999</v>
      </c>
      <c r="M44" s="113">
        <v>-17.111999999999998</v>
      </c>
      <c r="N44" s="113">
        <v>-11.698649999999999</v>
      </c>
      <c r="O44" s="113">
        <v>-40.886620000000001</v>
      </c>
      <c r="P44" s="113">
        <v>8.8454099999999993</v>
      </c>
      <c r="Q44" s="113">
        <v>8.6155300000000015</v>
      </c>
      <c r="R44" s="113">
        <v>-6.0922700000000001</v>
      </c>
      <c r="S44" s="113">
        <v>-18.06193</v>
      </c>
      <c r="T44" s="113">
        <v>-2.7934000000000001</v>
      </c>
      <c r="U44" s="113">
        <v>14.61594</v>
      </c>
      <c r="V44" s="113">
        <v>1.1808599999999998</v>
      </c>
      <c r="W44" s="113">
        <v>-1.2787599999999999</v>
      </c>
      <c r="X44" s="113">
        <v>-0.85072999999999999</v>
      </c>
      <c r="Y44" s="113">
        <v>-7.69496</v>
      </c>
      <c r="Z44" s="113">
        <v>-25.293230000000001</v>
      </c>
      <c r="AA44" s="113">
        <v>14.929360000000001</v>
      </c>
      <c r="AB44" s="113">
        <v>-6.5592299999999994</v>
      </c>
      <c r="AC44" s="113">
        <v>-12.624499999999999</v>
      </c>
      <c r="AD44" s="113">
        <v>-15.31161</v>
      </c>
      <c r="AE44" s="113">
        <v>-29.335889999999999</v>
      </c>
      <c r="AF44" s="113">
        <v>-11.260489999999999</v>
      </c>
      <c r="AG44" s="113">
        <v>-11.40968</v>
      </c>
      <c r="AH44" s="113">
        <v>4.0670200000000003</v>
      </c>
      <c r="AI44" s="114">
        <v>-5.6661833634400001</v>
      </c>
      <c r="AJ44" s="114">
        <v>-13.579297370099999</v>
      </c>
      <c r="AK44" s="114">
        <v>7.9291700000000001</v>
      </c>
      <c r="AL44" s="114">
        <v>-2.7989000000000002</v>
      </c>
      <c r="AM44" s="114">
        <v>52.581679999999999</v>
      </c>
      <c r="AN44" s="3"/>
      <c r="AO44" s="3"/>
      <c r="AP44" s="3"/>
      <c r="AQ44" s="3"/>
      <c r="AR44" s="3"/>
      <c r="AS44" s="3"/>
      <c r="AT44" s="3"/>
      <c r="AU44" s="3"/>
      <c r="AV44" s="3"/>
      <c r="AW44" s="3"/>
      <c r="AX44" s="3"/>
      <c r="AY44" s="3"/>
    </row>
    <row r="45" spans="1:51" ht="14.5" x14ac:dyDescent="0.35">
      <c r="A45" s="120">
        <f>YampaRiverInflow.TotalOutflow!A45</f>
        <v>44531</v>
      </c>
      <c r="B45" s="114">
        <v>-2.0269400000000002</v>
      </c>
      <c r="C45" s="12"/>
      <c r="D45" s="12">
        <v>-11.619</v>
      </c>
      <c r="E45" s="113">
        <v>32.17351</v>
      </c>
      <c r="F45" s="113">
        <v>27.887509999999999</v>
      </c>
      <c r="G45" s="113">
        <v>-7.8382100000000001</v>
      </c>
      <c r="H45" s="113">
        <v>-32.544939999999997</v>
      </c>
      <c r="I45" s="113">
        <v>-18.25207</v>
      </c>
      <c r="J45" s="113">
        <v>0.23571999999999999</v>
      </c>
      <c r="K45" s="113">
        <v>-17.19848</v>
      </c>
      <c r="L45" s="113">
        <v>-15.513</v>
      </c>
      <c r="M45" s="113">
        <v>-23.537050000000001</v>
      </c>
      <c r="N45" s="113">
        <v>-21.342089999999999</v>
      </c>
      <c r="O45" s="113">
        <v>-25.91873</v>
      </c>
      <c r="P45" s="113">
        <v>-8.1638900000000003</v>
      </c>
      <c r="Q45" s="113">
        <v>-7.6459899999999994</v>
      </c>
      <c r="R45" s="113">
        <v>-41.546080000000003</v>
      </c>
      <c r="S45" s="113">
        <v>-20.32019</v>
      </c>
      <c r="T45" s="113">
        <v>-22.775419999999997</v>
      </c>
      <c r="U45" s="113">
        <v>-20.00853</v>
      </c>
      <c r="V45" s="113">
        <v>-16.126649999999998</v>
      </c>
      <c r="W45" s="113">
        <v>-14.551170000000001</v>
      </c>
      <c r="X45" s="113">
        <v>-9.3304200000000002</v>
      </c>
      <c r="Y45" s="113">
        <v>-15.43425</v>
      </c>
      <c r="Z45" s="113">
        <v>-9.6678799999999985</v>
      </c>
      <c r="AA45" s="113">
        <v>2.13557</v>
      </c>
      <c r="AB45" s="113">
        <v>-15.070690000000001</v>
      </c>
      <c r="AC45" s="113">
        <v>-14.155530000000001</v>
      </c>
      <c r="AD45" s="113">
        <v>-24.016959999999997</v>
      </c>
      <c r="AE45" s="113">
        <v>-14.53312</v>
      </c>
      <c r="AF45" s="113">
        <v>-28.044779999999999</v>
      </c>
      <c r="AG45" s="113">
        <v>-6.3832500000000003</v>
      </c>
      <c r="AH45" s="113">
        <v>-10.085459999999999</v>
      </c>
      <c r="AI45" s="114">
        <v>-1.7760761056900001</v>
      </c>
      <c r="AJ45" s="114">
        <v>-12.813628441100001</v>
      </c>
      <c r="AK45" s="114">
        <v>0.70411000000000001</v>
      </c>
      <c r="AL45" s="114">
        <v>-2.0269400000000002</v>
      </c>
      <c r="AM45" s="114">
        <v>51.959830000000004</v>
      </c>
      <c r="AN45" s="3"/>
      <c r="AO45" s="3"/>
      <c r="AP45" s="3"/>
      <c r="AQ45" s="3"/>
      <c r="AR45" s="3"/>
      <c r="AS45" s="3"/>
      <c r="AT45" s="3"/>
      <c r="AU45" s="3"/>
      <c r="AV45" s="3"/>
      <c r="AW45" s="3"/>
      <c r="AX45" s="3"/>
      <c r="AY45" s="3"/>
    </row>
    <row r="46" spans="1:51" ht="14.5" x14ac:dyDescent="0.35">
      <c r="A46" s="120">
        <f>YampaRiverInflow.TotalOutflow!A46</f>
        <v>44562</v>
      </c>
      <c r="B46" s="114">
        <v>31.439830000000001</v>
      </c>
      <c r="C46" s="12"/>
      <c r="D46" s="12">
        <v>-19.077000000000002</v>
      </c>
      <c r="E46" s="113">
        <v>-8.1626999999999992</v>
      </c>
      <c r="F46" s="113">
        <v>-9.4905600000000003</v>
      </c>
      <c r="G46" s="113">
        <v>-16.206330000000001</v>
      </c>
      <c r="H46" s="113">
        <v>-67.403059999999996</v>
      </c>
      <c r="I46" s="113">
        <v>5.3257399999999997</v>
      </c>
      <c r="J46" s="113">
        <v>-10.554080000000001</v>
      </c>
      <c r="K46" s="113">
        <v>-12.17793</v>
      </c>
      <c r="L46" s="113">
        <v>-5.2285699999999995</v>
      </c>
      <c r="M46" s="113">
        <v>-11.82418</v>
      </c>
      <c r="N46" s="113">
        <v>-0.35291</v>
      </c>
      <c r="O46" s="113">
        <v>-9.4022099999999984</v>
      </c>
      <c r="P46" s="113">
        <v>-2.2324000000000002</v>
      </c>
      <c r="Q46" s="113">
        <v>-13.06556</v>
      </c>
      <c r="R46" s="113">
        <v>-23.842459999999999</v>
      </c>
      <c r="S46" s="113">
        <v>-22.88402</v>
      </c>
      <c r="T46" s="113">
        <v>-9.2863400000000009</v>
      </c>
      <c r="U46" s="113">
        <v>2.0555400000000001</v>
      </c>
      <c r="V46" s="113">
        <v>-8.3692099999999989</v>
      </c>
      <c r="W46" s="113">
        <v>-7.36435</v>
      </c>
      <c r="X46" s="113">
        <v>-10.88565</v>
      </c>
      <c r="Y46" s="113">
        <v>0.18258000000000002</v>
      </c>
      <c r="Z46" s="113">
        <v>-24.099160000000001</v>
      </c>
      <c r="AA46" s="113">
        <v>-10.99343</v>
      </c>
      <c r="AB46" s="113">
        <v>-17.351569999999999</v>
      </c>
      <c r="AC46" s="113">
        <v>-15.120850000000001</v>
      </c>
      <c r="AD46" s="113">
        <v>-15.297610000000001</v>
      </c>
      <c r="AE46" s="113">
        <v>-7.4300500000000005</v>
      </c>
      <c r="AF46" s="113">
        <v>-23.203659999999999</v>
      </c>
      <c r="AG46" s="113">
        <v>-11.24441</v>
      </c>
      <c r="AH46" s="113">
        <v>-7.0866850672100004</v>
      </c>
      <c r="AI46" s="114">
        <v>-21.8410222298</v>
      </c>
      <c r="AJ46" s="114">
        <v>32.649590000000003</v>
      </c>
      <c r="AK46" s="114">
        <v>-4.1834899999999999</v>
      </c>
      <c r="AL46" s="114">
        <v>31.439830000000001</v>
      </c>
      <c r="AM46" s="114">
        <v>31.442490000000003</v>
      </c>
      <c r="AN46" s="3"/>
      <c r="AO46" s="3"/>
      <c r="AP46" s="3"/>
      <c r="AQ46" s="3"/>
      <c r="AR46" s="3"/>
      <c r="AS46" s="3"/>
      <c r="AT46" s="3"/>
      <c r="AU46" s="3"/>
      <c r="AV46" s="3"/>
      <c r="AW46" s="3"/>
      <c r="AX46" s="3"/>
      <c r="AY46" s="3"/>
    </row>
    <row r="47" spans="1:51" ht="14.5" x14ac:dyDescent="0.35">
      <c r="A47" s="120">
        <f>YampaRiverInflow.TotalOutflow!A47</f>
        <v>44593</v>
      </c>
      <c r="B47" s="114">
        <v>22.693020000000001</v>
      </c>
      <c r="C47" s="12"/>
      <c r="D47" s="12">
        <v>-14.898999999999999</v>
      </c>
      <c r="E47" s="113">
        <v>-14.345370000000001</v>
      </c>
      <c r="F47" s="113">
        <v>0.28820999999999997</v>
      </c>
      <c r="G47" s="113">
        <v>24.75806</v>
      </c>
      <c r="H47" s="113">
        <v>-0.71377000000000002</v>
      </c>
      <c r="I47" s="113">
        <v>-17.479389999999999</v>
      </c>
      <c r="J47" s="113">
        <v>7.1028599999999997</v>
      </c>
      <c r="K47" s="113">
        <v>-20.612359999999999</v>
      </c>
      <c r="L47" s="113">
        <v>-3.8160700000000003</v>
      </c>
      <c r="M47" s="113">
        <v>12.07672</v>
      </c>
      <c r="N47" s="113">
        <v>-6.4777399999999998</v>
      </c>
      <c r="O47" s="113">
        <v>-3.1795599999999999</v>
      </c>
      <c r="P47" s="113">
        <v>-18.78584</v>
      </c>
      <c r="Q47" s="113">
        <v>-15.19333</v>
      </c>
      <c r="R47" s="113">
        <v>16.79738</v>
      </c>
      <c r="S47" s="113">
        <v>-14.575379999999999</v>
      </c>
      <c r="T47" s="113">
        <v>-10.293559999999999</v>
      </c>
      <c r="U47" s="113">
        <v>-6.9536000000000007</v>
      </c>
      <c r="V47" s="113">
        <v>-5.6801599999999999</v>
      </c>
      <c r="W47" s="113">
        <v>-3.35554</v>
      </c>
      <c r="X47" s="113">
        <v>-8.1621500000000005</v>
      </c>
      <c r="Y47" s="113">
        <v>2.4570000000000002E-2</v>
      </c>
      <c r="Z47" s="113">
        <v>-7.1100200000000005</v>
      </c>
      <c r="AA47" s="113">
        <v>-6.7532899999999998</v>
      </c>
      <c r="AB47" s="113">
        <v>-2.0011099999999997</v>
      </c>
      <c r="AC47" s="113">
        <v>-7.8896199999999999</v>
      </c>
      <c r="AD47" s="113">
        <v>-3.9773800000000001</v>
      </c>
      <c r="AE47" s="113">
        <v>-10.08442</v>
      </c>
      <c r="AF47" s="113">
        <v>-18.090959999999999</v>
      </c>
      <c r="AG47" s="113">
        <v>-11.6091</v>
      </c>
      <c r="AH47" s="113">
        <v>-21.548820344999999</v>
      </c>
      <c r="AI47" s="114">
        <v>-7.5980226642700002</v>
      </c>
      <c r="AJ47" s="114">
        <v>26.56495</v>
      </c>
      <c r="AK47" s="114">
        <v>1.9350000000000001</v>
      </c>
      <c r="AL47" s="114">
        <v>22.693020000000001</v>
      </c>
      <c r="AM47" s="114">
        <v>32.191499999999998</v>
      </c>
      <c r="AN47" s="3"/>
      <c r="AO47" s="3"/>
      <c r="AP47" s="3"/>
      <c r="AQ47" s="3"/>
      <c r="AR47" s="3"/>
      <c r="AS47" s="3"/>
      <c r="AT47" s="3"/>
      <c r="AU47" s="3"/>
      <c r="AV47" s="3"/>
      <c r="AW47" s="3"/>
      <c r="AX47" s="3"/>
      <c r="AY47" s="3"/>
    </row>
    <row r="48" spans="1:51" ht="14.5" x14ac:dyDescent="0.35">
      <c r="A48" s="120">
        <f>YampaRiverInflow.TotalOutflow!A48</f>
        <v>44621</v>
      </c>
      <c r="B48" s="114">
        <v>34.107990000000001</v>
      </c>
      <c r="C48" s="12"/>
      <c r="D48" s="12">
        <v>-17.29</v>
      </c>
      <c r="E48" s="113">
        <v>21.266830000000002</v>
      </c>
      <c r="F48" s="113">
        <v>8.1764600000000005</v>
      </c>
      <c r="G48" s="113">
        <v>7.8801000000000005</v>
      </c>
      <c r="H48" s="113">
        <v>-16.084820000000001</v>
      </c>
      <c r="I48" s="113">
        <v>24.562889999999999</v>
      </c>
      <c r="J48" s="113">
        <v>-1.3683399999999999</v>
      </c>
      <c r="K48" s="113">
        <v>-30.239049999999999</v>
      </c>
      <c r="L48" s="113">
        <v>-0.40625</v>
      </c>
      <c r="M48" s="113">
        <v>-2.8755600000000001</v>
      </c>
      <c r="N48" s="113">
        <v>-24.367049999999999</v>
      </c>
      <c r="O48" s="113">
        <v>-21.61571</v>
      </c>
      <c r="P48" s="113">
        <v>-7.1826499999999998</v>
      </c>
      <c r="Q48" s="113">
        <v>-21.388090000000002</v>
      </c>
      <c r="R48" s="113">
        <v>-38.647570000000002</v>
      </c>
      <c r="S48" s="113">
        <v>-17.924779999999998</v>
      </c>
      <c r="T48" s="113">
        <v>-12.442740000000001</v>
      </c>
      <c r="U48" s="113">
        <v>-43.985260000000004</v>
      </c>
      <c r="V48" s="113">
        <v>-10.52102</v>
      </c>
      <c r="W48" s="113">
        <v>-6.4350100000000001</v>
      </c>
      <c r="X48" s="113">
        <v>-12.448540000000001</v>
      </c>
      <c r="Y48" s="113">
        <v>-11.11115</v>
      </c>
      <c r="Z48" s="113">
        <v>-14.26328</v>
      </c>
      <c r="AA48" s="113">
        <v>-15.209569999999999</v>
      </c>
      <c r="AB48" s="113">
        <v>-13.494590000000001</v>
      </c>
      <c r="AC48" s="113">
        <v>-13.53969</v>
      </c>
      <c r="AD48" s="113">
        <v>-18.373999999999999</v>
      </c>
      <c r="AE48" s="113">
        <v>-10.9312</v>
      </c>
      <c r="AF48" s="113">
        <v>-22.812709999999999</v>
      </c>
      <c r="AG48" s="113">
        <v>-10.592450000000001</v>
      </c>
      <c r="AH48" s="113">
        <v>-11.9735317815</v>
      </c>
      <c r="AI48" s="114">
        <v>-21.396965078199997</v>
      </c>
      <c r="AJ48" s="114">
        <v>60.964930000000003</v>
      </c>
      <c r="AK48" s="114">
        <v>9.2411200000000004</v>
      </c>
      <c r="AL48" s="114">
        <v>34.107990000000001</v>
      </c>
      <c r="AM48" s="114">
        <v>19.579360000000001</v>
      </c>
      <c r="AN48" s="3"/>
      <c r="AO48" s="3"/>
      <c r="AP48" s="3"/>
      <c r="AQ48" s="3"/>
      <c r="AR48" s="3"/>
      <c r="AS48" s="3"/>
      <c r="AT48" s="3"/>
      <c r="AU48" s="3"/>
      <c r="AV48" s="3"/>
      <c r="AW48" s="3"/>
      <c r="AX48" s="3"/>
      <c r="AY48" s="3"/>
    </row>
    <row r="49" spans="1:1005" ht="14.5" x14ac:dyDescent="0.35">
      <c r="A49" s="120">
        <f>YampaRiverInflow.TotalOutflow!A49</f>
        <v>44652</v>
      </c>
      <c r="B49" s="114">
        <v>76.599170000000001</v>
      </c>
      <c r="C49" s="12"/>
      <c r="D49" s="12">
        <v>-20.108000000000001</v>
      </c>
      <c r="E49" s="113">
        <v>6.2441000000000004</v>
      </c>
      <c r="F49" s="113">
        <v>4.2861700000000003</v>
      </c>
      <c r="G49" s="113">
        <v>29.646259999999998</v>
      </c>
      <c r="H49" s="113">
        <v>28.972660000000001</v>
      </c>
      <c r="I49" s="113">
        <v>18.863569999999999</v>
      </c>
      <c r="J49" s="113">
        <v>13.24966</v>
      </c>
      <c r="K49" s="113">
        <v>-34.838769999999997</v>
      </c>
      <c r="L49" s="113">
        <v>-15.670870000000001</v>
      </c>
      <c r="M49" s="113">
        <v>-12.345879999999999</v>
      </c>
      <c r="N49" s="113">
        <v>-24.792330000000003</v>
      </c>
      <c r="O49" s="113">
        <v>-15.55307</v>
      </c>
      <c r="P49" s="113">
        <v>-27.615380000000002</v>
      </c>
      <c r="Q49" s="113">
        <v>-9.9768299999999996</v>
      </c>
      <c r="R49" s="113">
        <v>-7.8899799999999995</v>
      </c>
      <c r="S49" s="113">
        <v>-18.484590000000001</v>
      </c>
      <c r="T49" s="113">
        <v>-13.60337</v>
      </c>
      <c r="U49" s="113">
        <v>-60.627809999999997</v>
      </c>
      <c r="V49" s="113">
        <v>-9.7155499999999986</v>
      </c>
      <c r="W49" s="113">
        <v>-15.310879999999999</v>
      </c>
      <c r="X49" s="113">
        <v>3.4897600000000004</v>
      </c>
      <c r="Y49" s="113">
        <v>-16.877500000000001</v>
      </c>
      <c r="Z49" s="113">
        <v>-19.60941</v>
      </c>
      <c r="AA49" s="113">
        <v>-18.033900000000003</v>
      </c>
      <c r="AB49" s="113">
        <v>-6.3000600000000002</v>
      </c>
      <c r="AC49" s="113">
        <v>-13.78439</v>
      </c>
      <c r="AD49" s="113">
        <v>-16.949249999999999</v>
      </c>
      <c r="AE49" s="113">
        <v>-12.7826</v>
      </c>
      <c r="AF49" s="113">
        <v>-23.694689999999998</v>
      </c>
      <c r="AG49" s="113">
        <v>-20.046709999999997</v>
      </c>
      <c r="AH49" s="113">
        <v>-21.301506761199999</v>
      </c>
      <c r="AI49" s="114">
        <v>-18.480803921300001</v>
      </c>
      <c r="AJ49" s="114">
        <v>54.424519999999994</v>
      </c>
      <c r="AK49" s="114">
        <v>12.133100000000001</v>
      </c>
      <c r="AL49" s="114">
        <v>76.599170000000001</v>
      </c>
      <c r="AM49" s="114">
        <v>-6.7857700000000003</v>
      </c>
      <c r="AN49" s="3"/>
      <c r="AO49" s="3"/>
      <c r="AP49" s="3"/>
      <c r="AQ49" s="3"/>
      <c r="AR49" s="3"/>
      <c r="AS49" s="3"/>
      <c r="AT49" s="3"/>
      <c r="AU49" s="3"/>
      <c r="AV49" s="3"/>
      <c r="AW49" s="3"/>
      <c r="AX49" s="3"/>
      <c r="AY49" s="3"/>
    </row>
    <row r="50" spans="1:1005" ht="14.5" x14ac:dyDescent="0.35">
      <c r="A50" s="120">
        <f>YampaRiverInflow.TotalOutflow!A50</f>
        <v>44682</v>
      </c>
      <c r="B50" s="114">
        <v>81.077850000000012</v>
      </c>
      <c r="C50" s="12"/>
      <c r="D50" s="12">
        <v>-12.385999999999999</v>
      </c>
      <c r="E50" s="113">
        <v>32.762029999999996</v>
      </c>
      <c r="F50" s="113">
        <v>14.885899999999999</v>
      </c>
      <c r="G50" s="113">
        <v>9.8693099999999987</v>
      </c>
      <c r="H50" s="113">
        <v>49.975879999999997</v>
      </c>
      <c r="I50" s="113">
        <v>-7.9184299999999999</v>
      </c>
      <c r="J50" s="113">
        <v>11.12064</v>
      </c>
      <c r="K50" s="113">
        <v>-43.382190000000001</v>
      </c>
      <c r="L50" s="113">
        <v>-22.886580000000002</v>
      </c>
      <c r="M50" s="113">
        <v>-11.17521</v>
      </c>
      <c r="N50" s="113">
        <v>-23.596910000000001</v>
      </c>
      <c r="O50" s="113">
        <v>-15.42226</v>
      </c>
      <c r="P50" s="113">
        <v>3.82769</v>
      </c>
      <c r="Q50" s="113">
        <v>-8.7342700000000004</v>
      </c>
      <c r="R50" s="113">
        <v>-12.672180000000001</v>
      </c>
      <c r="S50" s="113">
        <v>-9.4568999999999992</v>
      </c>
      <c r="T50" s="113">
        <v>2.1620500000000002</v>
      </c>
      <c r="U50" s="113">
        <v>6.1777799999999994</v>
      </c>
      <c r="V50" s="113">
        <v>-11.006309999999999</v>
      </c>
      <c r="W50" s="113">
        <v>-11.085049999999999</v>
      </c>
      <c r="X50" s="113">
        <v>-22.195970000000003</v>
      </c>
      <c r="Y50" s="113">
        <v>-14.829829999999999</v>
      </c>
      <c r="Z50" s="113">
        <v>10.05152</v>
      </c>
      <c r="AA50" s="113">
        <v>-15.21618</v>
      </c>
      <c r="AB50" s="113">
        <v>-22.456689999999998</v>
      </c>
      <c r="AC50" s="113">
        <v>-5.2049700000000003</v>
      </c>
      <c r="AD50" s="113">
        <v>-18.830310000000001</v>
      </c>
      <c r="AE50" s="113">
        <v>-9.6620400000000011</v>
      </c>
      <c r="AF50" s="113">
        <v>-14.13106</v>
      </c>
      <c r="AG50" s="113">
        <v>-15.37541</v>
      </c>
      <c r="AH50" s="113">
        <v>-17.183385914400002</v>
      </c>
      <c r="AI50" s="114">
        <v>-10.352921004100001</v>
      </c>
      <c r="AJ50" s="114">
        <v>25.669160000000002</v>
      </c>
      <c r="AK50" s="114">
        <v>46.607790000000001</v>
      </c>
      <c r="AL50" s="114">
        <v>81.077850000000012</v>
      </c>
      <c r="AM50" s="114">
        <v>32.891910000000003</v>
      </c>
      <c r="AN50" s="3"/>
      <c r="AO50" s="3"/>
      <c r="AP50" s="3"/>
      <c r="AQ50" s="3"/>
      <c r="AR50" s="3"/>
      <c r="AS50" s="3"/>
      <c r="AT50" s="3"/>
      <c r="AU50" s="3"/>
      <c r="AV50" s="3"/>
      <c r="AW50" s="3"/>
      <c r="AX50" s="3"/>
      <c r="AY50" s="3"/>
    </row>
    <row r="51" spans="1:1005" ht="14.5" x14ac:dyDescent="0.35">
      <c r="A51" s="120">
        <f>YampaRiverInflow.TotalOutflow!A51</f>
        <v>44713</v>
      </c>
      <c r="B51" s="114">
        <v>62.467669999999998</v>
      </c>
      <c r="C51" s="12"/>
      <c r="D51" s="12">
        <v>-15.169</v>
      </c>
      <c r="E51" s="113">
        <v>36.8551</v>
      </c>
      <c r="F51" s="113">
        <v>12.004910000000001</v>
      </c>
      <c r="G51" s="113">
        <v>7.7272400000000001</v>
      </c>
      <c r="H51" s="113">
        <v>40.933699999999995</v>
      </c>
      <c r="I51" s="113">
        <v>11.465860000000001</v>
      </c>
      <c r="J51" s="113">
        <v>16.794580000000003</v>
      </c>
      <c r="K51" s="113">
        <v>-46.634540000000001</v>
      </c>
      <c r="L51" s="113">
        <v>-19.443330000000003</v>
      </c>
      <c r="M51" s="113">
        <v>7.9125299999999994</v>
      </c>
      <c r="N51" s="113">
        <v>-9.9691600000000005</v>
      </c>
      <c r="O51" s="113">
        <v>-16.600020000000001</v>
      </c>
      <c r="P51" s="113">
        <v>-10.217690000000001</v>
      </c>
      <c r="Q51" s="113">
        <v>3.97357</v>
      </c>
      <c r="R51" s="113">
        <v>-3.1482399999999999</v>
      </c>
      <c r="S51" s="113">
        <v>-1.4221199999999998</v>
      </c>
      <c r="T51" s="113">
        <v>-38.834009999999999</v>
      </c>
      <c r="U51" s="113">
        <v>-7.06473</v>
      </c>
      <c r="V51" s="113">
        <v>1.8902699999999999</v>
      </c>
      <c r="W51" s="113">
        <v>8.4872199999999989</v>
      </c>
      <c r="X51" s="113">
        <v>0.80691999999999997</v>
      </c>
      <c r="Y51" s="113">
        <v>-6.2195200000000002</v>
      </c>
      <c r="Z51" s="113">
        <v>13.559850000000001</v>
      </c>
      <c r="AA51" s="113">
        <v>-8.6716299999999986</v>
      </c>
      <c r="AB51" s="113">
        <v>-7.92706</v>
      </c>
      <c r="AC51" s="113">
        <v>-2.6868400000000001</v>
      </c>
      <c r="AD51" s="113">
        <v>-23.401610000000002</v>
      </c>
      <c r="AE51" s="113">
        <v>-8.745379999999999</v>
      </c>
      <c r="AF51" s="113">
        <v>-18.980650000000001</v>
      </c>
      <c r="AG51" s="113">
        <v>-16.096640000000001</v>
      </c>
      <c r="AH51" s="113">
        <v>-19.255974470100004</v>
      </c>
      <c r="AI51" s="114">
        <v>-18.6228715425</v>
      </c>
      <c r="AJ51" s="114">
        <v>36.7791</v>
      </c>
      <c r="AK51" s="114">
        <v>47.801720000000003</v>
      </c>
      <c r="AL51" s="114">
        <v>62.467669999999998</v>
      </c>
      <c r="AM51" s="114">
        <v>43.907669999999996</v>
      </c>
      <c r="AN51" s="3"/>
      <c r="AO51" s="3"/>
      <c r="AP51" s="3"/>
      <c r="AQ51" s="3"/>
      <c r="AR51" s="3"/>
      <c r="AS51" s="3"/>
      <c r="AT51" s="3"/>
      <c r="AU51" s="3"/>
      <c r="AV51" s="3"/>
      <c r="AW51" s="3"/>
      <c r="AX51" s="3"/>
      <c r="AY51" s="3"/>
    </row>
    <row r="52" spans="1:1005" ht="14.5" x14ac:dyDescent="0.35">
      <c r="A52" s="120">
        <f>YampaRiverInflow.TotalOutflow!A52</f>
        <v>44743</v>
      </c>
      <c r="B52" s="114">
        <v>60.205719999999999</v>
      </c>
      <c r="C52" s="12"/>
      <c r="D52" s="12">
        <v>-15.298999999999999</v>
      </c>
      <c r="E52" s="113">
        <v>32.877110000000002</v>
      </c>
      <c r="F52" s="113">
        <v>10.57719</v>
      </c>
      <c r="G52" s="113">
        <v>7.2024099999999995</v>
      </c>
      <c r="H52" s="113">
        <v>42.957050000000002</v>
      </c>
      <c r="I52" s="113">
        <v>25.683209999999999</v>
      </c>
      <c r="J52" s="113">
        <v>16.192450000000001</v>
      </c>
      <c r="K52" s="113">
        <v>-32.33464</v>
      </c>
      <c r="L52" s="113">
        <v>-28.353200000000001</v>
      </c>
      <c r="M52" s="113">
        <v>-13.82734</v>
      </c>
      <c r="N52" s="113">
        <v>-8.2693600000000007</v>
      </c>
      <c r="O52" s="113">
        <v>-6.1791200000000002</v>
      </c>
      <c r="P52" s="113">
        <v>3.4561299999999999</v>
      </c>
      <c r="Q52" s="113">
        <v>2.85033</v>
      </c>
      <c r="R52" s="113">
        <v>-5.2313599999999996</v>
      </c>
      <c r="S52" s="113">
        <v>-2.7631799999999997</v>
      </c>
      <c r="T52" s="113">
        <v>-11.48329</v>
      </c>
      <c r="U52" s="113">
        <v>-12.351889999999999</v>
      </c>
      <c r="V52" s="113">
        <v>-4.6287900000000004</v>
      </c>
      <c r="W52" s="113">
        <v>-5.6995800000000001</v>
      </c>
      <c r="X52" s="113">
        <v>1.1146199999999999</v>
      </c>
      <c r="Y52" s="113">
        <v>-1.95407</v>
      </c>
      <c r="Z52" s="113">
        <v>15.37031</v>
      </c>
      <c r="AA52" s="113">
        <v>-6.1843900000000005</v>
      </c>
      <c r="AB52" s="113">
        <v>2.6158600000000001</v>
      </c>
      <c r="AC52" s="113">
        <v>5.3711899999999995</v>
      </c>
      <c r="AD52" s="113">
        <v>-13.886209999999998</v>
      </c>
      <c r="AE52" s="113">
        <v>-10.38104</v>
      </c>
      <c r="AF52" s="113">
        <v>-8.8864900000000002</v>
      </c>
      <c r="AG52" s="113">
        <v>-24.04243</v>
      </c>
      <c r="AH52" s="113">
        <v>-9.7753157925099998</v>
      </c>
      <c r="AI52" s="114">
        <v>-13.541234510899999</v>
      </c>
      <c r="AJ52" s="114">
        <v>72.870630000000006</v>
      </c>
      <c r="AK52" s="114">
        <v>68.089640000000003</v>
      </c>
      <c r="AL52" s="114">
        <v>60.205719999999999</v>
      </c>
      <c r="AM52" s="114">
        <v>49.438319999999997</v>
      </c>
      <c r="AN52" s="3"/>
      <c r="AO52" s="3"/>
      <c r="AP52" s="3"/>
      <c r="AQ52" s="3"/>
      <c r="AR52" s="3"/>
      <c r="AS52" s="3"/>
      <c r="AT52" s="3"/>
      <c r="AU52" s="3"/>
      <c r="AV52" s="3"/>
      <c r="AW52" s="3"/>
      <c r="AX52" s="3"/>
      <c r="AY52" s="3"/>
    </row>
    <row r="53" spans="1:1005" ht="14.5" x14ac:dyDescent="0.35">
      <c r="A53" s="120">
        <f>YampaRiverInflow.TotalOutflow!A53</f>
        <v>44774</v>
      </c>
      <c r="B53" s="114">
        <v>64.003280000000004</v>
      </c>
      <c r="C53" s="12"/>
      <c r="D53" s="12">
        <v>-11.801</v>
      </c>
      <c r="E53" s="113">
        <v>25.66291</v>
      </c>
      <c r="F53" s="113">
        <v>47.366790000000002</v>
      </c>
      <c r="G53" s="113">
        <v>-3.6207199999999999</v>
      </c>
      <c r="H53" s="113">
        <v>8.2340900000000001</v>
      </c>
      <c r="I53" s="113">
        <v>1.0808900000000001</v>
      </c>
      <c r="J53" s="113">
        <v>9.8302700000000005</v>
      </c>
      <c r="K53" s="113">
        <v>-30.478750000000002</v>
      </c>
      <c r="L53" s="113">
        <v>-37.806379999999997</v>
      </c>
      <c r="M53" s="113">
        <v>0.36157</v>
      </c>
      <c r="N53" s="113">
        <v>-21.721700000000002</v>
      </c>
      <c r="O53" s="113">
        <v>-32.771730000000005</v>
      </c>
      <c r="P53" s="113">
        <v>-3.3455599999999999</v>
      </c>
      <c r="Q53" s="113">
        <v>5.3322599999999998</v>
      </c>
      <c r="R53" s="113">
        <v>-12.47739</v>
      </c>
      <c r="S53" s="113">
        <v>-10.764940000000001</v>
      </c>
      <c r="T53" s="113">
        <v>-12.411370000000002</v>
      </c>
      <c r="U53" s="113">
        <v>-5.8684500000000002</v>
      </c>
      <c r="V53" s="113">
        <v>-7.3342000000000001</v>
      </c>
      <c r="W53" s="113">
        <v>-0.58257000000000003</v>
      </c>
      <c r="X53" s="113">
        <v>-2.9759099999999998</v>
      </c>
      <c r="Y53" s="113">
        <v>-4.9262499999999996</v>
      </c>
      <c r="Z53" s="113">
        <v>7.4216999999999995</v>
      </c>
      <c r="AA53" s="113">
        <v>-6.2596699999999998</v>
      </c>
      <c r="AB53" s="113">
        <v>-3.49715</v>
      </c>
      <c r="AC53" s="113">
        <v>-8.0988400000000009</v>
      </c>
      <c r="AD53" s="113">
        <v>-12.211690000000001</v>
      </c>
      <c r="AE53" s="113">
        <v>-5.9300299999999995</v>
      </c>
      <c r="AF53" s="113">
        <v>-10.645899999999999</v>
      </c>
      <c r="AG53" s="113">
        <v>-16.45506</v>
      </c>
      <c r="AH53" s="113">
        <v>-6.1211380751300002</v>
      </c>
      <c r="AI53" s="114">
        <v>-16.4951205805</v>
      </c>
      <c r="AJ53" s="114">
        <v>74.391710000000003</v>
      </c>
      <c r="AK53" s="114">
        <v>83.114260000000002</v>
      </c>
      <c r="AL53" s="114">
        <v>64.003280000000004</v>
      </c>
      <c r="AM53" s="114">
        <v>30.162470000000003</v>
      </c>
      <c r="AN53" s="3"/>
      <c r="AO53" s="3"/>
      <c r="AP53" s="3"/>
      <c r="AQ53" s="3"/>
      <c r="AR53" s="3"/>
      <c r="AS53" s="3"/>
      <c r="AT53" s="3"/>
      <c r="AU53" s="3"/>
      <c r="AV53" s="3"/>
      <c r="AW53" s="3"/>
      <c r="AX53" s="3"/>
      <c r="AY53" s="3"/>
    </row>
    <row r="54" spans="1:1005" ht="14.5" x14ac:dyDescent="0.35">
      <c r="A54" s="120">
        <f>YampaRiverInflow.TotalOutflow!A54</f>
        <v>44805</v>
      </c>
      <c r="B54" s="114">
        <v>90.030710000000013</v>
      </c>
      <c r="C54" s="12"/>
      <c r="D54" s="12">
        <v>-12.41</v>
      </c>
      <c r="E54" s="113">
        <v>29.726150000000001</v>
      </c>
      <c r="F54" s="113">
        <v>21.405069999999998</v>
      </c>
      <c r="G54" s="113">
        <v>-6.1849399999999992</v>
      </c>
      <c r="H54" s="113">
        <v>-13.40967</v>
      </c>
      <c r="I54" s="113">
        <v>4.8451000000000004</v>
      </c>
      <c r="J54" s="113">
        <v>10.459700000000002</v>
      </c>
      <c r="K54" s="113">
        <v>-32.106940000000002</v>
      </c>
      <c r="L54" s="113">
        <v>-14.36115</v>
      </c>
      <c r="M54" s="113">
        <v>6.0761099999999999</v>
      </c>
      <c r="N54" s="113">
        <v>2.1292300000000002</v>
      </c>
      <c r="O54" s="113">
        <v>3.4588800000000002</v>
      </c>
      <c r="P54" s="113">
        <v>-3.5141100000000001</v>
      </c>
      <c r="Q54" s="113">
        <v>2.3970700000000003</v>
      </c>
      <c r="R54" s="113">
        <v>-14.862719999999999</v>
      </c>
      <c r="S54" s="113">
        <v>10.64911</v>
      </c>
      <c r="T54" s="113">
        <v>1.2162899999999999</v>
      </c>
      <c r="U54" s="113">
        <v>-3.2352600000000002</v>
      </c>
      <c r="V54" s="113">
        <v>3.2015500000000001</v>
      </c>
      <c r="W54" s="113">
        <v>-2.03647</v>
      </c>
      <c r="X54" s="113">
        <v>4.6902200000000001</v>
      </c>
      <c r="Y54" s="113">
        <v>-2.4659599999999999</v>
      </c>
      <c r="Z54" s="113">
        <v>2.1341199999999998</v>
      </c>
      <c r="AA54" s="113">
        <v>-3.6479999999999999E-2</v>
      </c>
      <c r="AB54" s="113">
        <v>3.5242300000000002</v>
      </c>
      <c r="AC54" s="113">
        <v>2.30775</v>
      </c>
      <c r="AD54" s="113">
        <v>-2.1289499999999997</v>
      </c>
      <c r="AE54" s="113">
        <v>-5.9721000000000002</v>
      </c>
      <c r="AF54" s="113">
        <v>-4.7625399999999996</v>
      </c>
      <c r="AG54" s="113">
        <v>-11.23626</v>
      </c>
      <c r="AH54" s="113">
        <v>-5.9217293134800002</v>
      </c>
      <c r="AI54" s="114">
        <v>-16.066383176799999</v>
      </c>
      <c r="AJ54" s="114">
        <v>15.569330000000001</v>
      </c>
      <c r="AK54" s="114">
        <v>17.491540000000001</v>
      </c>
      <c r="AL54" s="114">
        <v>90.030710000000013</v>
      </c>
      <c r="AM54" s="114">
        <v>37.451620000000005</v>
      </c>
      <c r="AN54" s="3"/>
      <c r="AO54" s="3"/>
      <c r="AP54" s="3"/>
      <c r="AQ54" s="3"/>
      <c r="AR54" s="3"/>
      <c r="AS54" s="3"/>
      <c r="AT54" s="3"/>
      <c r="AU54" s="3"/>
      <c r="AV54" s="3"/>
      <c r="AW54" s="3"/>
      <c r="AX54" s="3"/>
      <c r="AY54" s="3"/>
    </row>
    <row r="55" spans="1:1005" ht="14.5" x14ac:dyDescent="0.35">
      <c r="A55" s="120">
        <f>YampaRiverInflow.TotalOutflow!A55</f>
        <v>44835</v>
      </c>
      <c r="B55" s="114">
        <v>133.46231</v>
      </c>
      <c r="C55" s="12"/>
      <c r="D55" s="12">
        <v>-3.8140000000000001</v>
      </c>
      <c r="E55" s="113">
        <v>14.659660000000001</v>
      </c>
      <c r="F55" s="113">
        <v>6.4712700000000005</v>
      </c>
      <c r="G55" s="113">
        <v>-4.5573800000000002</v>
      </c>
      <c r="H55" s="113">
        <v>16.089169999999999</v>
      </c>
      <c r="I55" s="113">
        <v>2.3823400000000001</v>
      </c>
      <c r="J55" s="113">
        <v>-2.3206700000000002</v>
      </c>
      <c r="K55" s="113">
        <v>-31.9285</v>
      </c>
      <c r="L55" s="113">
        <v>-8.5193500000000011</v>
      </c>
      <c r="M55" s="113">
        <v>-12.10599</v>
      </c>
      <c r="N55" s="113">
        <v>-6.4365399999999999</v>
      </c>
      <c r="O55" s="113">
        <v>-9.3328700000000016</v>
      </c>
      <c r="P55" s="113">
        <v>8.7130799999999997</v>
      </c>
      <c r="Q55" s="113">
        <v>6.0392799999999998</v>
      </c>
      <c r="R55" s="113">
        <v>-14.376950000000001</v>
      </c>
      <c r="S55" s="113">
        <v>11.44023</v>
      </c>
      <c r="T55" s="113">
        <v>-2.2667899999999999</v>
      </c>
      <c r="U55" s="113">
        <v>12.561069999999999</v>
      </c>
      <c r="V55" s="113">
        <v>9.3788400000000003</v>
      </c>
      <c r="W55" s="113">
        <v>7.2322499999999996</v>
      </c>
      <c r="X55" s="113">
        <v>17.66301</v>
      </c>
      <c r="Y55" s="113">
        <v>17.936130000000002</v>
      </c>
      <c r="Z55" s="113">
        <v>19.500349999999997</v>
      </c>
      <c r="AA55" s="113">
        <v>0.40545999999999999</v>
      </c>
      <c r="AB55" s="113">
        <v>-3.57796</v>
      </c>
      <c r="AC55" s="113">
        <v>-7.8305600000000002</v>
      </c>
      <c r="AD55" s="113">
        <v>5.5783399999999999</v>
      </c>
      <c r="AE55" s="113">
        <v>7.1333100000000007</v>
      </c>
      <c r="AF55" s="113">
        <v>-3.07572</v>
      </c>
      <c r="AG55" s="113">
        <v>-12.67216</v>
      </c>
      <c r="AH55" s="113">
        <v>9.5933321672099989</v>
      </c>
      <c r="AI55" s="114">
        <v>-7.3716004105100001</v>
      </c>
      <c r="AJ55" s="114">
        <v>11.770820000000001</v>
      </c>
      <c r="AK55" s="114">
        <v>29.394490000000001</v>
      </c>
      <c r="AL55" s="114">
        <v>133.46231</v>
      </c>
      <c r="AM55" s="114">
        <v>-7.9622099999999998</v>
      </c>
      <c r="AN55" s="3"/>
      <c r="AO55" s="3"/>
      <c r="AP55" s="3"/>
      <c r="AQ55" s="3"/>
      <c r="AR55" s="3"/>
      <c r="AS55" s="3"/>
      <c r="AT55" s="3"/>
      <c r="AU55" s="3"/>
      <c r="AV55" s="3"/>
      <c r="AW55" s="3"/>
      <c r="AX55" s="3"/>
      <c r="AY55" s="3"/>
    </row>
    <row r="56" spans="1:1005" ht="14.5" x14ac:dyDescent="0.35">
      <c r="A56" s="120">
        <f>YampaRiverInflow.TotalOutflow!A56</f>
        <v>44866</v>
      </c>
      <c r="B56" s="114">
        <v>52.581679999999999</v>
      </c>
      <c r="C56" s="12"/>
      <c r="D56" s="12">
        <v>-12.486000000000001</v>
      </c>
      <c r="E56" s="113">
        <v>8.3231599999999997</v>
      </c>
      <c r="F56" s="113">
        <v>-4.9865000000000004</v>
      </c>
      <c r="G56" s="113">
        <v>15.50897</v>
      </c>
      <c r="H56" s="113">
        <v>11.76432</v>
      </c>
      <c r="I56" s="113">
        <v>31.527560000000001</v>
      </c>
      <c r="J56" s="113">
        <v>-3.2050900000000002</v>
      </c>
      <c r="K56" s="113">
        <v>-23.295529999999999</v>
      </c>
      <c r="L56" s="113">
        <v>-17.111999999999998</v>
      </c>
      <c r="M56" s="113">
        <v>-11.698649999999999</v>
      </c>
      <c r="N56" s="113">
        <v>-40.886620000000001</v>
      </c>
      <c r="O56" s="113">
        <v>8.8454099999999993</v>
      </c>
      <c r="P56" s="113">
        <v>8.6155300000000015</v>
      </c>
      <c r="Q56" s="113">
        <v>-6.0922700000000001</v>
      </c>
      <c r="R56" s="113">
        <v>-18.06193</v>
      </c>
      <c r="S56" s="113">
        <v>-2.7934000000000001</v>
      </c>
      <c r="T56" s="113">
        <v>14.61594</v>
      </c>
      <c r="U56" s="113">
        <v>1.1808599999999998</v>
      </c>
      <c r="V56" s="113">
        <v>-1.2787599999999999</v>
      </c>
      <c r="W56" s="113">
        <v>-0.85072999999999999</v>
      </c>
      <c r="X56" s="113">
        <v>-7.69496</v>
      </c>
      <c r="Y56" s="113">
        <v>-25.293230000000001</v>
      </c>
      <c r="Z56" s="113">
        <v>14.929360000000001</v>
      </c>
      <c r="AA56" s="113">
        <v>-6.5592299999999994</v>
      </c>
      <c r="AB56" s="113">
        <v>-12.624499999999999</v>
      </c>
      <c r="AC56" s="113">
        <v>-15.31161</v>
      </c>
      <c r="AD56" s="113">
        <v>-29.335889999999999</v>
      </c>
      <c r="AE56" s="113">
        <v>-11.260489999999999</v>
      </c>
      <c r="AF56" s="113">
        <v>-11.40968</v>
      </c>
      <c r="AG56" s="113">
        <v>4.0670200000000003</v>
      </c>
      <c r="AH56" s="113">
        <v>-5.6661833634400001</v>
      </c>
      <c r="AI56" s="114">
        <v>-13.579297370099999</v>
      </c>
      <c r="AJ56" s="114">
        <v>7.9291700000000001</v>
      </c>
      <c r="AK56" s="114">
        <v>-2.7989000000000002</v>
      </c>
      <c r="AL56" s="114">
        <v>52.581679999999999</v>
      </c>
      <c r="AM56" s="114">
        <v>19.1631</v>
      </c>
      <c r="AN56" s="3"/>
      <c r="AO56" s="3"/>
      <c r="AP56" s="3"/>
      <c r="AQ56" s="3"/>
      <c r="AR56" s="3"/>
      <c r="AS56" s="3"/>
      <c r="AT56" s="3"/>
      <c r="AU56" s="3"/>
      <c r="AV56" s="3"/>
      <c r="AW56" s="3"/>
      <c r="AX56" s="3"/>
      <c r="AY56" s="3"/>
    </row>
    <row r="57" spans="1:1005" ht="14.5" x14ac:dyDescent="0.35">
      <c r="A57" s="120">
        <f>YampaRiverInflow.TotalOutflow!A57</f>
        <v>44896</v>
      </c>
      <c r="B57" s="114">
        <v>51.959830000000004</v>
      </c>
      <c r="C57" s="12"/>
      <c r="D57" s="12">
        <v>-11.619</v>
      </c>
      <c r="E57" s="113">
        <v>27.887509999999999</v>
      </c>
      <c r="F57" s="113">
        <v>-7.8382100000000001</v>
      </c>
      <c r="G57" s="113">
        <v>-32.544939999999997</v>
      </c>
      <c r="H57" s="113">
        <v>-18.25207</v>
      </c>
      <c r="I57" s="113">
        <v>0.23571999999999999</v>
      </c>
      <c r="J57" s="113">
        <v>-17.19848</v>
      </c>
      <c r="K57" s="113">
        <v>-15.513</v>
      </c>
      <c r="L57" s="113">
        <v>-23.537050000000001</v>
      </c>
      <c r="M57" s="113">
        <v>-21.342089999999999</v>
      </c>
      <c r="N57" s="113">
        <v>-25.91873</v>
      </c>
      <c r="O57" s="113">
        <v>-8.1638900000000003</v>
      </c>
      <c r="P57" s="113">
        <v>-7.6459899999999994</v>
      </c>
      <c r="Q57" s="113">
        <v>-41.546080000000003</v>
      </c>
      <c r="R57" s="113">
        <v>-20.32019</v>
      </c>
      <c r="S57" s="113">
        <v>-22.775419999999997</v>
      </c>
      <c r="T57" s="113">
        <v>-20.00853</v>
      </c>
      <c r="U57" s="113">
        <v>-16.126649999999998</v>
      </c>
      <c r="V57" s="113">
        <v>-14.551170000000001</v>
      </c>
      <c r="W57" s="113">
        <v>-9.3304200000000002</v>
      </c>
      <c r="X57" s="113">
        <v>-15.43425</v>
      </c>
      <c r="Y57" s="113">
        <v>-9.6678799999999985</v>
      </c>
      <c r="Z57" s="113">
        <v>2.13557</v>
      </c>
      <c r="AA57" s="113">
        <v>-15.070690000000001</v>
      </c>
      <c r="AB57" s="113">
        <v>-14.155530000000001</v>
      </c>
      <c r="AC57" s="113">
        <v>-24.016959999999997</v>
      </c>
      <c r="AD57" s="113">
        <v>-14.53312</v>
      </c>
      <c r="AE57" s="113">
        <v>-28.044779999999999</v>
      </c>
      <c r="AF57" s="113">
        <v>-6.3832500000000003</v>
      </c>
      <c r="AG57" s="113">
        <v>-10.085459999999999</v>
      </c>
      <c r="AH57" s="113">
        <v>-1.7760761056900001</v>
      </c>
      <c r="AI57" s="114">
        <v>-12.813628441100001</v>
      </c>
      <c r="AJ57" s="114">
        <v>0.70411000000000001</v>
      </c>
      <c r="AK57" s="114">
        <v>-2.0269400000000002</v>
      </c>
      <c r="AL57" s="114">
        <v>51.959830000000004</v>
      </c>
      <c r="AM57" s="114">
        <v>32.17351</v>
      </c>
      <c r="AN57" s="3"/>
      <c r="AO57" s="3"/>
      <c r="AP57" s="3"/>
      <c r="AQ57" s="3"/>
      <c r="AR57" s="3"/>
      <c r="AS57" s="3"/>
      <c r="AT57" s="3"/>
      <c r="AU57" s="3"/>
      <c r="AV57" s="3"/>
      <c r="AW57" s="3"/>
      <c r="AX57" s="3"/>
      <c r="AY57" s="3"/>
    </row>
    <row r="58" spans="1:1005" ht="14.5" x14ac:dyDescent="0.35">
      <c r="A58" s="120">
        <f>YampaRiverInflow.TotalOutflow!A58</f>
        <v>44927</v>
      </c>
      <c r="B58" s="114">
        <v>31.442490000000003</v>
      </c>
      <c r="C58" s="12"/>
      <c r="D58" s="12">
        <v>-19.077000000000002</v>
      </c>
      <c r="E58" s="113">
        <v>-9.4905600000000003</v>
      </c>
      <c r="F58" s="113">
        <v>-16.206330000000001</v>
      </c>
      <c r="G58" s="113">
        <v>-67.403059999999996</v>
      </c>
      <c r="H58" s="113">
        <v>5.3257399999999997</v>
      </c>
      <c r="I58" s="113">
        <v>-10.554080000000001</v>
      </c>
      <c r="J58" s="113">
        <v>-12.17793</v>
      </c>
      <c r="K58" s="113">
        <v>-5.2285699999999995</v>
      </c>
      <c r="L58" s="113">
        <v>-11.82418</v>
      </c>
      <c r="M58" s="113">
        <v>-0.35291</v>
      </c>
      <c r="N58" s="113">
        <v>-9.4022099999999984</v>
      </c>
      <c r="O58" s="113">
        <v>-2.2324000000000002</v>
      </c>
      <c r="P58" s="113">
        <v>-13.06556</v>
      </c>
      <c r="Q58" s="113">
        <v>-23.842459999999999</v>
      </c>
      <c r="R58" s="113">
        <v>-22.88402</v>
      </c>
      <c r="S58" s="113">
        <v>-9.2863400000000009</v>
      </c>
      <c r="T58" s="113">
        <v>2.0555400000000001</v>
      </c>
      <c r="U58" s="113">
        <v>-8.3692099999999989</v>
      </c>
      <c r="V58" s="113">
        <v>-7.36435</v>
      </c>
      <c r="W58" s="113">
        <v>-10.88565</v>
      </c>
      <c r="X58" s="113">
        <v>0.18258000000000002</v>
      </c>
      <c r="Y58" s="113">
        <v>-24.099160000000001</v>
      </c>
      <c r="Z58" s="113">
        <v>-10.99343</v>
      </c>
      <c r="AA58" s="113">
        <v>-17.351569999999999</v>
      </c>
      <c r="AB58" s="113">
        <v>-15.120850000000001</v>
      </c>
      <c r="AC58" s="113">
        <v>-15.297610000000001</v>
      </c>
      <c r="AD58" s="113">
        <v>-7.4300500000000005</v>
      </c>
      <c r="AE58" s="113">
        <v>-23.203659999999999</v>
      </c>
      <c r="AF58" s="113">
        <v>-11.24441</v>
      </c>
      <c r="AG58" s="113">
        <v>-7.0866850672100004</v>
      </c>
      <c r="AH58" s="113">
        <v>-21.8410222298</v>
      </c>
      <c r="AI58" s="114">
        <v>32.649590000000003</v>
      </c>
      <c r="AJ58" s="114">
        <v>-4.1834899999999999</v>
      </c>
      <c r="AK58" s="114">
        <v>31.439830000000001</v>
      </c>
      <c r="AL58" s="114">
        <v>31.442490000000003</v>
      </c>
      <c r="AM58" s="114">
        <v>-8.1626999999999992</v>
      </c>
      <c r="AN58" s="3"/>
      <c r="AO58" s="3"/>
      <c r="AP58" s="3"/>
      <c r="AQ58" s="3"/>
      <c r="AR58" s="3"/>
      <c r="AS58" s="3"/>
      <c r="AT58" s="3"/>
      <c r="AU58" s="3"/>
      <c r="AV58" s="3"/>
      <c r="AW58" s="3"/>
      <c r="AX58" s="3"/>
      <c r="AY58" s="3"/>
    </row>
    <row r="59" spans="1:1005" ht="14.5" x14ac:dyDescent="0.35">
      <c r="A59" s="120">
        <f>YampaRiverInflow.TotalOutflow!A59</f>
        <v>44958</v>
      </c>
      <c r="B59" s="114">
        <v>32.191499999999998</v>
      </c>
      <c r="C59" s="12"/>
      <c r="D59" s="12">
        <v>-14.898999999999999</v>
      </c>
      <c r="E59" s="113">
        <v>0.28820999999999997</v>
      </c>
      <c r="F59" s="113">
        <v>24.75806</v>
      </c>
      <c r="G59" s="113">
        <v>-0.71377000000000002</v>
      </c>
      <c r="H59" s="113">
        <v>-17.479389999999999</v>
      </c>
      <c r="I59" s="113">
        <v>7.1028599999999997</v>
      </c>
      <c r="J59" s="113">
        <v>-20.612359999999999</v>
      </c>
      <c r="K59" s="113">
        <v>-3.8160700000000003</v>
      </c>
      <c r="L59" s="113">
        <v>12.07672</v>
      </c>
      <c r="M59" s="113">
        <v>-6.4777399999999998</v>
      </c>
      <c r="N59" s="113">
        <v>-3.1795599999999999</v>
      </c>
      <c r="O59" s="113">
        <v>-18.78584</v>
      </c>
      <c r="P59" s="113">
        <v>-15.19333</v>
      </c>
      <c r="Q59" s="113">
        <v>16.79738</v>
      </c>
      <c r="R59" s="113">
        <v>-14.575379999999999</v>
      </c>
      <c r="S59" s="113">
        <v>-10.293559999999999</v>
      </c>
      <c r="T59" s="113">
        <v>-6.9536000000000007</v>
      </c>
      <c r="U59" s="113">
        <v>-5.6801599999999999</v>
      </c>
      <c r="V59" s="113">
        <v>-3.35554</v>
      </c>
      <c r="W59" s="113">
        <v>-8.1621500000000005</v>
      </c>
      <c r="X59" s="113">
        <v>2.4570000000000002E-2</v>
      </c>
      <c r="Y59" s="113">
        <v>-7.1100200000000005</v>
      </c>
      <c r="Z59" s="113">
        <v>-6.7532899999999998</v>
      </c>
      <c r="AA59" s="113">
        <v>-2.0011099999999997</v>
      </c>
      <c r="AB59" s="113">
        <v>-7.8896199999999999</v>
      </c>
      <c r="AC59" s="113">
        <v>-3.9773800000000001</v>
      </c>
      <c r="AD59" s="113">
        <v>-10.08442</v>
      </c>
      <c r="AE59" s="113">
        <v>-18.090959999999999</v>
      </c>
      <c r="AF59" s="113">
        <v>-11.6091</v>
      </c>
      <c r="AG59" s="113">
        <v>-21.548820344999999</v>
      </c>
      <c r="AH59" s="113">
        <v>-7.5980226642700002</v>
      </c>
      <c r="AI59" s="114">
        <v>26.56495</v>
      </c>
      <c r="AJ59" s="114">
        <v>1.9350000000000001</v>
      </c>
      <c r="AK59" s="114">
        <v>22.693020000000001</v>
      </c>
      <c r="AL59" s="114">
        <v>32.191499999999998</v>
      </c>
      <c r="AM59" s="114">
        <v>-14.345370000000001</v>
      </c>
      <c r="AN59" s="3"/>
      <c r="AO59" s="3"/>
      <c r="AP59" s="3"/>
      <c r="AQ59" s="3"/>
      <c r="AR59" s="3"/>
      <c r="AS59" s="3"/>
      <c r="AT59" s="3"/>
      <c r="AU59" s="3"/>
      <c r="AV59" s="3"/>
      <c r="AW59" s="3"/>
      <c r="AX59" s="3"/>
      <c r="AY59" s="3"/>
    </row>
    <row r="60" spans="1:1005" ht="14.5" x14ac:dyDescent="0.35">
      <c r="A60" s="120">
        <f>YampaRiverInflow.TotalOutflow!A60</f>
        <v>44986</v>
      </c>
      <c r="B60" s="114">
        <v>19.579360000000001</v>
      </c>
      <c r="C60" s="12"/>
      <c r="D60" s="12">
        <v>-17.29</v>
      </c>
      <c r="E60" s="113">
        <v>8.1764600000000005</v>
      </c>
      <c r="F60" s="113">
        <v>7.8801000000000005</v>
      </c>
      <c r="G60" s="113">
        <v>-16.084820000000001</v>
      </c>
      <c r="H60" s="113">
        <v>24.562889999999999</v>
      </c>
      <c r="I60" s="113">
        <v>-1.3683399999999999</v>
      </c>
      <c r="J60" s="113">
        <v>-30.239049999999999</v>
      </c>
      <c r="K60" s="113">
        <v>-0.40625</v>
      </c>
      <c r="L60" s="113">
        <v>-2.8755600000000001</v>
      </c>
      <c r="M60" s="113">
        <v>-24.367049999999999</v>
      </c>
      <c r="N60" s="113">
        <v>-21.61571</v>
      </c>
      <c r="O60" s="113">
        <v>-7.1826499999999998</v>
      </c>
      <c r="P60" s="113">
        <v>-21.388090000000002</v>
      </c>
      <c r="Q60" s="113">
        <v>-38.647570000000002</v>
      </c>
      <c r="R60" s="113">
        <v>-17.924779999999998</v>
      </c>
      <c r="S60" s="113">
        <v>-12.442740000000001</v>
      </c>
      <c r="T60" s="113">
        <v>-43.985260000000004</v>
      </c>
      <c r="U60" s="113">
        <v>-10.52102</v>
      </c>
      <c r="V60" s="113">
        <v>-6.4350100000000001</v>
      </c>
      <c r="W60" s="113">
        <v>-12.448540000000001</v>
      </c>
      <c r="X60" s="113">
        <v>-11.11115</v>
      </c>
      <c r="Y60" s="113">
        <v>-14.26328</v>
      </c>
      <c r="Z60" s="113">
        <v>-15.209569999999999</v>
      </c>
      <c r="AA60" s="113">
        <v>-13.494590000000001</v>
      </c>
      <c r="AB60" s="113">
        <v>-13.53969</v>
      </c>
      <c r="AC60" s="113">
        <v>-18.373999999999999</v>
      </c>
      <c r="AD60" s="113">
        <v>-10.9312</v>
      </c>
      <c r="AE60" s="113">
        <v>-22.812709999999999</v>
      </c>
      <c r="AF60" s="113">
        <v>-10.592450000000001</v>
      </c>
      <c r="AG60" s="113">
        <v>-11.9735317815</v>
      </c>
      <c r="AH60" s="113">
        <v>-21.396965078199997</v>
      </c>
      <c r="AI60" s="114">
        <v>60.964930000000003</v>
      </c>
      <c r="AJ60" s="114">
        <v>9.2411200000000004</v>
      </c>
      <c r="AK60" s="114">
        <v>34.107990000000001</v>
      </c>
      <c r="AL60" s="114">
        <v>19.579360000000001</v>
      </c>
      <c r="AM60" s="114">
        <v>21.266830000000002</v>
      </c>
      <c r="AN60" s="3"/>
      <c r="AO60" s="3"/>
      <c r="AP60" s="3"/>
      <c r="AQ60" s="3"/>
      <c r="AR60" s="3"/>
      <c r="AS60" s="3"/>
      <c r="AT60" s="3"/>
      <c r="AU60" s="3"/>
      <c r="AV60" s="3"/>
      <c r="AW60" s="3"/>
      <c r="AX60" s="3"/>
      <c r="AY60" s="3"/>
    </row>
    <row r="61" spans="1:1005" ht="14.5" x14ac:dyDescent="0.35">
      <c r="A61" s="120">
        <f>YampaRiverInflow.TotalOutflow!A61</f>
        <v>45017</v>
      </c>
      <c r="B61" s="114">
        <v>-6.7857700000000003</v>
      </c>
      <c r="C61" s="12"/>
      <c r="D61" s="12">
        <v>-20.108000000000001</v>
      </c>
      <c r="E61" s="113">
        <v>4.2861700000000003</v>
      </c>
      <c r="F61" s="113">
        <v>29.646259999999998</v>
      </c>
      <c r="G61" s="113">
        <v>28.972660000000001</v>
      </c>
      <c r="H61" s="113">
        <v>18.863569999999999</v>
      </c>
      <c r="I61" s="113">
        <v>13.24966</v>
      </c>
      <c r="J61" s="113">
        <v>-34.838769999999997</v>
      </c>
      <c r="K61" s="113">
        <v>-15.670870000000001</v>
      </c>
      <c r="L61" s="113">
        <v>-12.345879999999999</v>
      </c>
      <c r="M61" s="113">
        <v>-24.792330000000003</v>
      </c>
      <c r="N61" s="113">
        <v>-15.55307</v>
      </c>
      <c r="O61" s="113">
        <v>-27.615380000000002</v>
      </c>
      <c r="P61" s="113">
        <v>-9.9768299999999996</v>
      </c>
      <c r="Q61" s="113">
        <v>-7.8899799999999995</v>
      </c>
      <c r="R61" s="113">
        <v>-18.484590000000001</v>
      </c>
      <c r="S61" s="113">
        <v>-13.60337</v>
      </c>
      <c r="T61" s="113">
        <v>-60.627809999999997</v>
      </c>
      <c r="U61" s="113">
        <v>-9.7155499999999986</v>
      </c>
      <c r="V61" s="113">
        <v>-15.310879999999999</v>
      </c>
      <c r="W61" s="113">
        <v>3.4897600000000004</v>
      </c>
      <c r="X61" s="113">
        <v>-16.877500000000001</v>
      </c>
      <c r="Y61" s="113">
        <v>-19.60941</v>
      </c>
      <c r="Z61" s="113">
        <v>-18.033900000000003</v>
      </c>
      <c r="AA61" s="113">
        <v>-6.3000600000000002</v>
      </c>
      <c r="AB61" s="113">
        <v>-13.78439</v>
      </c>
      <c r="AC61" s="113">
        <v>-16.949249999999999</v>
      </c>
      <c r="AD61" s="113">
        <v>-12.7826</v>
      </c>
      <c r="AE61" s="113">
        <v>-23.694689999999998</v>
      </c>
      <c r="AF61" s="113">
        <v>-20.046709999999997</v>
      </c>
      <c r="AG61" s="113">
        <v>-21.301506761199999</v>
      </c>
      <c r="AH61" s="113">
        <v>-18.480803921300001</v>
      </c>
      <c r="AI61" s="114">
        <v>54.424519999999994</v>
      </c>
      <c r="AJ61" s="114">
        <v>12.133100000000001</v>
      </c>
      <c r="AK61" s="114">
        <v>76.599170000000001</v>
      </c>
      <c r="AL61" s="114">
        <v>-6.7857700000000003</v>
      </c>
      <c r="AM61" s="114">
        <v>6.2441000000000004</v>
      </c>
      <c r="AN61" s="3"/>
      <c r="AO61" s="3"/>
      <c r="AP61" s="3"/>
      <c r="AQ61" s="3"/>
      <c r="AR61" s="3"/>
      <c r="AS61" s="3"/>
      <c r="AT61" s="3"/>
      <c r="AU61" s="3"/>
      <c r="AV61" s="3"/>
      <c r="AW61" s="3"/>
      <c r="AX61" s="3"/>
      <c r="AY61" s="3"/>
    </row>
    <row r="62" spans="1:1005" ht="14.5" x14ac:dyDescent="0.35">
      <c r="A62" s="120">
        <f>YampaRiverInflow.TotalOutflow!A62</f>
        <v>45047</v>
      </c>
      <c r="B62" s="114">
        <v>32.891910000000003</v>
      </c>
      <c r="C62" s="12"/>
      <c r="D62" s="12">
        <v>-12.385999999999999</v>
      </c>
      <c r="E62" s="113">
        <v>14.885899999999999</v>
      </c>
      <c r="F62" s="113">
        <v>9.8693099999999987</v>
      </c>
      <c r="G62" s="113">
        <v>49.975879999999997</v>
      </c>
      <c r="H62" s="113">
        <v>-7.9184299999999999</v>
      </c>
      <c r="I62" s="113">
        <v>11.12064</v>
      </c>
      <c r="J62" s="113">
        <v>-43.382190000000001</v>
      </c>
      <c r="K62" s="113">
        <v>-22.886580000000002</v>
      </c>
      <c r="L62" s="113">
        <v>-11.17521</v>
      </c>
      <c r="M62" s="113">
        <v>-23.596910000000001</v>
      </c>
      <c r="N62" s="113">
        <v>-15.42226</v>
      </c>
      <c r="O62" s="113">
        <v>3.82769</v>
      </c>
      <c r="P62" s="113">
        <v>-8.7342700000000004</v>
      </c>
      <c r="Q62" s="113">
        <v>-12.672180000000001</v>
      </c>
      <c r="R62" s="113">
        <v>-9.4568999999999992</v>
      </c>
      <c r="S62" s="113">
        <v>2.1620500000000002</v>
      </c>
      <c r="T62" s="113">
        <v>6.1777799999999994</v>
      </c>
      <c r="U62" s="113">
        <v>-11.006309999999999</v>
      </c>
      <c r="V62" s="113">
        <v>-11.085049999999999</v>
      </c>
      <c r="W62" s="113">
        <v>-22.195970000000003</v>
      </c>
      <c r="X62" s="113">
        <v>-14.829829999999999</v>
      </c>
      <c r="Y62" s="113">
        <v>10.05152</v>
      </c>
      <c r="Z62" s="113">
        <v>-15.21618</v>
      </c>
      <c r="AA62" s="113">
        <v>-22.456689999999998</v>
      </c>
      <c r="AB62" s="113">
        <v>-5.2049700000000003</v>
      </c>
      <c r="AC62" s="113">
        <v>-18.830310000000001</v>
      </c>
      <c r="AD62" s="113">
        <v>-9.6620400000000011</v>
      </c>
      <c r="AE62" s="113">
        <v>-14.13106</v>
      </c>
      <c r="AF62" s="113">
        <v>-15.37541</v>
      </c>
      <c r="AG62" s="113">
        <v>-17.183385914400002</v>
      </c>
      <c r="AH62" s="113">
        <v>-10.352921004100001</v>
      </c>
      <c r="AI62" s="114">
        <v>25.669160000000002</v>
      </c>
      <c r="AJ62" s="114">
        <v>46.607790000000001</v>
      </c>
      <c r="AK62" s="114">
        <v>81.077850000000012</v>
      </c>
      <c r="AL62" s="114">
        <v>32.891910000000003</v>
      </c>
      <c r="AM62" s="114">
        <v>32.762029999999996</v>
      </c>
      <c r="AN62" s="3"/>
      <c r="AO62" s="3"/>
      <c r="AP62" s="3"/>
      <c r="AQ62" s="3"/>
      <c r="AR62" s="3"/>
      <c r="AS62" s="3"/>
      <c r="AT62" s="3"/>
      <c r="AU62" s="3"/>
      <c r="AV62" s="3"/>
      <c r="AW62" s="3"/>
      <c r="AX62" s="3"/>
      <c r="AY62" s="3"/>
    </row>
    <row r="63" spans="1:1005" ht="14.5" x14ac:dyDescent="0.35">
      <c r="A63" s="120">
        <f>YampaRiverInflow.TotalOutflow!A63</f>
        <v>45078</v>
      </c>
      <c r="B63" s="114">
        <v>43.907669999999996</v>
      </c>
      <c r="C63" s="12"/>
      <c r="D63" s="12">
        <v>-15.169</v>
      </c>
      <c r="E63" s="113">
        <v>12.004910000000001</v>
      </c>
      <c r="F63" s="113">
        <v>7.7272400000000001</v>
      </c>
      <c r="G63" s="113">
        <v>40.933699999999995</v>
      </c>
      <c r="H63" s="113">
        <v>11.465860000000001</v>
      </c>
      <c r="I63" s="113">
        <v>16.794580000000003</v>
      </c>
      <c r="J63" s="113">
        <v>-46.634540000000001</v>
      </c>
      <c r="K63" s="113">
        <v>-19.443330000000003</v>
      </c>
      <c r="L63" s="113">
        <v>7.9125299999999994</v>
      </c>
      <c r="M63" s="113">
        <v>-9.9691600000000005</v>
      </c>
      <c r="N63" s="113">
        <v>-16.600020000000001</v>
      </c>
      <c r="O63" s="113">
        <v>-10.217690000000001</v>
      </c>
      <c r="P63" s="113">
        <v>3.97357</v>
      </c>
      <c r="Q63" s="113">
        <v>-3.1482399999999999</v>
      </c>
      <c r="R63" s="113">
        <v>-1.4221199999999998</v>
      </c>
      <c r="S63" s="113">
        <v>-38.834009999999999</v>
      </c>
      <c r="T63" s="113">
        <v>-7.06473</v>
      </c>
      <c r="U63" s="113">
        <v>1.8902699999999999</v>
      </c>
      <c r="V63" s="113">
        <v>8.4872199999999989</v>
      </c>
      <c r="W63" s="113">
        <v>0.80691999999999997</v>
      </c>
      <c r="X63" s="113">
        <v>-6.2195200000000002</v>
      </c>
      <c r="Y63" s="113">
        <v>13.559850000000001</v>
      </c>
      <c r="Z63" s="113">
        <v>-8.6716299999999986</v>
      </c>
      <c r="AA63" s="113">
        <v>-7.92706</v>
      </c>
      <c r="AB63" s="113">
        <v>-2.6868400000000001</v>
      </c>
      <c r="AC63" s="113">
        <v>-23.401610000000002</v>
      </c>
      <c r="AD63" s="113">
        <v>-8.745379999999999</v>
      </c>
      <c r="AE63" s="113">
        <v>-18.980650000000001</v>
      </c>
      <c r="AF63" s="113">
        <v>-16.096640000000001</v>
      </c>
      <c r="AG63" s="113">
        <v>-19.255974470100004</v>
      </c>
      <c r="AH63" s="113">
        <v>-18.6228715425</v>
      </c>
      <c r="AI63" s="114">
        <v>36.7791</v>
      </c>
      <c r="AJ63" s="114">
        <v>47.801720000000003</v>
      </c>
      <c r="AK63" s="114">
        <v>62.467669999999998</v>
      </c>
      <c r="AL63" s="114">
        <v>43.907669999999996</v>
      </c>
      <c r="AM63" s="114">
        <v>36.8551</v>
      </c>
      <c r="AN63" s="3"/>
      <c r="AO63" s="3"/>
      <c r="AP63" s="3"/>
      <c r="AQ63" s="3"/>
      <c r="AR63" s="3"/>
      <c r="AS63" s="3"/>
      <c r="AT63" s="3"/>
      <c r="AU63" s="3"/>
      <c r="AV63" s="3"/>
      <c r="AW63" s="3"/>
      <c r="AX63" s="3"/>
      <c r="AY63" s="3"/>
    </row>
    <row r="64" spans="1:1005" ht="14.5" x14ac:dyDescent="0.35">
      <c r="A64" s="120">
        <f>YampaRiverInflow.TotalOutflow!A64</f>
        <v>45108</v>
      </c>
      <c r="B64" s="114">
        <v>49.438319999999997</v>
      </c>
      <c r="C64" s="12"/>
      <c r="D64" s="12">
        <v>-15.298999999999999</v>
      </c>
      <c r="E64" s="113">
        <v>10.57719</v>
      </c>
      <c r="F64" s="113">
        <v>7.2024099999999995</v>
      </c>
      <c r="G64" s="113">
        <v>42.957050000000002</v>
      </c>
      <c r="H64" s="113">
        <v>25.683209999999999</v>
      </c>
      <c r="I64" s="113">
        <v>16.192450000000001</v>
      </c>
      <c r="J64" s="113">
        <v>-32.33464</v>
      </c>
      <c r="K64" s="113">
        <v>-28.353200000000001</v>
      </c>
      <c r="L64" s="113">
        <v>-13.82734</v>
      </c>
      <c r="M64" s="113">
        <v>-8.2693600000000007</v>
      </c>
      <c r="N64" s="113">
        <v>-6.1791200000000002</v>
      </c>
      <c r="O64" s="113">
        <v>3.4561299999999999</v>
      </c>
      <c r="P64" s="113">
        <v>2.85033</v>
      </c>
      <c r="Q64" s="113">
        <v>-5.2313599999999996</v>
      </c>
      <c r="R64" s="113">
        <v>-2.7631799999999997</v>
      </c>
      <c r="S64" s="113">
        <v>-11.48329</v>
      </c>
      <c r="T64" s="113">
        <v>-12.351889999999999</v>
      </c>
      <c r="U64" s="113">
        <v>-4.6287900000000004</v>
      </c>
      <c r="V64" s="113">
        <v>-5.6995800000000001</v>
      </c>
      <c r="W64" s="113">
        <v>1.1146199999999999</v>
      </c>
      <c r="X64" s="113">
        <v>-1.95407</v>
      </c>
      <c r="Y64" s="113">
        <v>15.37031</v>
      </c>
      <c r="Z64" s="113">
        <v>-6.1843900000000005</v>
      </c>
      <c r="AA64" s="113">
        <v>2.6158600000000001</v>
      </c>
      <c r="AB64" s="113">
        <v>5.3711899999999995</v>
      </c>
      <c r="AC64" s="113">
        <v>-13.886209999999998</v>
      </c>
      <c r="AD64" s="113">
        <v>-10.38104</v>
      </c>
      <c r="AE64" s="113">
        <v>-8.8864900000000002</v>
      </c>
      <c r="AF64" s="113">
        <v>-24.04243</v>
      </c>
      <c r="AG64" s="113">
        <v>-9.7753157925099998</v>
      </c>
      <c r="AH64" s="113">
        <v>-13.541234510899999</v>
      </c>
      <c r="AI64" s="114">
        <v>72.870630000000006</v>
      </c>
      <c r="AJ64" s="114">
        <v>68.089640000000003</v>
      </c>
      <c r="AK64" s="114">
        <v>60.205719999999999</v>
      </c>
      <c r="AL64" s="114">
        <v>49.438319999999997</v>
      </c>
      <c r="AM64" s="114">
        <v>32.877110000000002</v>
      </c>
      <c r="AN64" s="3"/>
      <c r="AO64" s="3"/>
      <c r="AP64" s="3"/>
      <c r="AQ64" s="3"/>
      <c r="AR64" s="3"/>
      <c r="AS64" s="3"/>
      <c r="AT64" s="3"/>
      <c r="AU64" s="3"/>
      <c r="AV64" s="3"/>
      <c r="AW64" s="3"/>
      <c r="AX64" s="3"/>
      <c r="AY64" s="3"/>
      <c r="ALQ64" s="8" t="e">
        <v>#N/A</v>
      </c>
    </row>
    <row r="65" spans="1:1005" ht="14.5" x14ac:dyDescent="0.35">
      <c r="A65" s="120">
        <f>YampaRiverInflow.TotalOutflow!A65</f>
        <v>45139</v>
      </c>
      <c r="B65" s="114">
        <v>30.162470000000003</v>
      </c>
      <c r="C65" s="12"/>
      <c r="D65" s="12">
        <v>-11.801</v>
      </c>
      <c r="E65" s="113">
        <v>47.366790000000002</v>
      </c>
      <c r="F65" s="113">
        <v>-3.6207199999999999</v>
      </c>
      <c r="G65" s="113">
        <v>8.2340900000000001</v>
      </c>
      <c r="H65" s="113">
        <v>1.0808900000000001</v>
      </c>
      <c r="I65" s="113">
        <v>9.8302700000000005</v>
      </c>
      <c r="J65" s="113">
        <v>-30.478750000000002</v>
      </c>
      <c r="K65" s="113">
        <v>-37.806379999999997</v>
      </c>
      <c r="L65" s="113">
        <v>0.36157</v>
      </c>
      <c r="M65" s="113">
        <v>-21.721700000000002</v>
      </c>
      <c r="N65" s="113">
        <v>-32.771730000000005</v>
      </c>
      <c r="O65" s="113">
        <v>-3.3455599999999999</v>
      </c>
      <c r="P65" s="113">
        <v>5.3322599999999998</v>
      </c>
      <c r="Q65" s="113">
        <v>-12.47739</v>
      </c>
      <c r="R65" s="113">
        <v>-10.764940000000001</v>
      </c>
      <c r="S65" s="113">
        <v>-12.411370000000002</v>
      </c>
      <c r="T65" s="113">
        <v>-5.8684500000000002</v>
      </c>
      <c r="U65" s="113">
        <v>-7.3342000000000001</v>
      </c>
      <c r="V65" s="113">
        <v>-0.58257000000000003</v>
      </c>
      <c r="W65" s="113">
        <v>-2.9759099999999998</v>
      </c>
      <c r="X65" s="113">
        <v>-4.9262499999999996</v>
      </c>
      <c r="Y65" s="113">
        <v>7.4216999999999995</v>
      </c>
      <c r="Z65" s="113">
        <v>-6.2596699999999998</v>
      </c>
      <c r="AA65" s="113">
        <v>-3.49715</v>
      </c>
      <c r="AB65" s="113">
        <v>-8.0988400000000009</v>
      </c>
      <c r="AC65" s="113">
        <v>-12.211690000000001</v>
      </c>
      <c r="AD65" s="113">
        <v>-5.9300299999999995</v>
      </c>
      <c r="AE65" s="113">
        <v>-10.645899999999999</v>
      </c>
      <c r="AF65" s="113">
        <v>-16.45506</v>
      </c>
      <c r="AG65" s="113">
        <v>-6.1211380751300002</v>
      </c>
      <c r="AH65" s="113">
        <v>-16.4951205805</v>
      </c>
      <c r="AI65" s="114">
        <v>74.391710000000003</v>
      </c>
      <c r="AJ65" s="114">
        <v>83.114260000000002</v>
      </c>
      <c r="AK65" s="114">
        <v>64.003280000000004</v>
      </c>
      <c r="AL65" s="114">
        <v>30.162470000000003</v>
      </c>
      <c r="AM65" s="114">
        <v>25.66291</v>
      </c>
      <c r="AN65" s="3"/>
      <c r="AO65" s="3"/>
      <c r="AP65" s="3"/>
      <c r="AQ65" s="3"/>
      <c r="AR65" s="3"/>
      <c r="AS65" s="3"/>
      <c r="AT65" s="3"/>
      <c r="AU65" s="3"/>
      <c r="AV65" s="3"/>
      <c r="AW65" s="3"/>
      <c r="AX65" s="3"/>
      <c r="AY65" s="3"/>
      <c r="ALQ65" s="8" t="e">
        <v>#N/A</v>
      </c>
    </row>
    <row r="66" spans="1:1005" ht="14.5" x14ac:dyDescent="0.35">
      <c r="A66" s="120">
        <f>YampaRiverInflow.TotalOutflow!A66</f>
        <v>45170</v>
      </c>
      <c r="B66" s="114">
        <v>37.451620000000005</v>
      </c>
      <c r="C66" s="12"/>
      <c r="D66" s="12">
        <v>-12.41</v>
      </c>
      <c r="E66" s="113">
        <v>21.405069999999998</v>
      </c>
      <c r="F66" s="113">
        <v>-6.1849399999999992</v>
      </c>
      <c r="G66" s="113">
        <v>-13.40967</v>
      </c>
      <c r="H66" s="113">
        <v>4.8451000000000004</v>
      </c>
      <c r="I66" s="113">
        <v>10.459700000000002</v>
      </c>
      <c r="J66" s="113">
        <v>-32.106940000000002</v>
      </c>
      <c r="K66" s="113">
        <v>-14.36115</v>
      </c>
      <c r="L66" s="113">
        <v>6.0761099999999999</v>
      </c>
      <c r="M66" s="113">
        <v>2.1292300000000002</v>
      </c>
      <c r="N66" s="113">
        <v>3.4588800000000002</v>
      </c>
      <c r="O66" s="113">
        <v>-3.5141100000000001</v>
      </c>
      <c r="P66" s="113">
        <v>2.3970700000000003</v>
      </c>
      <c r="Q66" s="113">
        <v>-14.862719999999999</v>
      </c>
      <c r="R66" s="113">
        <v>10.64911</v>
      </c>
      <c r="S66" s="113">
        <v>1.2162899999999999</v>
      </c>
      <c r="T66" s="113">
        <v>-3.2352600000000002</v>
      </c>
      <c r="U66" s="113">
        <v>3.2015500000000001</v>
      </c>
      <c r="V66" s="113">
        <v>-2.03647</v>
      </c>
      <c r="W66" s="113">
        <v>4.6902200000000001</v>
      </c>
      <c r="X66" s="113">
        <v>-2.4659599999999999</v>
      </c>
      <c r="Y66" s="113">
        <v>2.1341199999999998</v>
      </c>
      <c r="Z66" s="113">
        <v>-3.6479999999999999E-2</v>
      </c>
      <c r="AA66" s="113">
        <v>3.5242300000000002</v>
      </c>
      <c r="AB66" s="113">
        <v>2.30775</v>
      </c>
      <c r="AC66" s="113">
        <v>-2.1289499999999997</v>
      </c>
      <c r="AD66" s="113">
        <v>-5.9721000000000002</v>
      </c>
      <c r="AE66" s="113">
        <v>-4.7625399999999996</v>
      </c>
      <c r="AF66" s="113">
        <v>-11.23626</v>
      </c>
      <c r="AG66" s="113">
        <v>-5.9217293134800002</v>
      </c>
      <c r="AH66" s="113">
        <v>-16.066383176799999</v>
      </c>
      <c r="AI66" s="114">
        <v>15.569330000000001</v>
      </c>
      <c r="AJ66" s="114">
        <v>17.491540000000001</v>
      </c>
      <c r="AK66" s="114">
        <v>90.030710000000013</v>
      </c>
      <c r="AL66" s="114">
        <v>37.451620000000005</v>
      </c>
      <c r="AM66" s="114">
        <v>29.726150000000001</v>
      </c>
      <c r="AN66" s="3"/>
      <c r="AO66" s="3"/>
      <c r="AP66" s="3"/>
      <c r="AQ66" s="3"/>
      <c r="AR66" s="3"/>
      <c r="AS66" s="3"/>
      <c r="AT66" s="3"/>
      <c r="AU66" s="3"/>
      <c r="AV66" s="3"/>
      <c r="AW66" s="3"/>
      <c r="AX66" s="3"/>
      <c r="AY66" s="3"/>
      <c r="ALQ66" s="8" t="e">
        <v>#N/A</v>
      </c>
    </row>
    <row r="67" spans="1:1005" ht="14.5" x14ac:dyDescent="0.35">
      <c r="A67" s="120"/>
      <c r="B67" s="12"/>
      <c r="C67" s="12"/>
      <c r="D67" s="12"/>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4"/>
      <c r="AJ67" s="114"/>
      <c r="AK67" s="114"/>
      <c r="AL67" s="114"/>
      <c r="AM67" s="114"/>
      <c r="AN67" s="3"/>
      <c r="AO67" s="3"/>
      <c r="AP67" s="3"/>
      <c r="AQ67" s="3"/>
      <c r="AR67" s="3"/>
      <c r="AS67" s="3"/>
      <c r="AT67" s="3"/>
      <c r="AU67" s="3"/>
      <c r="AV67" s="3"/>
      <c r="AW67" s="3"/>
      <c r="AX67" s="3"/>
      <c r="AY67" s="3"/>
      <c r="ALQ67" s="8" t="e">
        <v>#N/A</v>
      </c>
    </row>
    <row r="68" spans="1:1005" ht="14.5" x14ac:dyDescent="0.35">
      <c r="A68" s="120"/>
      <c r="B68" s="12"/>
      <c r="C68" s="12"/>
      <c r="D68" s="12"/>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4"/>
      <c r="AJ68" s="114"/>
      <c r="AK68" s="114"/>
      <c r="AL68" s="114"/>
      <c r="AM68" s="114"/>
      <c r="AN68" s="3"/>
      <c r="AO68" s="3"/>
      <c r="AP68" s="3"/>
      <c r="AQ68" s="3"/>
      <c r="AR68" s="3"/>
      <c r="AS68" s="3"/>
      <c r="AT68" s="3"/>
      <c r="AU68" s="3"/>
      <c r="AV68" s="3"/>
      <c r="AW68" s="3"/>
      <c r="AX68" s="3"/>
      <c r="AY68" s="3"/>
      <c r="ALQ68" s="8" t="e">
        <v>#N/A</v>
      </c>
    </row>
    <row r="69" spans="1:1005" ht="14.5" x14ac:dyDescent="0.35">
      <c r="A69" s="120"/>
      <c r="B69" s="12"/>
      <c r="C69" s="12"/>
      <c r="D69" s="12"/>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4"/>
      <c r="AJ69" s="114"/>
      <c r="AK69" s="114"/>
      <c r="AL69" s="114"/>
      <c r="AM69" s="114"/>
      <c r="AN69" s="3"/>
      <c r="AO69" s="3"/>
      <c r="AP69" s="3"/>
      <c r="AQ69" s="3"/>
      <c r="AR69" s="3"/>
      <c r="AS69" s="3"/>
      <c r="AT69" s="3"/>
      <c r="AU69" s="3"/>
      <c r="AV69" s="3"/>
      <c r="AW69" s="3"/>
      <c r="AX69" s="3"/>
      <c r="AY69" s="3"/>
      <c r="ALQ69" s="8" t="e">
        <v>#N/A</v>
      </c>
    </row>
    <row r="70" spans="1:1005" ht="14.5" x14ac:dyDescent="0.35">
      <c r="A70" s="120"/>
      <c r="B70" s="12"/>
      <c r="C70" s="12"/>
      <c r="D70" s="12"/>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4"/>
      <c r="AJ70" s="114"/>
      <c r="AK70" s="114"/>
      <c r="AL70" s="114"/>
      <c r="AM70" s="114"/>
      <c r="AN70" s="3"/>
      <c r="AO70" s="3"/>
      <c r="AP70" s="3"/>
      <c r="AQ70" s="3"/>
      <c r="AR70" s="3"/>
      <c r="AS70" s="3"/>
      <c r="AT70" s="3"/>
      <c r="AU70" s="3"/>
      <c r="AV70" s="3"/>
      <c r="AW70" s="3"/>
      <c r="AX70" s="3"/>
      <c r="AY70" s="3"/>
      <c r="ALQ70" s="8" t="e">
        <v>#N/A</v>
      </c>
    </row>
    <row r="71" spans="1:1005" ht="14.5" x14ac:dyDescent="0.35">
      <c r="A71" s="120"/>
      <c r="B71" s="12"/>
      <c r="C71" s="12"/>
      <c r="D71" s="12"/>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4"/>
      <c r="AJ71" s="114"/>
      <c r="AK71" s="114"/>
      <c r="AL71" s="114"/>
      <c r="AM71" s="114"/>
      <c r="AN71" s="3"/>
      <c r="AO71" s="3"/>
      <c r="AP71" s="3"/>
      <c r="AQ71" s="3"/>
      <c r="AR71" s="3"/>
      <c r="AS71" s="3"/>
      <c r="AT71" s="3"/>
      <c r="AU71" s="3"/>
      <c r="AV71" s="3"/>
      <c r="AW71" s="3"/>
      <c r="AX71" s="3"/>
      <c r="AY71" s="3"/>
      <c r="ALQ71" s="8" t="e">
        <v>#N/A</v>
      </c>
    </row>
    <row r="72" spans="1:1005" ht="12.75" customHeight="1" x14ac:dyDescent="0.35">
      <c r="AI72" s="113"/>
      <c r="AJ72" s="113"/>
      <c r="AK72" s="113"/>
      <c r="AL72" s="113"/>
      <c r="AM72" s="113"/>
      <c r="ALQ72" s="8" t="e">
        <v>#N/A</v>
      </c>
    </row>
    <row r="73" spans="1:1005" ht="12.75" customHeight="1" x14ac:dyDescent="0.35">
      <c r="E73" s="113"/>
      <c r="AI73" s="113"/>
      <c r="AJ73" s="113"/>
      <c r="AK73" s="113"/>
      <c r="AL73" s="113"/>
      <c r="AM73" s="113"/>
    </row>
    <row r="74" spans="1:1005" ht="12.75" customHeight="1" x14ac:dyDescent="0.35">
      <c r="AI74" s="113"/>
      <c r="AJ74" s="113"/>
      <c r="AK74" s="113"/>
      <c r="AL74" s="113"/>
      <c r="AM74" s="113"/>
    </row>
    <row r="75" spans="1:1005" ht="12.75" customHeight="1" x14ac:dyDescent="0.35">
      <c r="AI75" s="113"/>
      <c r="AJ75" s="113"/>
      <c r="AK75" s="113"/>
      <c r="AL75" s="113"/>
      <c r="AM75" s="113"/>
    </row>
    <row r="76" spans="1:1005" ht="12.75" customHeight="1" x14ac:dyDescent="0.35">
      <c r="AI76" s="113"/>
      <c r="AJ76" s="113"/>
      <c r="AK76" s="113"/>
      <c r="AL76" s="113"/>
      <c r="AM76" s="113"/>
    </row>
    <row r="77" spans="1:1005" ht="12.75" customHeight="1" x14ac:dyDescent="0.35">
      <c r="AI77" s="113"/>
      <c r="AJ77" s="113"/>
      <c r="AK77" s="113"/>
      <c r="AL77" s="113"/>
      <c r="AM77" s="113"/>
    </row>
    <row r="78" spans="1:1005" ht="12.75" customHeight="1" x14ac:dyDescent="0.35">
      <c r="AI78" s="113"/>
      <c r="AJ78" s="113"/>
      <c r="AK78" s="113"/>
      <c r="AL78" s="113"/>
      <c r="AM78" s="113"/>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tabSelected="1" workbookViewId="0">
      <selection activeCell="S24" sqref="S24"/>
    </sheetView>
  </sheetViews>
  <sheetFormatPr defaultColWidth="18.7265625" defaultRowHeight="12.75" customHeight="1" x14ac:dyDescent="0.35"/>
  <cols>
    <col min="1" max="2" width="9.1796875" style="8" customWidth="1"/>
    <col min="3" max="3" width="9.7265625" style="8" bestFit="1" customWidth="1"/>
    <col min="4" max="54" width="9.1796875" style="8" customWidth="1"/>
    <col min="55" max="16384" width="18.7265625" style="8"/>
  </cols>
  <sheetData>
    <row r="1" spans="1:54" ht="14.5" x14ac:dyDescent="0.35">
      <c r="A1" s="115"/>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16"/>
      <c r="AJ1" s="116"/>
      <c r="AK1" s="116"/>
      <c r="AL1" s="116"/>
      <c r="AM1" s="116"/>
    </row>
    <row r="2" spans="1:54" ht="14.5" x14ac:dyDescent="0.35">
      <c r="A2" s="115" t="s">
        <v>60</v>
      </c>
      <c r="B2" s="116" t="s">
        <v>0</v>
      </c>
      <c r="C2" s="116" t="s">
        <v>1</v>
      </c>
      <c r="D2" s="116" t="s">
        <v>2</v>
      </c>
      <c r="E2" s="116">
        <v>1981</v>
      </c>
      <c r="F2" s="116">
        <v>1982</v>
      </c>
      <c r="G2" s="116">
        <v>1983</v>
      </c>
      <c r="H2" s="116">
        <v>1984</v>
      </c>
      <c r="I2" s="116">
        <v>1985</v>
      </c>
      <c r="J2" s="116">
        <v>1986</v>
      </c>
      <c r="K2" s="116">
        <v>1987</v>
      </c>
      <c r="L2" s="116">
        <v>1988</v>
      </c>
      <c r="M2" s="116">
        <v>1989</v>
      </c>
      <c r="N2" s="116">
        <v>1990</v>
      </c>
      <c r="O2" s="116">
        <v>1991</v>
      </c>
      <c r="P2" s="116">
        <v>1992</v>
      </c>
      <c r="Q2" s="116">
        <v>1993</v>
      </c>
      <c r="R2" s="116">
        <v>1994</v>
      </c>
      <c r="S2" s="116">
        <v>1995</v>
      </c>
      <c r="T2" s="116">
        <v>1996</v>
      </c>
      <c r="U2" s="116">
        <v>1997</v>
      </c>
      <c r="V2" s="116">
        <v>1998</v>
      </c>
      <c r="W2" s="116">
        <v>1999</v>
      </c>
      <c r="X2" s="116">
        <v>2000</v>
      </c>
      <c r="Y2" s="116">
        <v>2001</v>
      </c>
      <c r="Z2" s="116">
        <v>2002</v>
      </c>
      <c r="AA2" s="116">
        <v>2003</v>
      </c>
      <c r="AB2" s="116">
        <v>2004</v>
      </c>
      <c r="AC2" s="116">
        <v>2005</v>
      </c>
      <c r="AD2" s="116">
        <v>2006</v>
      </c>
      <c r="AE2" s="117">
        <v>2007</v>
      </c>
      <c r="AF2" s="116">
        <v>2008</v>
      </c>
      <c r="AG2" s="116">
        <v>2009</v>
      </c>
      <c r="AH2" s="116">
        <v>2010</v>
      </c>
      <c r="AI2" s="116">
        <v>2011</v>
      </c>
      <c r="AJ2" s="116">
        <v>2012</v>
      </c>
      <c r="AK2" s="116">
        <v>2013</v>
      </c>
      <c r="AL2" s="116">
        <v>2014</v>
      </c>
      <c r="AM2" s="116">
        <v>2015</v>
      </c>
      <c r="AN2" s="116">
        <v>2016</v>
      </c>
      <c r="AO2" s="116">
        <v>2017</v>
      </c>
      <c r="AP2" s="116">
        <v>2018</v>
      </c>
      <c r="AQ2" s="116">
        <v>2019</v>
      </c>
      <c r="AR2" s="116">
        <v>2020</v>
      </c>
      <c r="AS2" s="116">
        <v>2021</v>
      </c>
      <c r="AT2" s="8">
        <v>2022</v>
      </c>
      <c r="AU2" s="8">
        <v>2023</v>
      </c>
      <c r="AV2" s="8">
        <v>2024</v>
      </c>
      <c r="AW2" s="8">
        <v>2025</v>
      </c>
      <c r="AX2" s="8">
        <v>2026</v>
      </c>
      <c r="AY2" s="8">
        <v>2027</v>
      </c>
      <c r="AZ2" s="8">
        <v>2028</v>
      </c>
      <c r="BA2" s="8">
        <v>2029</v>
      </c>
      <c r="BB2" s="8">
        <v>2030</v>
      </c>
    </row>
    <row r="3" spans="1:54" ht="14.5" x14ac:dyDescent="0.35">
      <c r="A3" s="118" t="str">
        <f>A2&amp;"_"&amp;"Time"</f>
        <v>PkrToImp_In_Time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119" t="s">
        <v>36</v>
      </c>
      <c r="AJ3" s="119" t="s">
        <v>37</v>
      </c>
      <c r="AK3" s="119" t="s">
        <v>38</v>
      </c>
      <c r="AL3" s="119" t="s">
        <v>39</v>
      </c>
      <c r="AM3" s="119" t="s">
        <v>40</v>
      </c>
      <c r="AN3" s="119" t="s">
        <v>41</v>
      </c>
      <c r="AO3" s="119" t="s">
        <v>42</v>
      </c>
      <c r="AP3" s="119" t="s">
        <v>43</v>
      </c>
      <c r="AQ3" s="119" t="s">
        <v>44</v>
      </c>
      <c r="AR3" s="119" t="s">
        <v>45</v>
      </c>
      <c r="AS3" s="119" t="s">
        <v>46</v>
      </c>
      <c r="AT3" s="8" t="s">
        <v>47</v>
      </c>
      <c r="AU3" s="8" t="s">
        <v>48</v>
      </c>
      <c r="AV3" s="8" t="s">
        <v>49</v>
      </c>
      <c r="AW3" s="8" t="s">
        <v>50</v>
      </c>
      <c r="AX3" s="8" t="s">
        <v>51</v>
      </c>
      <c r="AY3" s="8" t="s">
        <v>52</v>
      </c>
      <c r="AZ3" s="8" t="s">
        <v>53</v>
      </c>
      <c r="BA3" s="8" t="s">
        <v>54</v>
      </c>
      <c r="BB3" s="8" t="s">
        <v>55</v>
      </c>
    </row>
    <row r="4" spans="1:54" ht="14.5" x14ac:dyDescent="0.35">
      <c r="A4" s="120">
        <f>YampaRiverInflow.TotalOutflow!A4</f>
        <v>43282</v>
      </c>
      <c r="B4" s="113">
        <v>-7.1829008864099997</v>
      </c>
      <c r="C4" s="12"/>
      <c r="D4" s="12">
        <v>-23.762</v>
      </c>
      <c r="E4" s="113">
        <v>-36.118000000000002</v>
      </c>
      <c r="F4" s="113">
        <v>-38.566000000000003</v>
      </c>
      <c r="G4" s="113">
        <v>-36.479999999999997</v>
      </c>
      <c r="H4" s="113">
        <v>-38.226999999999997</v>
      </c>
      <c r="I4" s="113">
        <v>-78.781000000000006</v>
      </c>
      <c r="J4" s="113">
        <v>-21.681999999999999</v>
      </c>
      <c r="K4" s="113">
        <v>-28.289000000000001</v>
      </c>
      <c r="L4" s="113">
        <v>-64.233999999999995</v>
      </c>
      <c r="M4" s="113">
        <v>-49.396000000000001</v>
      </c>
      <c r="N4" s="113">
        <v>-44.13</v>
      </c>
      <c r="O4" s="113">
        <v>-48.3</v>
      </c>
      <c r="P4" s="113">
        <v>-25.504000000000001</v>
      </c>
      <c r="Q4" s="113">
        <v>-48.567</v>
      </c>
      <c r="R4" s="113">
        <v>-182.99199999999999</v>
      </c>
      <c r="S4" s="113">
        <v>-65.305999999999997</v>
      </c>
      <c r="T4" s="113">
        <v>-37.942</v>
      </c>
      <c r="U4" s="113">
        <v>-73.787000000000006</v>
      </c>
      <c r="V4" s="113">
        <v>-40.765999999999998</v>
      </c>
      <c r="W4" s="113">
        <v>-6.4569999999999999</v>
      </c>
      <c r="X4" s="113">
        <v>-40.478000000000002</v>
      </c>
      <c r="Y4" s="113">
        <v>-35.347000000000001</v>
      </c>
      <c r="Z4" s="113">
        <v>-30.984000000000002</v>
      </c>
      <c r="AA4" s="113">
        <v>-12.644</v>
      </c>
      <c r="AB4" s="113">
        <v>-15.252000000000001</v>
      </c>
      <c r="AC4" s="113">
        <v>-52.765999999999998</v>
      </c>
      <c r="AD4" s="113">
        <v>-45.936</v>
      </c>
      <c r="AE4" s="113">
        <v>-47.3</v>
      </c>
      <c r="AF4" s="113">
        <v>-39.220999999999997</v>
      </c>
      <c r="AG4" s="113">
        <v>-35.222999999999999</v>
      </c>
      <c r="AH4" s="113">
        <v>-42.72146</v>
      </c>
      <c r="AI4" s="113">
        <v>-48.900089999999999</v>
      </c>
      <c r="AJ4" s="113">
        <v>-17.894650000000002</v>
      </c>
      <c r="AK4" s="113">
        <v>-23.696210000000001</v>
      </c>
      <c r="AL4" s="113">
        <v>-7.1829008864099997</v>
      </c>
      <c r="AM4" s="113">
        <v>-13.3525170981</v>
      </c>
      <c r="AN4" s="3"/>
      <c r="AO4" s="3"/>
      <c r="AP4" s="3"/>
      <c r="AQ4" s="3"/>
      <c r="AR4" s="3"/>
      <c r="AS4" s="3"/>
      <c r="AT4" s="3"/>
      <c r="AU4" s="3"/>
      <c r="AV4" s="3"/>
      <c r="AW4" s="3"/>
      <c r="AX4" s="3"/>
      <c r="AY4" s="3"/>
    </row>
    <row r="5" spans="1:54" ht="14.5" x14ac:dyDescent="0.35">
      <c r="A5" s="120">
        <f>YampaRiverInflow.TotalOutflow!A5</f>
        <v>43313</v>
      </c>
      <c r="B5" s="114">
        <v>-5.3147564458200005</v>
      </c>
      <c r="C5" s="12"/>
      <c r="D5" s="12">
        <v>-20.475999999999999</v>
      </c>
      <c r="E5" s="113">
        <v>-15.141999999999999</v>
      </c>
      <c r="F5" s="113">
        <v>5.0810000000000004</v>
      </c>
      <c r="G5" s="113">
        <v>-16.428999999999998</v>
      </c>
      <c r="H5" s="113">
        <v>-15.093999999999999</v>
      </c>
      <c r="I5" s="113">
        <v>-77.117000000000004</v>
      </c>
      <c r="J5" s="113">
        <v>-51.414000000000001</v>
      </c>
      <c r="K5" s="113">
        <v>-22.39</v>
      </c>
      <c r="L5" s="113">
        <v>-5.8449999999999998</v>
      </c>
      <c r="M5" s="113">
        <v>-16.213000000000001</v>
      </c>
      <c r="N5" s="113">
        <v>-13.936999999999999</v>
      </c>
      <c r="O5" s="113">
        <v>-23.998000000000001</v>
      </c>
      <c r="P5" s="113">
        <v>5.8440000000000003</v>
      </c>
      <c r="Q5" s="113">
        <v>-37.121000000000002</v>
      </c>
      <c r="R5" s="113">
        <v>-39.380000000000003</v>
      </c>
      <c r="S5" s="113">
        <v>-27.815000000000001</v>
      </c>
      <c r="T5" s="113">
        <v>-14.052</v>
      </c>
      <c r="U5" s="113">
        <v>-65.381</v>
      </c>
      <c r="V5" s="113">
        <v>-36.566000000000003</v>
      </c>
      <c r="W5" s="113">
        <v>-19.853999999999999</v>
      </c>
      <c r="X5" s="113">
        <v>-3.7530000000000001</v>
      </c>
      <c r="Y5" s="113">
        <v>-2.8780000000000001</v>
      </c>
      <c r="Z5" s="113">
        <v>-12.666</v>
      </c>
      <c r="AA5" s="113">
        <v>-13.96</v>
      </c>
      <c r="AB5" s="113">
        <v>-39.997999999999998</v>
      </c>
      <c r="AC5" s="113">
        <v>7.2850000000000001</v>
      </c>
      <c r="AD5" s="113">
        <v>-24.344000000000001</v>
      </c>
      <c r="AE5" s="113">
        <v>-33.448999999999998</v>
      </c>
      <c r="AF5" s="113">
        <v>-19.832000000000001</v>
      </c>
      <c r="AG5" s="113">
        <v>-46.258000000000003</v>
      </c>
      <c r="AH5" s="113">
        <v>-32.945339999999995</v>
      </c>
      <c r="AI5" s="114">
        <v>-39.458289999999998</v>
      </c>
      <c r="AJ5" s="114">
        <v>-23.445790000000002</v>
      </c>
      <c r="AK5" s="114">
        <v>-14.44247</v>
      </c>
      <c r="AL5" s="114">
        <v>-5.3147564458200005</v>
      </c>
      <c r="AM5" s="114">
        <v>-18.306574451100001</v>
      </c>
      <c r="AN5" s="3"/>
      <c r="AO5" s="3"/>
      <c r="AP5" s="3"/>
      <c r="AQ5" s="3"/>
      <c r="AR5" s="3"/>
      <c r="AS5" s="3"/>
      <c r="AT5" s="3"/>
      <c r="AU5" s="3"/>
      <c r="AV5" s="3"/>
      <c r="AW5" s="3"/>
      <c r="AX5" s="3"/>
      <c r="AY5" s="3"/>
    </row>
    <row r="6" spans="1:54" ht="14.5" x14ac:dyDescent="0.35">
      <c r="A6" s="120">
        <f>YampaRiverInflow.TotalOutflow!A6</f>
        <v>43344</v>
      </c>
      <c r="B6" s="114">
        <v>-18.8728240509</v>
      </c>
      <c r="C6" s="12"/>
      <c r="D6" s="12">
        <v>-21.643999999999998</v>
      </c>
      <c r="E6" s="113">
        <v>14.304</v>
      </c>
      <c r="F6" s="113">
        <v>-4.5</v>
      </c>
      <c r="G6" s="113">
        <v>-45.348999999999997</v>
      </c>
      <c r="H6" s="113">
        <v>-49.987000000000002</v>
      </c>
      <c r="I6" s="113">
        <v>8.8550000000000004</v>
      </c>
      <c r="J6" s="113">
        <v>-45.326999999999998</v>
      </c>
      <c r="K6" s="113">
        <v>-12.705</v>
      </c>
      <c r="L6" s="113">
        <v>-21.931000000000001</v>
      </c>
      <c r="M6" s="113">
        <v>-11.678000000000001</v>
      </c>
      <c r="N6" s="113">
        <v>-16.454999999999998</v>
      </c>
      <c r="O6" s="113">
        <v>-15.521000000000001</v>
      </c>
      <c r="P6" s="113">
        <v>-12.746</v>
      </c>
      <c r="Q6" s="113">
        <v>-31.334</v>
      </c>
      <c r="R6" s="113">
        <v>-19.856000000000002</v>
      </c>
      <c r="S6" s="113">
        <v>-41.415999999999997</v>
      </c>
      <c r="T6" s="113">
        <v>-22.555</v>
      </c>
      <c r="U6" s="113">
        <v>0.85399999999999998</v>
      </c>
      <c r="V6" s="113">
        <v>-61.966000000000001</v>
      </c>
      <c r="W6" s="113">
        <v>-54.048999999999999</v>
      </c>
      <c r="X6" s="113">
        <v>-27.712</v>
      </c>
      <c r="Y6" s="113">
        <v>-18.021999999999998</v>
      </c>
      <c r="Z6" s="113">
        <v>-8.8450000000000006</v>
      </c>
      <c r="AA6" s="113">
        <v>-17.966000000000001</v>
      </c>
      <c r="AB6" s="113">
        <v>-5.1360000000000001</v>
      </c>
      <c r="AC6" s="113">
        <v>-10.974</v>
      </c>
      <c r="AD6" s="113">
        <v>-32.47</v>
      </c>
      <c r="AE6" s="113">
        <v>-35.090000000000003</v>
      </c>
      <c r="AF6" s="113">
        <v>-20.788</v>
      </c>
      <c r="AG6" s="113">
        <v>-50.804000000000002</v>
      </c>
      <c r="AH6" s="113">
        <v>-26.487169999999999</v>
      </c>
      <c r="AI6" s="114">
        <v>-30.253869999999999</v>
      </c>
      <c r="AJ6" s="114">
        <v>-43.057809999999996</v>
      </c>
      <c r="AK6" s="114">
        <v>-36.350120000000004</v>
      </c>
      <c r="AL6" s="114">
        <v>-18.8728240509</v>
      </c>
      <c r="AM6" s="114">
        <v>-15.710973601100001</v>
      </c>
      <c r="AN6" s="3"/>
      <c r="AO6" s="3"/>
      <c r="AP6" s="3"/>
      <c r="AQ6" s="3"/>
      <c r="AR6" s="3"/>
      <c r="AS6" s="3"/>
      <c r="AT6" s="3"/>
      <c r="AU6" s="3"/>
      <c r="AV6" s="3"/>
      <c r="AW6" s="3"/>
      <c r="AX6" s="3"/>
      <c r="AY6" s="3"/>
    </row>
    <row r="7" spans="1:54" ht="14.5" x14ac:dyDescent="0.35">
      <c r="A7" s="120">
        <f>YampaRiverInflow.TotalOutflow!A7</f>
        <v>43374</v>
      </c>
      <c r="B7" s="114">
        <v>-12.6998988852</v>
      </c>
      <c r="C7" s="12"/>
      <c r="D7" s="12">
        <v>-15.755000000000001</v>
      </c>
      <c r="E7" s="113">
        <v>25.649000000000001</v>
      </c>
      <c r="F7" s="113">
        <v>0.77100000000000002</v>
      </c>
      <c r="G7" s="113">
        <v>4.673</v>
      </c>
      <c r="H7" s="113">
        <v>-43.091999999999999</v>
      </c>
      <c r="I7" s="113">
        <v>28.411000000000001</v>
      </c>
      <c r="J7" s="113">
        <v>15.292999999999999</v>
      </c>
      <c r="K7" s="113">
        <v>7.4790000000000001</v>
      </c>
      <c r="L7" s="113">
        <v>-7.4880000000000004</v>
      </c>
      <c r="M7" s="113">
        <v>-21.609000000000002</v>
      </c>
      <c r="N7" s="113">
        <v>-2.9830000000000001</v>
      </c>
      <c r="O7" s="113">
        <v>3.17</v>
      </c>
      <c r="P7" s="113">
        <v>-15.058</v>
      </c>
      <c r="Q7" s="113">
        <v>-8.1869999999999994</v>
      </c>
      <c r="R7" s="113">
        <v>-13.262</v>
      </c>
      <c r="S7" s="113">
        <v>8.3439999999999994</v>
      </c>
      <c r="T7" s="113">
        <v>1.6279999999999999</v>
      </c>
      <c r="U7" s="113">
        <v>-1.526</v>
      </c>
      <c r="V7" s="113">
        <v>0.55800000000000005</v>
      </c>
      <c r="W7" s="113">
        <v>-0.40699999999999997</v>
      </c>
      <c r="X7" s="113">
        <v>-3.3740000000000001</v>
      </c>
      <c r="Y7" s="113">
        <v>10.401</v>
      </c>
      <c r="Z7" s="113">
        <v>3.125</v>
      </c>
      <c r="AA7" s="113">
        <v>0.16600000000000001</v>
      </c>
      <c r="AB7" s="113">
        <v>26.085000000000001</v>
      </c>
      <c r="AC7" s="113">
        <v>-4.4400000000000004</v>
      </c>
      <c r="AD7" s="113">
        <v>7.4</v>
      </c>
      <c r="AE7" s="113">
        <v>-11.666</v>
      </c>
      <c r="AF7" s="113">
        <v>-2.7410000000000001</v>
      </c>
      <c r="AG7" s="113">
        <v>-4.4329999999999998</v>
      </c>
      <c r="AH7" s="113">
        <v>-10.08483</v>
      </c>
      <c r="AI7" s="114">
        <v>-27.032550000000001</v>
      </c>
      <c r="AJ7" s="114">
        <v>-5.7554099999999995</v>
      </c>
      <c r="AK7" s="114">
        <v>-10.2515</v>
      </c>
      <c r="AL7" s="114">
        <v>-12.6998988852</v>
      </c>
      <c r="AM7" s="114">
        <v>-2.6646828313099999</v>
      </c>
      <c r="AN7" s="3"/>
      <c r="AO7" s="3"/>
      <c r="AP7" s="3"/>
      <c r="AQ7" s="3"/>
      <c r="AR7" s="3"/>
      <c r="AS7" s="3"/>
      <c r="AT7" s="3"/>
      <c r="AU7" s="3"/>
      <c r="AV7" s="3"/>
      <c r="AW7" s="3"/>
      <c r="AX7" s="3"/>
      <c r="AY7" s="3"/>
    </row>
    <row r="8" spans="1:54" ht="14.5" x14ac:dyDescent="0.35">
      <c r="A8" s="120">
        <f>YampaRiverInflow.TotalOutflow!A8</f>
        <v>43405</v>
      </c>
      <c r="B8" s="114">
        <v>-5.4642536803299997</v>
      </c>
      <c r="C8" s="12"/>
      <c r="D8" s="12">
        <v>2.5249999999999999</v>
      </c>
      <c r="E8" s="113">
        <v>5.9569999999999999</v>
      </c>
      <c r="F8" s="113">
        <v>17.582999999999998</v>
      </c>
      <c r="G8" s="113">
        <v>-56.331000000000003</v>
      </c>
      <c r="H8" s="113">
        <v>-30.108000000000001</v>
      </c>
      <c r="I8" s="113">
        <v>-24.338000000000001</v>
      </c>
      <c r="J8" s="113">
        <v>-14.114000000000001</v>
      </c>
      <c r="K8" s="113">
        <v>1.411</v>
      </c>
      <c r="L8" s="113">
        <v>5.4320000000000004</v>
      </c>
      <c r="M8" s="113">
        <v>11.315</v>
      </c>
      <c r="N8" s="113">
        <v>8.8170000000000002</v>
      </c>
      <c r="O8" s="113">
        <v>8.6760000000000002</v>
      </c>
      <c r="P8" s="113">
        <v>-7.5490000000000004</v>
      </c>
      <c r="Q8" s="113">
        <v>1.3320000000000001</v>
      </c>
      <c r="R8" s="113">
        <v>8.9619999999999997</v>
      </c>
      <c r="S8" s="113">
        <v>4.5019999999999998</v>
      </c>
      <c r="T8" s="113">
        <v>13.975</v>
      </c>
      <c r="U8" s="113">
        <v>6.8760000000000003</v>
      </c>
      <c r="V8" s="113">
        <v>-37.753999999999998</v>
      </c>
      <c r="W8" s="113">
        <v>12.58</v>
      </c>
      <c r="X8" s="113">
        <v>4.9530000000000003</v>
      </c>
      <c r="Y8" s="113">
        <v>14.292</v>
      </c>
      <c r="Z8" s="113">
        <v>10.398</v>
      </c>
      <c r="AA8" s="113">
        <v>14.773</v>
      </c>
      <c r="AB8" s="113">
        <v>2.8980000000000001</v>
      </c>
      <c r="AC8" s="113">
        <v>-5.16</v>
      </c>
      <c r="AD8" s="113">
        <v>8.36</v>
      </c>
      <c r="AE8" s="113">
        <v>0.24399999999999999</v>
      </c>
      <c r="AF8" s="113">
        <v>-2.194</v>
      </c>
      <c r="AG8" s="113">
        <v>-8.1240000000000006</v>
      </c>
      <c r="AH8" s="113">
        <v>-20.0396</v>
      </c>
      <c r="AI8" s="114">
        <v>-7.1350500000000006</v>
      </c>
      <c r="AJ8" s="114">
        <v>-4.9749300000000005</v>
      </c>
      <c r="AK8" s="114">
        <v>-2.7747700000000002</v>
      </c>
      <c r="AL8" s="114">
        <v>-5.4642536803299997</v>
      </c>
      <c r="AM8" s="114">
        <v>13.381105650899999</v>
      </c>
      <c r="AN8" s="3"/>
      <c r="AO8" s="3"/>
      <c r="AP8" s="3"/>
      <c r="AQ8" s="3"/>
      <c r="AR8" s="3"/>
      <c r="AS8" s="3"/>
      <c r="AT8" s="3"/>
      <c r="AU8" s="3"/>
      <c r="AV8" s="3"/>
      <c r="AW8" s="3"/>
      <c r="AX8" s="3"/>
      <c r="AY8" s="3"/>
    </row>
    <row r="9" spans="1:54" ht="14.5" x14ac:dyDescent="0.35">
      <c r="A9" s="120">
        <f>YampaRiverInflow.TotalOutflow!A9</f>
        <v>43435</v>
      </c>
      <c r="B9" s="114">
        <v>8.3672790060800004</v>
      </c>
      <c r="C9" s="12"/>
      <c r="D9" s="12">
        <v>10.83</v>
      </c>
      <c r="E9" s="113">
        <v>-13.081</v>
      </c>
      <c r="F9" s="113">
        <v>-31.75</v>
      </c>
      <c r="G9" s="113">
        <v>-93.247</v>
      </c>
      <c r="H9" s="113">
        <v>-29.280999999999999</v>
      </c>
      <c r="I9" s="113">
        <v>-52.756999999999998</v>
      </c>
      <c r="J9" s="113">
        <v>-68.424999999999997</v>
      </c>
      <c r="K9" s="113">
        <v>-26.193000000000001</v>
      </c>
      <c r="L9" s="113">
        <v>-1.996</v>
      </c>
      <c r="M9" s="113">
        <v>1.087</v>
      </c>
      <c r="N9" s="113">
        <v>7.093</v>
      </c>
      <c r="O9" s="113">
        <v>18.335000000000001</v>
      </c>
      <c r="P9" s="113">
        <v>4.6580000000000004</v>
      </c>
      <c r="Q9" s="113">
        <v>11.409000000000001</v>
      </c>
      <c r="R9" s="113">
        <v>18.884</v>
      </c>
      <c r="S9" s="113">
        <v>6.4809999999999999</v>
      </c>
      <c r="T9" s="113">
        <v>-1.6890000000000001</v>
      </c>
      <c r="U9" s="113">
        <v>-26.622</v>
      </c>
      <c r="V9" s="113">
        <v>-69.311999999999998</v>
      </c>
      <c r="W9" s="113">
        <v>30.471</v>
      </c>
      <c r="X9" s="113">
        <v>12.734</v>
      </c>
      <c r="Y9" s="113">
        <v>16.88</v>
      </c>
      <c r="Z9" s="113">
        <v>5.86</v>
      </c>
      <c r="AA9" s="113">
        <v>7.444</v>
      </c>
      <c r="AB9" s="113">
        <v>33.223999999999997</v>
      </c>
      <c r="AC9" s="113">
        <v>12.48</v>
      </c>
      <c r="AD9" s="113">
        <v>17.550999999999998</v>
      </c>
      <c r="AE9" s="113">
        <v>6.2709999999999999</v>
      </c>
      <c r="AF9" s="113">
        <v>38.814999999999998</v>
      </c>
      <c r="AG9" s="113">
        <v>9.5690000000000008</v>
      </c>
      <c r="AH9" s="113">
        <v>34.180550000000004</v>
      </c>
      <c r="AI9" s="114">
        <v>4.3811200000000001</v>
      </c>
      <c r="AJ9" s="114">
        <v>12.84577</v>
      </c>
      <c r="AK9" s="114">
        <v>-9.6169899999999995</v>
      </c>
      <c r="AL9" s="114">
        <v>8.3672790060800004</v>
      </c>
      <c r="AM9" s="114">
        <v>22.5435745029</v>
      </c>
      <c r="AN9" s="3"/>
      <c r="AO9" s="3"/>
      <c r="AP9" s="3"/>
      <c r="AQ9" s="3"/>
      <c r="AR9" s="3"/>
      <c r="AS9" s="3"/>
      <c r="AT9" s="3"/>
      <c r="AU9" s="3"/>
      <c r="AV9" s="3"/>
      <c r="AW9" s="3"/>
      <c r="AX9" s="3"/>
      <c r="AY9" s="3"/>
    </row>
    <row r="10" spans="1:54" ht="14.5" x14ac:dyDescent="0.35">
      <c r="A10" s="120">
        <f>YampaRiverInflow.TotalOutflow!A10</f>
        <v>43466</v>
      </c>
      <c r="B10" s="114">
        <v>-6.1162163466399999</v>
      </c>
      <c r="C10" s="12"/>
      <c r="D10" s="12">
        <v>-12.968</v>
      </c>
      <c r="E10" s="113">
        <v>-4.7590000000000003</v>
      </c>
      <c r="F10" s="113">
        <v>-120.42</v>
      </c>
      <c r="G10" s="113">
        <v>-132.33799999999999</v>
      </c>
      <c r="H10" s="113">
        <v>-58.228000000000002</v>
      </c>
      <c r="I10" s="113">
        <v>-60.307000000000002</v>
      </c>
      <c r="J10" s="113">
        <v>-43.218000000000004</v>
      </c>
      <c r="K10" s="113">
        <v>0.96399999999999997</v>
      </c>
      <c r="L10" s="113">
        <v>-22.263000000000002</v>
      </c>
      <c r="M10" s="113">
        <v>4.6050000000000004</v>
      </c>
      <c r="N10" s="113">
        <v>-1.4319999999999999</v>
      </c>
      <c r="O10" s="113">
        <v>-16.689</v>
      </c>
      <c r="P10" s="113">
        <v>33.015000000000001</v>
      </c>
      <c r="Q10" s="113">
        <v>-30.713000000000001</v>
      </c>
      <c r="R10" s="113">
        <v>-2.2970000000000002</v>
      </c>
      <c r="S10" s="113">
        <v>-5.6280000000000001</v>
      </c>
      <c r="T10" s="113">
        <v>-64.680999999999997</v>
      </c>
      <c r="U10" s="113">
        <v>-113.199</v>
      </c>
      <c r="V10" s="113">
        <v>36.241999999999997</v>
      </c>
      <c r="W10" s="113">
        <v>-10.677</v>
      </c>
      <c r="X10" s="113">
        <v>8.1579999999999995</v>
      </c>
      <c r="Y10" s="113">
        <v>1.393</v>
      </c>
      <c r="Z10" s="113">
        <v>10.17</v>
      </c>
      <c r="AA10" s="113">
        <v>3.6539999999999999</v>
      </c>
      <c r="AB10" s="113">
        <v>8.1709999999999994</v>
      </c>
      <c r="AC10" s="113">
        <v>-29.212</v>
      </c>
      <c r="AD10" s="113">
        <v>-12.486000000000001</v>
      </c>
      <c r="AE10" s="113">
        <v>-4.2009999999999996</v>
      </c>
      <c r="AF10" s="113">
        <v>-21.986999999999998</v>
      </c>
      <c r="AG10" s="113">
        <v>21.381310000000003</v>
      </c>
      <c r="AH10" s="113">
        <v>-39.100470000000001</v>
      </c>
      <c r="AI10" s="114">
        <v>-31.08878</v>
      </c>
      <c r="AJ10" s="114">
        <v>7.3067399999999996</v>
      </c>
      <c r="AK10" s="114">
        <v>-13.3189509084</v>
      </c>
      <c r="AL10" s="114">
        <v>-6.1162163466399999</v>
      </c>
      <c r="AM10" s="114">
        <v>40.491999999999997</v>
      </c>
      <c r="AN10" s="3"/>
      <c r="AO10" s="3"/>
      <c r="AP10" s="3"/>
      <c r="AQ10" s="3"/>
      <c r="AR10" s="3"/>
      <c r="AS10" s="3"/>
      <c r="AT10" s="3"/>
      <c r="AU10" s="3"/>
      <c r="AV10" s="3"/>
      <c r="AW10" s="3"/>
      <c r="AX10" s="3"/>
      <c r="AY10" s="3"/>
    </row>
    <row r="11" spans="1:54" ht="14.5" x14ac:dyDescent="0.35">
      <c r="A11" s="120">
        <f>YampaRiverInflow.TotalOutflow!A11</f>
        <v>43497</v>
      </c>
      <c r="B11" s="114">
        <v>-28.524806553999998</v>
      </c>
      <c r="C11" s="12"/>
      <c r="D11" s="12">
        <v>-28.324000000000002</v>
      </c>
      <c r="E11" s="113">
        <v>-59.207000000000001</v>
      </c>
      <c r="F11" s="113">
        <v>75.613</v>
      </c>
      <c r="G11" s="113">
        <v>-7.18</v>
      </c>
      <c r="H11" s="113">
        <v>-64.896000000000001</v>
      </c>
      <c r="I11" s="113">
        <v>-23.876000000000001</v>
      </c>
      <c r="J11" s="113">
        <v>15.349</v>
      </c>
      <c r="K11" s="113">
        <v>-20.808</v>
      </c>
      <c r="L11" s="113">
        <v>-41.154000000000003</v>
      </c>
      <c r="M11" s="113">
        <v>-33.997</v>
      </c>
      <c r="N11" s="113">
        <v>-13.894</v>
      </c>
      <c r="O11" s="113">
        <v>-22.573</v>
      </c>
      <c r="P11" s="113">
        <v>-17.102</v>
      </c>
      <c r="Q11" s="113">
        <v>-38.902000000000001</v>
      </c>
      <c r="R11" s="113">
        <v>-63.575000000000003</v>
      </c>
      <c r="S11" s="113">
        <v>-26.556999999999999</v>
      </c>
      <c r="T11" s="113">
        <v>-43.094999999999999</v>
      </c>
      <c r="U11" s="113">
        <v>-46.804000000000002</v>
      </c>
      <c r="V11" s="113">
        <v>-20.875</v>
      </c>
      <c r="W11" s="113">
        <v>-24.366</v>
      </c>
      <c r="X11" s="113">
        <v>1.1859999999999999</v>
      </c>
      <c r="Y11" s="113">
        <v>-25.843</v>
      </c>
      <c r="Z11" s="113">
        <v>-4.476</v>
      </c>
      <c r="AA11" s="113">
        <v>-2.3679999999999999</v>
      </c>
      <c r="AB11" s="113">
        <v>5.9080000000000004</v>
      </c>
      <c r="AC11" s="113">
        <v>-17.978000000000002</v>
      </c>
      <c r="AD11" s="113">
        <v>-35.601999999999997</v>
      </c>
      <c r="AE11" s="113">
        <v>-45.103999999999999</v>
      </c>
      <c r="AF11" s="113">
        <v>-5.1180000000000003</v>
      </c>
      <c r="AG11" s="113">
        <v>-37.282989999999998</v>
      </c>
      <c r="AH11" s="113">
        <v>-15.646379999999999</v>
      </c>
      <c r="AI11" s="114">
        <v>-40.071829999999999</v>
      </c>
      <c r="AJ11" s="114">
        <v>-32.633000000000003</v>
      </c>
      <c r="AK11" s="114">
        <v>-26.703267437200001</v>
      </c>
      <c r="AL11" s="114">
        <v>-28.524806553999998</v>
      </c>
      <c r="AM11" s="114">
        <v>-31.532</v>
      </c>
      <c r="AN11" s="3"/>
      <c r="AO11" s="3"/>
      <c r="AP11" s="3"/>
      <c r="AQ11" s="3"/>
      <c r="AR11" s="3"/>
      <c r="AS11" s="3"/>
      <c r="AT11" s="3"/>
      <c r="AU11" s="3"/>
      <c r="AV11" s="3"/>
      <c r="AW11" s="3"/>
      <c r="AX11" s="3"/>
      <c r="AY11" s="3"/>
    </row>
    <row r="12" spans="1:54" ht="14.5" x14ac:dyDescent="0.35">
      <c r="A12" s="120">
        <f>YampaRiverInflow.TotalOutflow!A12</f>
        <v>43525</v>
      </c>
      <c r="B12" s="114">
        <v>-67.435723010499999</v>
      </c>
      <c r="C12" s="12"/>
      <c r="D12" s="12">
        <v>-56.542000000000002</v>
      </c>
      <c r="E12" s="113">
        <v>-42.109000000000002</v>
      </c>
      <c r="F12" s="113">
        <v>-24.684999999999999</v>
      </c>
      <c r="G12" s="113">
        <v>-25.779</v>
      </c>
      <c r="H12" s="113">
        <v>-20.971</v>
      </c>
      <c r="I12" s="113">
        <v>-80.751000000000005</v>
      </c>
      <c r="J12" s="113">
        <v>22.236000000000001</v>
      </c>
      <c r="K12" s="113">
        <v>-24.802</v>
      </c>
      <c r="L12" s="113">
        <v>-17.36</v>
      </c>
      <c r="M12" s="113">
        <v>-33.058</v>
      </c>
      <c r="N12" s="113">
        <v>-34.947000000000003</v>
      </c>
      <c r="O12" s="113">
        <v>-9.4450000000000003</v>
      </c>
      <c r="P12" s="113">
        <v>-51.122999999999998</v>
      </c>
      <c r="Q12" s="113">
        <v>-40.192999999999998</v>
      </c>
      <c r="R12" s="113">
        <v>-34.902000000000001</v>
      </c>
      <c r="S12" s="113">
        <v>-96.096000000000004</v>
      </c>
      <c r="T12" s="113">
        <v>-38.881</v>
      </c>
      <c r="U12" s="113">
        <v>-9.1829999999999998</v>
      </c>
      <c r="V12" s="113">
        <v>-13.153</v>
      </c>
      <c r="W12" s="113">
        <v>-27.914000000000001</v>
      </c>
      <c r="X12" s="113">
        <v>-37.945</v>
      </c>
      <c r="Y12" s="113">
        <v>-37.232999999999997</v>
      </c>
      <c r="Z12" s="113">
        <v>-84.150999999999996</v>
      </c>
      <c r="AA12" s="113">
        <v>-52.823</v>
      </c>
      <c r="AB12" s="113">
        <v>-62.375</v>
      </c>
      <c r="AC12" s="113">
        <v>-22.702999999999999</v>
      </c>
      <c r="AD12" s="113">
        <v>-24.411000000000001</v>
      </c>
      <c r="AE12" s="113">
        <v>-35.779000000000003</v>
      </c>
      <c r="AF12" s="113">
        <v>-52.19</v>
      </c>
      <c r="AG12" s="113">
        <v>-44.594099999999997</v>
      </c>
      <c r="AH12" s="113">
        <v>-46.276849999999996</v>
      </c>
      <c r="AI12" s="114">
        <v>-41.178449999999998</v>
      </c>
      <c r="AJ12" s="114">
        <v>-54.098759999999999</v>
      </c>
      <c r="AK12" s="114">
        <v>-94.386657514799992</v>
      </c>
      <c r="AL12" s="114">
        <v>-67.435723010499999</v>
      </c>
      <c r="AM12" s="114">
        <v>-34.798000000000002</v>
      </c>
      <c r="AN12" s="3"/>
      <c r="AO12" s="3"/>
      <c r="AP12" s="3"/>
      <c r="AQ12" s="3"/>
      <c r="AR12" s="3"/>
      <c r="AS12" s="3"/>
      <c r="AT12" s="3"/>
      <c r="AU12" s="3"/>
      <c r="AV12" s="3"/>
      <c r="AW12" s="3"/>
      <c r="AX12" s="3"/>
      <c r="AY12" s="3"/>
    </row>
    <row r="13" spans="1:54" ht="14.5" x14ac:dyDescent="0.35">
      <c r="A13" s="120">
        <f>YampaRiverInflow.TotalOutflow!A13</f>
        <v>43556</v>
      </c>
      <c r="B13" s="114">
        <v>-6.8714972382399999</v>
      </c>
      <c r="C13" s="12"/>
      <c r="D13" s="12">
        <v>-21.387</v>
      </c>
      <c r="E13" s="113">
        <v>-26.696999999999999</v>
      </c>
      <c r="F13" s="113">
        <v>-94.260999999999996</v>
      </c>
      <c r="G13" s="113">
        <v>-33.209000000000003</v>
      </c>
      <c r="H13" s="113">
        <v>-50.463000000000001</v>
      </c>
      <c r="I13" s="113">
        <v>-39.68</v>
      </c>
      <c r="J13" s="113">
        <v>-1.92</v>
      </c>
      <c r="K13" s="113">
        <v>-7.2060000000000004</v>
      </c>
      <c r="L13" s="113">
        <v>-49.616999999999997</v>
      </c>
      <c r="M13" s="113">
        <v>-43.034999999999997</v>
      </c>
      <c r="N13" s="113">
        <v>-59.116</v>
      </c>
      <c r="O13" s="113">
        <v>-58.07</v>
      </c>
      <c r="P13" s="113">
        <v>-46.223999999999997</v>
      </c>
      <c r="Q13" s="113">
        <v>-45.231000000000002</v>
      </c>
      <c r="R13" s="113">
        <v>-21.337</v>
      </c>
      <c r="S13" s="113">
        <v>-46.392000000000003</v>
      </c>
      <c r="T13" s="113">
        <v>-46.932000000000002</v>
      </c>
      <c r="U13" s="113">
        <v>-10.394</v>
      </c>
      <c r="V13" s="113">
        <v>-22.183</v>
      </c>
      <c r="W13" s="113">
        <v>-50.360999999999997</v>
      </c>
      <c r="X13" s="113">
        <v>-34.244</v>
      </c>
      <c r="Y13" s="113">
        <v>-28.298999999999999</v>
      </c>
      <c r="Z13" s="113">
        <v>-23.056999999999999</v>
      </c>
      <c r="AA13" s="113">
        <v>-23.652999999999999</v>
      </c>
      <c r="AB13" s="113">
        <v>-18.731000000000002</v>
      </c>
      <c r="AC13" s="113">
        <v>-34.493000000000002</v>
      </c>
      <c r="AD13" s="113">
        <v>-34.719000000000001</v>
      </c>
      <c r="AE13" s="113">
        <v>-39.353999999999999</v>
      </c>
      <c r="AF13" s="113">
        <v>-36.816000000000003</v>
      </c>
      <c r="AG13" s="113">
        <v>-31.096540000000001</v>
      </c>
      <c r="AH13" s="113">
        <v>-26.820700000000002</v>
      </c>
      <c r="AI13" s="114">
        <v>-39.596559999999997</v>
      </c>
      <c r="AJ13" s="114">
        <v>-38.490559999999995</v>
      </c>
      <c r="AK13" s="114">
        <v>-7.4329692029799999</v>
      </c>
      <c r="AL13" s="114">
        <v>-6.8714972382399999</v>
      </c>
      <c r="AM13" s="114">
        <v>-9.35</v>
      </c>
      <c r="AN13" s="3"/>
      <c r="AO13" s="3"/>
      <c r="AP13" s="3"/>
      <c r="AQ13" s="3"/>
      <c r="AR13" s="3"/>
      <c r="AS13" s="3"/>
      <c r="AT13" s="3"/>
      <c r="AU13" s="3"/>
      <c r="AV13" s="3"/>
      <c r="AW13" s="3"/>
      <c r="AX13" s="3"/>
      <c r="AY13" s="3"/>
    </row>
    <row r="14" spans="1:54" ht="14.5" x14ac:dyDescent="0.35">
      <c r="A14" s="120">
        <f>YampaRiverInflow.TotalOutflow!A14</f>
        <v>43586</v>
      </c>
      <c r="B14" s="114">
        <v>-9.3682712112299988</v>
      </c>
      <c r="C14" s="12"/>
      <c r="D14" s="12">
        <v>-23.361999999999998</v>
      </c>
      <c r="E14" s="113">
        <v>-13.581</v>
      </c>
      <c r="F14" s="113">
        <v>-52.53</v>
      </c>
      <c r="G14" s="113">
        <v>-80.343999999999994</v>
      </c>
      <c r="H14" s="113">
        <v>-118.304</v>
      </c>
      <c r="I14" s="113">
        <v>-138.191</v>
      </c>
      <c r="J14" s="113">
        <v>-16.033000000000001</v>
      </c>
      <c r="K14" s="113">
        <v>-40.975999999999999</v>
      </c>
      <c r="L14" s="113">
        <v>-17.803999999999998</v>
      </c>
      <c r="M14" s="113">
        <v>-31.501999999999999</v>
      </c>
      <c r="N14" s="113">
        <v>-19.012</v>
      </c>
      <c r="O14" s="113">
        <v>-19.099</v>
      </c>
      <c r="P14" s="113">
        <v>-31.253</v>
      </c>
      <c r="Q14" s="113">
        <v>-147.96199999999999</v>
      </c>
      <c r="R14" s="113">
        <v>-29.908999999999999</v>
      </c>
      <c r="S14" s="113">
        <v>-28.129000000000001</v>
      </c>
      <c r="T14" s="113">
        <v>-49.914999999999999</v>
      </c>
      <c r="U14" s="113">
        <v>-34.603000000000002</v>
      </c>
      <c r="V14" s="113">
        <v>-27.748999999999999</v>
      </c>
      <c r="W14" s="113">
        <v>-15.643000000000001</v>
      </c>
      <c r="X14" s="113">
        <v>-26.481000000000002</v>
      </c>
      <c r="Y14" s="113">
        <v>-13.461</v>
      </c>
      <c r="Z14" s="113">
        <v>-3.1219999999999999</v>
      </c>
      <c r="AA14" s="113">
        <v>-37.49</v>
      </c>
      <c r="AB14" s="113">
        <v>-28.582000000000001</v>
      </c>
      <c r="AC14" s="113">
        <v>-34.988</v>
      </c>
      <c r="AD14" s="113">
        <v>-27.611000000000001</v>
      </c>
      <c r="AE14" s="113">
        <v>-13.772</v>
      </c>
      <c r="AF14" s="113">
        <v>-19.452999999999999</v>
      </c>
      <c r="AG14" s="113">
        <v>-43.834120000000006</v>
      </c>
      <c r="AH14" s="113">
        <v>-36.949010000000001</v>
      </c>
      <c r="AI14" s="114">
        <v>-18.708639999999999</v>
      </c>
      <c r="AJ14" s="114">
        <v>-25.39873</v>
      </c>
      <c r="AK14" s="114">
        <v>-18.684161391</v>
      </c>
      <c r="AL14" s="114">
        <v>-9.3682712112299988</v>
      </c>
      <c r="AM14" s="114">
        <v>-3.2269999999999999</v>
      </c>
      <c r="AN14" s="3"/>
      <c r="AO14" s="3"/>
      <c r="AP14" s="3"/>
      <c r="AQ14" s="3"/>
      <c r="AR14" s="3"/>
      <c r="AS14" s="3"/>
      <c r="AT14" s="3"/>
      <c r="AU14" s="3"/>
      <c r="AV14" s="3"/>
      <c r="AW14" s="3"/>
      <c r="AX14" s="3"/>
      <c r="AY14" s="3"/>
    </row>
    <row r="15" spans="1:54" ht="14.5" x14ac:dyDescent="0.35">
      <c r="A15" s="120">
        <f>YampaRiverInflow.TotalOutflow!A15</f>
        <v>43617</v>
      </c>
      <c r="B15" s="114">
        <v>-35.762955953400002</v>
      </c>
      <c r="C15" s="12"/>
      <c r="D15" s="12">
        <v>-48.805999999999997</v>
      </c>
      <c r="E15" s="113">
        <v>-22.106999999999999</v>
      </c>
      <c r="F15" s="113">
        <v>-145.12100000000001</v>
      </c>
      <c r="G15" s="113">
        <v>-71.817999999999998</v>
      </c>
      <c r="H15" s="113">
        <v>-97.96</v>
      </c>
      <c r="I15" s="113">
        <v>8.8849999999999998</v>
      </c>
      <c r="J15" s="113">
        <v>-38.042999999999999</v>
      </c>
      <c r="K15" s="113">
        <v>-46.71</v>
      </c>
      <c r="L15" s="113">
        <v>-50.164000000000001</v>
      </c>
      <c r="M15" s="113">
        <v>-42.655000000000001</v>
      </c>
      <c r="N15" s="113">
        <v>-57.844000000000001</v>
      </c>
      <c r="O15" s="113">
        <v>-49.320999999999998</v>
      </c>
      <c r="P15" s="113">
        <v>-51.93</v>
      </c>
      <c r="Q15" s="113">
        <v>-183.62299999999999</v>
      </c>
      <c r="R15" s="113">
        <v>-63.558</v>
      </c>
      <c r="S15" s="113">
        <v>-43.442999999999998</v>
      </c>
      <c r="T15" s="113">
        <v>-78.712000000000003</v>
      </c>
      <c r="U15" s="113">
        <v>-44.427999999999997</v>
      </c>
      <c r="V15" s="113">
        <v>-46.622999999999998</v>
      </c>
      <c r="W15" s="113">
        <v>-26.48</v>
      </c>
      <c r="X15" s="113">
        <v>-49.249000000000002</v>
      </c>
      <c r="Y15" s="113">
        <v>-37.82</v>
      </c>
      <c r="Z15" s="113">
        <v>-37.124000000000002</v>
      </c>
      <c r="AA15" s="113">
        <v>-46.805999999999997</v>
      </c>
      <c r="AB15" s="113">
        <v>-42.271000000000001</v>
      </c>
      <c r="AC15" s="113">
        <v>-36.914999999999999</v>
      </c>
      <c r="AD15" s="113">
        <v>-53.137999999999998</v>
      </c>
      <c r="AE15" s="113">
        <v>-64.947999999999993</v>
      </c>
      <c r="AF15" s="113">
        <v>-25.780999999999999</v>
      </c>
      <c r="AG15" s="113">
        <v>-34.943179999999998</v>
      </c>
      <c r="AH15" s="113">
        <v>-51.29607</v>
      </c>
      <c r="AI15" s="114">
        <v>-57.331830000000004</v>
      </c>
      <c r="AJ15" s="114">
        <v>-54.558230000000002</v>
      </c>
      <c r="AK15" s="114">
        <v>-68.587001490600002</v>
      </c>
      <c r="AL15" s="114">
        <v>-35.762955953400002</v>
      </c>
      <c r="AM15" s="114">
        <v>-63.795000000000002</v>
      </c>
      <c r="AN15" s="3"/>
      <c r="AO15" s="3"/>
      <c r="AP15" s="3"/>
      <c r="AQ15" s="3"/>
      <c r="AR15" s="3"/>
      <c r="AS15" s="3"/>
      <c r="AT15" s="3"/>
      <c r="AU15" s="3"/>
      <c r="AV15" s="3"/>
      <c r="AW15" s="3"/>
      <c r="AX15" s="3"/>
      <c r="AY15" s="3"/>
    </row>
    <row r="16" spans="1:54" ht="14.5" x14ac:dyDescent="0.35">
      <c r="A16" s="120">
        <f>YampaRiverInflow.TotalOutflow!A16</f>
        <v>43647</v>
      </c>
      <c r="B16" s="114">
        <v>-13.3525170981</v>
      </c>
      <c r="C16" s="12"/>
      <c r="D16" s="12">
        <v>-23.762</v>
      </c>
      <c r="E16" s="113">
        <v>-38.566000000000003</v>
      </c>
      <c r="F16" s="113">
        <v>-36.479999999999997</v>
      </c>
      <c r="G16" s="113">
        <v>-38.226999999999997</v>
      </c>
      <c r="H16" s="113">
        <v>-78.781000000000006</v>
      </c>
      <c r="I16" s="113">
        <v>-21.681999999999999</v>
      </c>
      <c r="J16" s="113">
        <v>-28.289000000000001</v>
      </c>
      <c r="K16" s="113">
        <v>-64.233999999999995</v>
      </c>
      <c r="L16" s="113">
        <v>-49.396000000000001</v>
      </c>
      <c r="M16" s="113">
        <v>-44.13</v>
      </c>
      <c r="N16" s="113">
        <v>-48.3</v>
      </c>
      <c r="O16" s="113">
        <v>-25.504000000000001</v>
      </c>
      <c r="P16" s="113">
        <v>-48.567</v>
      </c>
      <c r="Q16" s="113">
        <v>-182.99199999999999</v>
      </c>
      <c r="R16" s="113">
        <v>-65.305999999999997</v>
      </c>
      <c r="S16" s="113">
        <v>-37.942</v>
      </c>
      <c r="T16" s="113">
        <v>-73.787000000000006</v>
      </c>
      <c r="U16" s="113">
        <v>-40.765999999999998</v>
      </c>
      <c r="V16" s="113">
        <v>-6.4569999999999999</v>
      </c>
      <c r="W16" s="113">
        <v>-40.478000000000002</v>
      </c>
      <c r="X16" s="113">
        <v>-35.347000000000001</v>
      </c>
      <c r="Y16" s="113">
        <v>-30.984000000000002</v>
      </c>
      <c r="Z16" s="113">
        <v>-12.644</v>
      </c>
      <c r="AA16" s="113">
        <v>-15.252000000000001</v>
      </c>
      <c r="AB16" s="113">
        <v>-52.765999999999998</v>
      </c>
      <c r="AC16" s="113">
        <v>-45.936</v>
      </c>
      <c r="AD16" s="113">
        <v>-47.3</v>
      </c>
      <c r="AE16" s="113">
        <v>-39.220999999999997</v>
      </c>
      <c r="AF16" s="113">
        <v>-35.222999999999999</v>
      </c>
      <c r="AG16" s="113">
        <v>-42.72146</v>
      </c>
      <c r="AH16" s="113">
        <v>-48.900089999999999</v>
      </c>
      <c r="AI16" s="114">
        <v>-17.894650000000002</v>
      </c>
      <c r="AJ16" s="114">
        <v>-23.696210000000001</v>
      </c>
      <c r="AK16" s="114">
        <v>-7.1829008864099997</v>
      </c>
      <c r="AL16" s="114">
        <v>-13.3525170981</v>
      </c>
      <c r="AM16" s="114">
        <v>-36.118000000000002</v>
      </c>
      <c r="AN16" s="3"/>
      <c r="AO16" s="3"/>
      <c r="AP16" s="3"/>
      <c r="AQ16" s="3"/>
      <c r="AR16" s="3"/>
      <c r="AS16" s="3"/>
      <c r="AT16" s="3"/>
      <c r="AU16" s="3"/>
      <c r="AV16" s="3"/>
      <c r="AW16" s="3"/>
      <c r="AX16" s="3"/>
      <c r="AY16" s="3"/>
    </row>
    <row r="17" spans="1:51" ht="14.5" x14ac:dyDescent="0.35">
      <c r="A17" s="120">
        <f>YampaRiverInflow.TotalOutflow!A17</f>
        <v>43678</v>
      </c>
      <c r="B17" s="114">
        <v>-18.306574451100001</v>
      </c>
      <c r="C17" s="12"/>
      <c r="D17" s="12">
        <v>-20.475999999999999</v>
      </c>
      <c r="E17" s="113">
        <v>5.0810000000000004</v>
      </c>
      <c r="F17" s="113">
        <v>-16.428999999999998</v>
      </c>
      <c r="G17" s="113">
        <v>-15.093999999999999</v>
      </c>
      <c r="H17" s="113">
        <v>-77.117000000000004</v>
      </c>
      <c r="I17" s="113">
        <v>-51.414000000000001</v>
      </c>
      <c r="J17" s="113">
        <v>-22.39</v>
      </c>
      <c r="K17" s="113">
        <v>-5.8449999999999998</v>
      </c>
      <c r="L17" s="113">
        <v>-16.213000000000001</v>
      </c>
      <c r="M17" s="113">
        <v>-13.936999999999999</v>
      </c>
      <c r="N17" s="113">
        <v>-23.998000000000001</v>
      </c>
      <c r="O17" s="113">
        <v>5.8440000000000003</v>
      </c>
      <c r="P17" s="113">
        <v>-37.121000000000002</v>
      </c>
      <c r="Q17" s="113">
        <v>-39.380000000000003</v>
      </c>
      <c r="R17" s="113">
        <v>-27.815000000000001</v>
      </c>
      <c r="S17" s="113">
        <v>-14.052</v>
      </c>
      <c r="T17" s="113">
        <v>-65.381</v>
      </c>
      <c r="U17" s="113">
        <v>-36.566000000000003</v>
      </c>
      <c r="V17" s="113">
        <v>-19.853999999999999</v>
      </c>
      <c r="W17" s="113">
        <v>-3.7530000000000001</v>
      </c>
      <c r="X17" s="113">
        <v>-2.8780000000000001</v>
      </c>
      <c r="Y17" s="113">
        <v>-12.666</v>
      </c>
      <c r="Z17" s="113">
        <v>-13.96</v>
      </c>
      <c r="AA17" s="113">
        <v>-39.997999999999998</v>
      </c>
      <c r="AB17" s="113">
        <v>7.2850000000000001</v>
      </c>
      <c r="AC17" s="113">
        <v>-24.344000000000001</v>
      </c>
      <c r="AD17" s="113">
        <v>-33.448999999999998</v>
      </c>
      <c r="AE17" s="113">
        <v>-19.832000000000001</v>
      </c>
      <c r="AF17" s="113">
        <v>-46.258000000000003</v>
      </c>
      <c r="AG17" s="113">
        <v>-32.945339999999995</v>
      </c>
      <c r="AH17" s="113">
        <v>-39.458289999999998</v>
      </c>
      <c r="AI17" s="114">
        <v>-23.445790000000002</v>
      </c>
      <c r="AJ17" s="114">
        <v>-14.44247</v>
      </c>
      <c r="AK17" s="114">
        <v>-5.3147564458200005</v>
      </c>
      <c r="AL17" s="114">
        <v>-18.306574451100001</v>
      </c>
      <c r="AM17" s="114">
        <v>-15.141999999999999</v>
      </c>
      <c r="AN17" s="3"/>
      <c r="AO17" s="3"/>
      <c r="AP17" s="3"/>
      <c r="AQ17" s="3"/>
      <c r="AR17" s="3"/>
      <c r="AS17" s="3"/>
      <c r="AT17" s="3"/>
      <c r="AU17" s="3"/>
      <c r="AV17" s="3"/>
      <c r="AW17" s="3"/>
      <c r="AX17" s="3"/>
      <c r="AY17" s="3"/>
    </row>
    <row r="18" spans="1:51" ht="14.5" x14ac:dyDescent="0.35">
      <c r="A18" s="120">
        <f>YampaRiverInflow.TotalOutflow!A18</f>
        <v>43709</v>
      </c>
      <c r="B18" s="114">
        <v>-15.710973601100001</v>
      </c>
      <c r="C18" s="12"/>
      <c r="D18" s="12">
        <v>-21.643999999999998</v>
      </c>
      <c r="E18" s="113">
        <v>-4.5</v>
      </c>
      <c r="F18" s="113">
        <v>-45.348999999999997</v>
      </c>
      <c r="G18" s="113">
        <v>-49.987000000000002</v>
      </c>
      <c r="H18" s="113">
        <v>8.8550000000000004</v>
      </c>
      <c r="I18" s="113">
        <v>-45.326999999999998</v>
      </c>
      <c r="J18" s="113">
        <v>-12.705</v>
      </c>
      <c r="K18" s="113">
        <v>-21.931000000000001</v>
      </c>
      <c r="L18" s="113">
        <v>-11.678000000000001</v>
      </c>
      <c r="M18" s="113">
        <v>-16.454999999999998</v>
      </c>
      <c r="N18" s="113">
        <v>-15.521000000000001</v>
      </c>
      <c r="O18" s="113">
        <v>-12.746</v>
      </c>
      <c r="P18" s="113">
        <v>-31.334</v>
      </c>
      <c r="Q18" s="113">
        <v>-19.856000000000002</v>
      </c>
      <c r="R18" s="113">
        <v>-41.415999999999997</v>
      </c>
      <c r="S18" s="113">
        <v>-22.555</v>
      </c>
      <c r="T18" s="113">
        <v>0.85399999999999998</v>
      </c>
      <c r="U18" s="113">
        <v>-61.966000000000001</v>
      </c>
      <c r="V18" s="113">
        <v>-54.048999999999999</v>
      </c>
      <c r="W18" s="113">
        <v>-27.712</v>
      </c>
      <c r="X18" s="113">
        <v>-18.021999999999998</v>
      </c>
      <c r="Y18" s="113">
        <v>-8.8450000000000006</v>
      </c>
      <c r="Z18" s="113">
        <v>-17.966000000000001</v>
      </c>
      <c r="AA18" s="113">
        <v>-5.1360000000000001</v>
      </c>
      <c r="AB18" s="113">
        <v>-10.974</v>
      </c>
      <c r="AC18" s="113">
        <v>-32.47</v>
      </c>
      <c r="AD18" s="113">
        <v>-35.090000000000003</v>
      </c>
      <c r="AE18" s="113">
        <v>-20.788</v>
      </c>
      <c r="AF18" s="113">
        <v>-50.804000000000002</v>
      </c>
      <c r="AG18" s="113">
        <v>-26.487169999999999</v>
      </c>
      <c r="AH18" s="113">
        <v>-30.253869999999999</v>
      </c>
      <c r="AI18" s="114">
        <v>-43.057809999999996</v>
      </c>
      <c r="AJ18" s="114">
        <v>-36.350120000000004</v>
      </c>
      <c r="AK18" s="114">
        <v>-18.8728240509</v>
      </c>
      <c r="AL18" s="114">
        <v>-15.710973601100001</v>
      </c>
      <c r="AM18" s="114">
        <v>14.304</v>
      </c>
      <c r="AN18" s="3"/>
      <c r="AO18" s="3"/>
      <c r="AP18" s="3"/>
      <c r="AQ18" s="3"/>
      <c r="AR18" s="3"/>
      <c r="AS18" s="3"/>
      <c r="AT18" s="3"/>
      <c r="AU18" s="3"/>
      <c r="AV18" s="3"/>
      <c r="AW18" s="3"/>
      <c r="AX18" s="3"/>
      <c r="AY18" s="3"/>
    </row>
    <row r="19" spans="1:51" ht="14.5" x14ac:dyDescent="0.35">
      <c r="A19" s="120">
        <f>YampaRiverInflow.TotalOutflow!A19</f>
        <v>43739</v>
      </c>
      <c r="B19" s="114">
        <v>-2.6646828313099999</v>
      </c>
      <c r="C19" s="12"/>
      <c r="D19" s="12">
        <v>-15.755000000000001</v>
      </c>
      <c r="E19" s="113">
        <v>0.77100000000000002</v>
      </c>
      <c r="F19" s="113">
        <v>4.673</v>
      </c>
      <c r="G19" s="113">
        <v>-43.091999999999999</v>
      </c>
      <c r="H19" s="113">
        <v>28.411000000000001</v>
      </c>
      <c r="I19" s="113">
        <v>15.292999999999999</v>
      </c>
      <c r="J19" s="113">
        <v>7.4790000000000001</v>
      </c>
      <c r="K19" s="113">
        <v>-7.4880000000000004</v>
      </c>
      <c r="L19" s="113">
        <v>-21.609000000000002</v>
      </c>
      <c r="M19" s="113">
        <v>-2.9830000000000001</v>
      </c>
      <c r="N19" s="113">
        <v>3.17</v>
      </c>
      <c r="O19" s="113">
        <v>-15.058</v>
      </c>
      <c r="P19" s="113">
        <v>-8.1869999999999994</v>
      </c>
      <c r="Q19" s="113">
        <v>-13.262</v>
      </c>
      <c r="R19" s="113">
        <v>8.3439999999999994</v>
      </c>
      <c r="S19" s="113">
        <v>1.6279999999999999</v>
      </c>
      <c r="T19" s="113">
        <v>-1.526</v>
      </c>
      <c r="U19" s="113">
        <v>0.55800000000000005</v>
      </c>
      <c r="V19" s="113">
        <v>-0.40699999999999997</v>
      </c>
      <c r="W19" s="113">
        <v>-3.3740000000000001</v>
      </c>
      <c r="X19" s="113">
        <v>10.401</v>
      </c>
      <c r="Y19" s="113">
        <v>3.125</v>
      </c>
      <c r="Z19" s="113">
        <v>0.16600000000000001</v>
      </c>
      <c r="AA19" s="113">
        <v>26.085000000000001</v>
      </c>
      <c r="AB19" s="113">
        <v>-4.4400000000000004</v>
      </c>
      <c r="AC19" s="113">
        <v>7.4</v>
      </c>
      <c r="AD19" s="113">
        <v>-11.666</v>
      </c>
      <c r="AE19" s="113">
        <v>-2.7410000000000001</v>
      </c>
      <c r="AF19" s="113">
        <v>-4.4329999999999998</v>
      </c>
      <c r="AG19" s="113">
        <v>-10.08483</v>
      </c>
      <c r="AH19" s="113">
        <v>-27.032550000000001</v>
      </c>
      <c r="AI19" s="114">
        <v>-5.7554099999999995</v>
      </c>
      <c r="AJ19" s="114">
        <v>-10.2515</v>
      </c>
      <c r="AK19" s="114">
        <v>-12.6998988852</v>
      </c>
      <c r="AL19" s="114">
        <v>-2.6646828313099999</v>
      </c>
      <c r="AM19" s="114">
        <v>25.649000000000001</v>
      </c>
      <c r="AN19" s="3"/>
      <c r="AO19" s="3"/>
      <c r="AP19" s="3"/>
      <c r="AQ19" s="3"/>
      <c r="AR19" s="3"/>
      <c r="AS19" s="3"/>
      <c r="AT19" s="3"/>
      <c r="AU19" s="3"/>
      <c r="AV19" s="3"/>
      <c r="AW19" s="3"/>
      <c r="AX19" s="3"/>
      <c r="AY19" s="3"/>
    </row>
    <row r="20" spans="1:51" ht="14.5" x14ac:dyDescent="0.35">
      <c r="A20" s="120">
        <f>YampaRiverInflow.TotalOutflow!A20</f>
        <v>43770</v>
      </c>
      <c r="B20" s="114">
        <v>13.381105650899999</v>
      </c>
      <c r="C20" s="12"/>
      <c r="D20" s="12">
        <v>2.5249999999999999</v>
      </c>
      <c r="E20" s="113">
        <v>17.582999999999998</v>
      </c>
      <c r="F20" s="113">
        <v>-56.331000000000003</v>
      </c>
      <c r="G20" s="113">
        <v>-30.108000000000001</v>
      </c>
      <c r="H20" s="113">
        <v>-24.338000000000001</v>
      </c>
      <c r="I20" s="113">
        <v>-14.114000000000001</v>
      </c>
      <c r="J20" s="113">
        <v>1.411</v>
      </c>
      <c r="K20" s="113">
        <v>5.4320000000000004</v>
      </c>
      <c r="L20" s="113">
        <v>11.315</v>
      </c>
      <c r="M20" s="113">
        <v>8.8170000000000002</v>
      </c>
      <c r="N20" s="113">
        <v>8.6760000000000002</v>
      </c>
      <c r="O20" s="113">
        <v>-7.5490000000000004</v>
      </c>
      <c r="P20" s="113">
        <v>1.3320000000000001</v>
      </c>
      <c r="Q20" s="113">
        <v>8.9619999999999997</v>
      </c>
      <c r="R20" s="113">
        <v>4.5019999999999998</v>
      </c>
      <c r="S20" s="113">
        <v>13.975</v>
      </c>
      <c r="T20" s="113">
        <v>6.8760000000000003</v>
      </c>
      <c r="U20" s="113">
        <v>-37.753999999999998</v>
      </c>
      <c r="V20" s="113">
        <v>12.58</v>
      </c>
      <c r="W20" s="113">
        <v>4.9530000000000003</v>
      </c>
      <c r="X20" s="113">
        <v>14.292</v>
      </c>
      <c r="Y20" s="113">
        <v>10.398</v>
      </c>
      <c r="Z20" s="113">
        <v>14.773</v>
      </c>
      <c r="AA20" s="113">
        <v>2.8980000000000001</v>
      </c>
      <c r="AB20" s="113">
        <v>-5.16</v>
      </c>
      <c r="AC20" s="113">
        <v>8.36</v>
      </c>
      <c r="AD20" s="113">
        <v>0.24399999999999999</v>
      </c>
      <c r="AE20" s="113">
        <v>-2.194</v>
      </c>
      <c r="AF20" s="113">
        <v>-8.1240000000000006</v>
      </c>
      <c r="AG20" s="113">
        <v>-20.0396</v>
      </c>
      <c r="AH20" s="113">
        <v>-7.1350500000000006</v>
      </c>
      <c r="AI20" s="114">
        <v>-4.9749300000000005</v>
      </c>
      <c r="AJ20" s="114">
        <v>-2.7747700000000002</v>
      </c>
      <c r="AK20" s="114">
        <v>-5.4642536803299997</v>
      </c>
      <c r="AL20" s="114">
        <v>13.381105650899999</v>
      </c>
      <c r="AM20" s="114">
        <v>5.9569999999999999</v>
      </c>
      <c r="AN20" s="3"/>
      <c r="AO20" s="3"/>
      <c r="AP20" s="3"/>
      <c r="AQ20" s="3"/>
      <c r="AR20" s="3"/>
      <c r="AS20" s="3"/>
      <c r="AT20" s="3"/>
      <c r="AU20" s="3"/>
      <c r="AV20" s="3"/>
      <c r="AW20" s="3"/>
      <c r="AX20" s="3"/>
      <c r="AY20" s="3"/>
    </row>
    <row r="21" spans="1:51" ht="14.5" x14ac:dyDescent="0.35">
      <c r="A21" s="120">
        <f>YampaRiverInflow.TotalOutflow!A21</f>
        <v>43800</v>
      </c>
      <c r="B21" s="114">
        <v>22.5435745029</v>
      </c>
      <c r="C21" s="12"/>
      <c r="D21" s="12">
        <v>10.83</v>
      </c>
      <c r="E21" s="113">
        <v>-31.75</v>
      </c>
      <c r="F21" s="113">
        <v>-93.247</v>
      </c>
      <c r="G21" s="113">
        <v>-29.280999999999999</v>
      </c>
      <c r="H21" s="113">
        <v>-52.756999999999998</v>
      </c>
      <c r="I21" s="113">
        <v>-68.424999999999997</v>
      </c>
      <c r="J21" s="113">
        <v>-26.193000000000001</v>
      </c>
      <c r="K21" s="113">
        <v>-1.996</v>
      </c>
      <c r="L21" s="113">
        <v>1.087</v>
      </c>
      <c r="M21" s="113">
        <v>7.093</v>
      </c>
      <c r="N21" s="113">
        <v>18.335000000000001</v>
      </c>
      <c r="O21" s="113">
        <v>4.6580000000000004</v>
      </c>
      <c r="P21" s="113">
        <v>11.409000000000001</v>
      </c>
      <c r="Q21" s="113">
        <v>18.884</v>
      </c>
      <c r="R21" s="113">
        <v>6.4809999999999999</v>
      </c>
      <c r="S21" s="113">
        <v>-1.6890000000000001</v>
      </c>
      <c r="T21" s="113">
        <v>-26.622</v>
      </c>
      <c r="U21" s="113">
        <v>-69.311999999999998</v>
      </c>
      <c r="V21" s="113">
        <v>30.471</v>
      </c>
      <c r="W21" s="113">
        <v>12.734</v>
      </c>
      <c r="X21" s="113">
        <v>16.88</v>
      </c>
      <c r="Y21" s="113">
        <v>5.86</v>
      </c>
      <c r="Z21" s="113">
        <v>7.444</v>
      </c>
      <c r="AA21" s="113">
        <v>33.223999999999997</v>
      </c>
      <c r="AB21" s="113">
        <v>12.48</v>
      </c>
      <c r="AC21" s="113">
        <v>17.550999999999998</v>
      </c>
      <c r="AD21" s="113">
        <v>6.2709999999999999</v>
      </c>
      <c r="AE21" s="113">
        <v>38.814999999999998</v>
      </c>
      <c r="AF21" s="113">
        <v>9.5690000000000008</v>
      </c>
      <c r="AG21" s="113">
        <v>34.180550000000004</v>
      </c>
      <c r="AH21" s="113">
        <v>4.3811200000000001</v>
      </c>
      <c r="AI21" s="114">
        <v>12.84577</v>
      </c>
      <c r="AJ21" s="114">
        <v>-9.6169899999999995</v>
      </c>
      <c r="AK21" s="114">
        <v>8.3672790060800004</v>
      </c>
      <c r="AL21" s="114">
        <v>22.5435745029</v>
      </c>
      <c r="AM21" s="114">
        <v>-13.081</v>
      </c>
      <c r="AN21" s="3"/>
      <c r="AO21" s="3"/>
      <c r="AP21" s="3"/>
      <c r="AQ21" s="3"/>
      <c r="AR21" s="3"/>
      <c r="AS21" s="3"/>
      <c r="AT21" s="3"/>
      <c r="AU21" s="3"/>
      <c r="AV21" s="3"/>
      <c r="AW21" s="3"/>
      <c r="AX21" s="3"/>
      <c r="AY21" s="3"/>
    </row>
    <row r="22" spans="1:51" ht="14.5" x14ac:dyDescent="0.35">
      <c r="A22" s="120">
        <f>YampaRiverInflow.TotalOutflow!A22</f>
        <v>43831</v>
      </c>
      <c r="B22" s="114">
        <v>40.491999999999997</v>
      </c>
      <c r="C22" s="12"/>
      <c r="D22" s="12">
        <v>-12.968</v>
      </c>
      <c r="E22" s="113">
        <v>-120.42</v>
      </c>
      <c r="F22" s="113">
        <v>-132.33799999999999</v>
      </c>
      <c r="G22" s="113">
        <v>-58.228000000000002</v>
      </c>
      <c r="H22" s="113">
        <v>-60.307000000000002</v>
      </c>
      <c r="I22" s="113">
        <v>-43.218000000000004</v>
      </c>
      <c r="J22" s="113">
        <v>0.96399999999999997</v>
      </c>
      <c r="K22" s="113">
        <v>-22.263000000000002</v>
      </c>
      <c r="L22" s="113">
        <v>4.6050000000000004</v>
      </c>
      <c r="M22" s="113">
        <v>-1.4319999999999999</v>
      </c>
      <c r="N22" s="113">
        <v>-16.689</v>
      </c>
      <c r="O22" s="113">
        <v>33.015000000000001</v>
      </c>
      <c r="P22" s="113">
        <v>-30.713000000000001</v>
      </c>
      <c r="Q22" s="113">
        <v>-2.2970000000000002</v>
      </c>
      <c r="R22" s="113">
        <v>-5.6280000000000001</v>
      </c>
      <c r="S22" s="113">
        <v>-64.680999999999997</v>
      </c>
      <c r="T22" s="113">
        <v>-113.199</v>
      </c>
      <c r="U22" s="113">
        <v>36.241999999999997</v>
      </c>
      <c r="V22" s="113">
        <v>-10.677</v>
      </c>
      <c r="W22" s="113">
        <v>8.1579999999999995</v>
      </c>
      <c r="X22" s="113">
        <v>1.393</v>
      </c>
      <c r="Y22" s="113">
        <v>10.17</v>
      </c>
      <c r="Z22" s="113">
        <v>3.6539999999999999</v>
      </c>
      <c r="AA22" s="113">
        <v>8.1709999999999994</v>
      </c>
      <c r="AB22" s="113">
        <v>-29.212</v>
      </c>
      <c r="AC22" s="113">
        <v>-12.486000000000001</v>
      </c>
      <c r="AD22" s="113">
        <v>-4.2009999999999996</v>
      </c>
      <c r="AE22" s="113">
        <v>-21.986999999999998</v>
      </c>
      <c r="AF22" s="113">
        <v>21.381310000000003</v>
      </c>
      <c r="AG22" s="113">
        <v>-39.100470000000001</v>
      </c>
      <c r="AH22" s="113">
        <v>-31.08878</v>
      </c>
      <c r="AI22" s="114">
        <v>7.3067399999999996</v>
      </c>
      <c r="AJ22" s="114">
        <v>-13.3189509084</v>
      </c>
      <c r="AK22" s="114">
        <v>-6.1162163466399999</v>
      </c>
      <c r="AL22" s="114">
        <v>40.491999999999997</v>
      </c>
      <c r="AM22" s="114">
        <v>-4.7590000000000003</v>
      </c>
      <c r="AN22" s="3"/>
      <c r="AO22" s="3"/>
      <c r="AP22" s="3"/>
      <c r="AQ22" s="3"/>
      <c r="AR22" s="3"/>
      <c r="AS22" s="3"/>
      <c r="AT22" s="3"/>
      <c r="AU22" s="3"/>
      <c r="AV22" s="3"/>
      <c r="AW22" s="3"/>
      <c r="AX22" s="3"/>
      <c r="AY22" s="3"/>
    </row>
    <row r="23" spans="1:51" ht="14.5" x14ac:dyDescent="0.35">
      <c r="A23" s="120">
        <f>YampaRiverInflow.TotalOutflow!A23</f>
        <v>43862</v>
      </c>
      <c r="B23" s="114">
        <v>-31.532</v>
      </c>
      <c r="C23" s="12"/>
      <c r="D23" s="12">
        <v>-28.324000000000002</v>
      </c>
      <c r="E23" s="113">
        <v>75.613</v>
      </c>
      <c r="F23" s="113">
        <v>-7.18</v>
      </c>
      <c r="G23" s="113">
        <v>-64.896000000000001</v>
      </c>
      <c r="H23" s="113">
        <v>-23.876000000000001</v>
      </c>
      <c r="I23" s="113">
        <v>15.349</v>
      </c>
      <c r="J23" s="113">
        <v>-20.808</v>
      </c>
      <c r="K23" s="113">
        <v>-41.154000000000003</v>
      </c>
      <c r="L23" s="113">
        <v>-33.997</v>
      </c>
      <c r="M23" s="113">
        <v>-13.894</v>
      </c>
      <c r="N23" s="113">
        <v>-22.573</v>
      </c>
      <c r="O23" s="113">
        <v>-17.102</v>
      </c>
      <c r="P23" s="113">
        <v>-38.902000000000001</v>
      </c>
      <c r="Q23" s="113">
        <v>-63.575000000000003</v>
      </c>
      <c r="R23" s="113">
        <v>-26.556999999999999</v>
      </c>
      <c r="S23" s="113">
        <v>-43.094999999999999</v>
      </c>
      <c r="T23" s="113">
        <v>-46.804000000000002</v>
      </c>
      <c r="U23" s="113">
        <v>-20.875</v>
      </c>
      <c r="V23" s="113">
        <v>-24.366</v>
      </c>
      <c r="W23" s="113">
        <v>1.1859999999999999</v>
      </c>
      <c r="X23" s="113">
        <v>-25.843</v>
      </c>
      <c r="Y23" s="113">
        <v>-4.476</v>
      </c>
      <c r="Z23" s="113">
        <v>-2.3679999999999999</v>
      </c>
      <c r="AA23" s="113">
        <v>5.9080000000000004</v>
      </c>
      <c r="AB23" s="113">
        <v>-17.978000000000002</v>
      </c>
      <c r="AC23" s="113">
        <v>-35.601999999999997</v>
      </c>
      <c r="AD23" s="113">
        <v>-45.103999999999999</v>
      </c>
      <c r="AE23" s="113">
        <v>-5.1180000000000003</v>
      </c>
      <c r="AF23" s="113">
        <v>-37.282989999999998</v>
      </c>
      <c r="AG23" s="113">
        <v>-15.646379999999999</v>
      </c>
      <c r="AH23" s="113">
        <v>-40.071829999999999</v>
      </c>
      <c r="AI23" s="114">
        <v>-32.633000000000003</v>
      </c>
      <c r="AJ23" s="114">
        <v>-26.703267437200001</v>
      </c>
      <c r="AK23" s="114">
        <v>-28.524806553999998</v>
      </c>
      <c r="AL23" s="114">
        <v>-31.532</v>
      </c>
      <c r="AM23" s="114">
        <v>-59.207000000000001</v>
      </c>
      <c r="AN23" s="3"/>
      <c r="AO23" s="3"/>
      <c r="AP23" s="3"/>
      <c r="AQ23" s="3"/>
      <c r="AR23" s="3"/>
      <c r="AS23" s="3"/>
      <c r="AT23" s="3"/>
      <c r="AU23" s="3"/>
      <c r="AV23" s="3"/>
      <c r="AW23" s="3"/>
      <c r="AX23" s="3"/>
      <c r="AY23" s="3"/>
    </row>
    <row r="24" spans="1:51" ht="14.5" x14ac:dyDescent="0.35">
      <c r="A24" s="120">
        <f>YampaRiverInflow.TotalOutflow!A24</f>
        <v>43891</v>
      </c>
      <c r="B24" s="114">
        <v>-34.798000000000002</v>
      </c>
      <c r="C24" s="12"/>
      <c r="D24" s="12">
        <v>-56.542000000000002</v>
      </c>
      <c r="E24" s="113">
        <v>-24.684999999999999</v>
      </c>
      <c r="F24" s="113">
        <v>-25.779</v>
      </c>
      <c r="G24" s="113">
        <v>-20.971</v>
      </c>
      <c r="H24" s="113">
        <v>-80.751000000000005</v>
      </c>
      <c r="I24" s="113">
        <v>22.236000000000001</v>
      </c>
      <c r="J24" s="113">
        <v>-24.802</v>
      </c>
      <c r="K24" s="113">
        <v>-17.36</v>
      </c>
      <c r="L24" s="113">
        <v>-33.058</v>
      </c>
      <c r="M24" s="113">
        <v>-34.947000000000003</v>
      </c>
      <c r="N24" s="113">
        <v>-9.4450000000000003</v>
      </c>
      <c r="O24" s="113">
        <v>-51.122999999999998</v>
      </c>
      <c r="P24" s="113">
        <v>-40.192999999999998</v>
      </c>
      <c r="Q24" s="113">
        <v>-34.902000000000001</v>
      </c>
      <c r="R24" s="113">
        <v>-96.096000000000004</v>
      </c>
      <c r="S24" s="113">
        <v>-38.881</v>
      </c>
      <c r="T24" s="113">
        <v>-9.1829999999999998</v>
      </c>
      <c r="U24" s="113">
        <v>-13.153</v>
      </c>
      <c r="V24" s="113">
        <v>-27.914000000000001</v>
      </c>
      <c r="W24" s="113">
        <v>-37.945</v>
      </c>
      <c r="X24" s="113">
        <v>-37.232999999999997</v>
      </c>
      <c r="Y24" s="113">
        <v>-84.150999999999996</v>
      </c>
      <c r="Z24" s="113">
        <v>-52.823</v>
      </c>
      <c r="AA24" s="113">
        <v>-62.375</v>
      </c>
      <c r="AB24" s="113">
        <v>-22.702999999999999</v>
      </c>
      <c r="AC24" s="113">
        <v>-24.411000000000001</v>
      </c>
      <c r="AD24" s="113">
        <v>-35.779000000000003</v>
      </c>
      <c r="AE24" s="113">
        <v>-52.19</v>
      </c>
      <c r="AF24" s="113">
        <v>-44.594099999999997</v>
      </c>
      <c r="AG24" s="113">
        <v>-46.276849999999996</v>
      </c>
      <c r="AH24" s="113">
        <v>-41.178449999999998</v>
      </c>
      <c r="AI24" s="114">
        <v>-54.098759999999999</v>
      </c>
      <c r="AJ24" s="114">
        <v>-94.386657514799992</v>
      </c>
      <c r="AK24" s="114">
        <v>-67.435723010499999</v>
      </c>
      <c r="AL24" s="114">
        <v>-34.798000000000002</v>
      </c>
      <c r="AM24" s="114">
        <v>-42.109000000000002</v>
      </c>
      <c r="AN24" s="3"/>
      <c r="AO24" s="3"/>
      <c r="AP24" s="3"/>
      <c r="AQ24" s="3"/>
      <c r="AR24" s="3"/>
      <c r="AS24" s="3"/>
      <c r="AT24" s="3"/>
      <c r="AU24" s="3"/>
      <c r="AV24" s="3"/>
      <c r="AW24" s="3"/>
      <c r="AX24" s="3"/>
      <c r="AY24" s="3"/>
    </row>
    <row r="25" spans="1:51" ht="14.5" x14ac:dyDescent="0.35">
      <c r="A25" s="120">
        <f>YampaRiverInflow.TotalOutflow!A25</f>
        <v>43922</v>
      </c>
      <c r="B25" s="114">
        <v>-9.35</v>
      </c>
      <c r="C25" s="12"/>
      <c r="D25" s="12">
        <v>-21.387</v>
      </c>
      <c r="E25" s="113">
        <v>-94.260999999999996</v>
      </c>
      <c r="F25" s="113">
        <v>-33.209000000000003</v>
      </c>
      <c r="G25" s="113">
        <v>-50.463000000000001</v>
      </c>
      <c r="H25" s="113">
        <v>-39.68</v>
      </c>
      <c r="I25" s="113">
        <v>-1.92</v>
      </c>
      <c r="J25" s="113">
        <v>-7.2060000000000004</v>
      </c>
      <c r="K25" s="113">
        <v>-49.616999999999997</v>
      </c>
      <c r="L25" s="113">
        <v>-43.034999999999997</v>
      </c>
      <c r="M25" s="113">
        <v>-59.116</v>
      </c>
      <c r="N25" s="113">
        <v>-58.07</v>
      </c>
      <c r="O25" s="113">
        <v>-46.223999999999997</v>
      </c>
      <c r="P25" s="113">
        <v>-45.231000000000002</v>
      </c>
      <c r="Q25" s="113">
        <v>-21.337</v>
      </c>
      <c r="R25" s="113">
        <v>-46.392000000000003</v>
      </c>
      <c r="S25" s="113">
        <v>-46.932000000000002</v>
      </c>
      <c r="T25" s="113">
        <v>-10.394</v>
      </c>
      <c r="U25" s="113">
        <v>-22.183</v>
      </c>
      <c r="V25" s="113">
        <v>-50.360999999999997</v>
      </c>
      <c r="W25" s="113">
        <v>-34.244</v>
      </c>
      <c r="X25" s="113">
        <v>-28.298999999999999</v>
      </c>
      <c r="Y25" s="113">
        <v>-23.056999999999999</v>
      </c>
      <c r="Z25" s="113">
        <v>-23.652999999999999</v>
      </c>
      <c r="AA25" s="113">
        <v>-18.731000000000002</v>
      </c>
      <c r="AB25" s="113">
        <v>-34.493000000000002</v>
      </c>
      <c r="AC25" s="113">
        <v>-34.719000000000001</v>
      </c>
      <c r="AD25" s="113">
        <v>-39.353999999999999</v>
      </c>
      <c r="AE25" s="113">
        <v>-36.816000000000003</v>
      </c>
      <c r="AF25" s="113">
        <v>-31.096540000000001</v>
      </c>
      <c r="AG25" s="113">
        <v>-26.820700000000002</v>
      </c>
      <c r="AH25" s="113">
        <v>-39.596559999999997</v>
      </c>
      <c r="AI25" s="114">
        <v>-38.490559999999995</v>
      </c>
      <c r="AJ25" s="114">
        <v>-7.4329692029799999</v>
      </c>
      <c r="AK25" s="114">
        <v>-6.8714972382399999</v>
      </c>
      <c r="AL25" s="114">
        <v>-9.35</v>
      </c>
      <c r="AM25" s="114">
        <v>-26.696999999999999</v>
      </c>
      <c r="AN25" s="3"/>
      <c r="AO25" s="3"/>
      <c r="AP25" s="3"/>
      <c r="AQ25" s="3"/>
      <c r="AR25" s="3"/>
      <c r="AS25" s="3"/>
      <c r="AT25" s="3"/>
      <c r="AU25" s="3"/>
      <c r="AV25" s="3"/>
      <c r="AW25" s="3"/>
      <c r="AX25" s="3"/>
      <c r="AY25" s="3"/>
    </row>
    <row r="26" spans="1:51" ht="14.5" x14ac:dyDescent="0.35">
      <c r="A26" s="120">
        <f>YampaRiverInflow.TotalOutflow!A26</f>
        <v>43952</v>
      </c>
      <c r="B26" s="114">
        <v>-3.2269999999999999</v>
      </c>
      <c r="C26" s="12"/>
      <c r="D26" s="12">
        <v>-23.361999999999998</v>
      </c>
      <c r="E26" s="113">
        <v>-52.53</v>
      </c>
      <c r="F26" s="113">
        <v>-80.343999999999994</v>
      </c>
      <c r="G26" s="113">
        <v>-118.304</v>
      </c>
      <c r="H26" s="113">
        <v>-138.191</v>
      </c>
      <c r="I26" s="113">
        <v>-16.033000000000001</v>
      </c>
      <c r="J26" s="113">
        <v>-40.975999999999999</v>
      </c>
      <c r="K26" s="113">
        <v>-17.803999999999998</v>
      </c>
      <c r="L26" s="113">
        <v>-31.501999999999999</v>
      </c>
      <c r="M26" s="113">
        <v>-19.012</v>
      </c>
      <c r="N26" s="113">
        <v>-19.099</v>
      </c>
      <c r="O26" s="113">
        <v>-31.253</v>
      </c>
      <c r="P26" s="113">
        <v>-147.96199999999999</v>
      </c>
      <c r="Q26" s="113">
        <v>-29.908999999999999</v>
      </c>
      <c r="R26" s="113">
        <v>-28.129000000000001</v>
      </c>
      <c r="S26" s="113">
        <v>-49.914999999999999</v>
      </c>
      <c r="T26" s="113">
        <v>-34.603000000000002</v>
      </c>
      <c r="U26" s="113">
        <v>-27.748999999999999</v>
      </c>
      <c r="V26" s="113">
        <v>-15.643000000000001</v>
      </c>
      <c r="W26" s="113">
        <v>-26.481000000000002</v>
      </c>
      <c r="X26" s="113">
        <v>-13.461</v>
      </c>
      <c r="Y26" s="113">
        <v>-3.1219999999999999</v>
      </c>
      <c r="Z26" s="113">
        <v>-37.49</v>
      </c>
      <c r="AA26" s="113">
        <v>-28.582000000000001</v>
      </c>
      <c r="AB26" s="113">
        <v>-34.988</v>
      </c>
      <c r="AC26" s="113">
        <v>-27.611000000000001</v>
      </c>
      <c r="AD26" s="113">
        <v>-13.772</v>
      </c>
      <c r="AE26" s="113">
        <v>-19.452999999999999</v>
      </c>
      <c r="AF26" s="113">
        <v>-43.834120000000006</v>
      </c>
      <c r="AG26" s="113">
        <v>-36.949010000000001</v>
      </c>
      <c r="AH26" s="113">
        <v>-18.708639999999999</v>
      </c>
      <c r="AI26" s="114">
        <v>-25.39873</v>
      </c>
      <c r="AJ26" s="114">
        <v>-18.684161391</v>
      </c>
      <c r="AK26" s="114">
        <v>-9.3682712112299988</v>
      </c>
      <c r="AL26" s="114">
        <v>-3.2269999999999999</v>
      </c>
      <c r="AM26" s="114">
        <v>-13.581</v>
      </c>
      <c r="AN26" s="3"/>
      <c r="AO26" s="3"/>
      <c r="AP26" s="3"/>
      <c r="AQ26" s="3"/>
      <c r="AR26" s="3"/>
      <c r="AS26" s="3"/>
      <c r="AT26" s="3"/>
      <c r="AU26" s="3"/>
      <c r="AV26" s="3"/>
      <c r="AW26" s="3"/>
      <c r="AX26" s="3"/>
      <c r="AY26" s="3"/>
    </row>
    <row r="27" spans="1:51" ht="14.5" x14ac:dyDescent="0.35">
      <c r="A27" s="120">
        <f>YampaRiverInflow.TotalOutflow!A27</f>
        <v>43983</v>
      </c>
      <c r="B27" s="114">
        <v>-63.795000000000002</v>
      </c>
      <c r="C27" s="12"/>
      <c r="D27" s="12">
        <v>-48.805999999999997</v>
      </c>
      <c r="E27" s="113">
        <v>-145.12100000000001</v>
      </c>
      <c r="F27" s="113">
        <v>-71.817999999999998</v>
      </c>
      <c r="G27" s="113">
        <v>-97.96</v>
      </c>
      <c r="H27" s="113">
        <v>8.8849999999999998</v>
      </c>
      <c r="I27" s="113">
        <v>-38.042999999999999</v>
      </c>
      <c r="J27" s="113">
        <v>-46.71</v>
      </c>
      <c r="K27" s="113">
        <v>-50.164000000000001</v>
      </c>
      <c r="L27" s="113">
        <v>-42.655000000000001</v>
      </c>
      <c r="M27" s="113">
        <v>-57.844000000000001</v>
      </c>
      <c r="N27" s="113">
        <v>-49.320999999999998</v>
      </c>
      <c r="O27" s="113">
        <v>-51.93</v>
      </c>
      <c r="P27" s="113">
        <v>-183.62299999999999</v>
      </c>
      <c r="Q27" s="113">
        <v>-63.558</v>
      </c>
      <c r="R27" s="113">
        <v>-43.442999999999998</v>
      </c>
      <c r="S27" s="113">
        <v>-78.712000000000003</v>
      </c>
      <c r="T27" s="113">
        <v>-44.427999999999997</v>
      </c>
      <c r="U27" s="113">
        <v>-46.622999999999998</v>
      </c>
      <c r="V27" s="113">
        <v>-26.48</v>
      </c>
      <c r="W27" s="113">
        <v>-49.249000000000002</v>
      </c>
      <c r="X27" s="113">
        <v>-37.82</v>
      </c>
      <c r="Y27" s="113">
        <v>-37.124000000000002</v>
      </c>
      <c r="Z27" s="113">
        <v>-46.805999999999997</v>
      </c>
      <c r="AA27" s="113">
        <v>-42.271000000000001</v>
      </c>
      <c r="AB27" s="113">
        <v>-36.914999999999999</v>
      </c>
      <c r="AC27" s="113">
        <v>-53.137999999999998</v>
      </c>
      <c r="AD27" s="113">
        <v>-64.947999999999993</v>
      </c>
      <c r="AE27" s="113">
        <v>-25.780999999999999</v>
      </c>
      <c r="AF27" s="113">
        <v>-34.943179999999998</v>
      </c>
      <c r="AG27" s="113">
        <v>-51.29607</v>
      </c>
      <c r="AH27" s="113">
        <v>-57.331830000000004</v>
      </c>
      <c r="AI27" s="114">
        <v>-54.558230000000002</v>
      </c>
      <c r="AJ27" s="114">
        <v>-68.587001490600002</v>
      </c>
      <c r="AK27" s="114">
        <v>-35.762955953400002</v>
      </c>
      <c r="AL27" s="114">
        <v>-63.795000000000002</v>
      </c>
      <c r="AM27" s="114">
        <v>-22.106999999999999</v>
      </c>
      <c r="AN27" s="3"/>
      <c r="AO27" s="3"/>
      <c r="AP27" s="3"/>
      <c r="AQ27" s="3"/>
      <c r="AR27" s="3"/>
      <c r="AS27" s="3"/>
      <c r="AT27" s="3"/>
      <c r="AU27" s="3"/>
      <c r="AV27" s="3"/>
      <c r="AW27" s="3"/>
      <c r="AX27" s="3"/>
      <c r="AY27" s="3"/>
    </row>
    <row r="28" spans="1:51" ht="14.5" x14ac:dyDescent="0.35">
      <c r="A28" s="120">
        <f>YampaRiverInflow.TotalOutflow!A28</f>
        <v>44013</v>
      </c>
      <c r="B28" s="114">
        <v>-36.118000000000002</v>
      </c>
      <c r="C28" s="12"/>
      <c r="D28" s="12">
        <v>-23.762</v>
      </c>
      <c r="E28" s="113">
        <v>-36.479999999999997</v>
      </c>
      <c r="F28" s="113">
        <v>-38.226999999999997</v>
      </c>
      <c r="G28" s="113">
        <v>-78.781000000000006</v>
      </c>
      <c r="H28" s="113">
        <v>-21.681999999999999</v>
      </c>
      <c r="I28" s="113">
        <v>-28.289000000000001</v>
      </c>
      <c r="J28" s="113">
        <v>-64.233999999999995</v>
      </c>
      <c r="K28" s="113">
        <v>-49.396000000000001</v>
      </c>
      <c r="L28" s="113">
        <v>-44.13</v>
      </c>
      <c r="M28" s="113">
        <v>-48.3</v>
      </c>
      <c r="N28" s="113">
        <v>-25.504000000000001</v>
      </c>
      <c r="O28" s="113">
        <v>-48.567</v>
      </c>
      <c r="P28" s="113">
        <v>-182.99199999999999</v>
      </c>
      <c r="Q28" s="113">
        <v>-65.305999999999997</v>
      </c>
      <c r="R28" s="113">
        <v>-37.942</v>
      </c>
      <c r="S28" s="113">
        <v>-73.787000000000006</v>
      </c>
      <c r="T28" s="113">
        <v>-40.765999999999998</v>
      </c>
      <c r="U28" s="113">
        <v>-6.4569999999999999</v>
      </c>
      <c r="V28" s="113">
        <v>-40.478000000000002</v>
      </c>
      <c r="W28" s="113">
        <v>-35.347000000000001</v>
      </c>
      <c r="X28" s="113">
        <v>-30.984000000000002</v>
      </c>
      <c r="Y28" s="113">
        <v>-12.644</v>
      </c>
      <c r="Z28" s="113">
        <v>-15.252000000000001</v>
      </c>
      <c r="AA28" s="113">
        <v>-52.765999999999998</v>
      </c>
      <c r="AB28" s="113">
        <v>-45.936</v>
      </c>
      <c r="AC28" s="113">
        <v>-47.3</v>
      </c>
      <c r="AD28" s="113">
        <v>-39.220999999999997</v>
      </c>
      <c r="AE28" s="113">
        <v>-35.222999999999999</v>
      </c>
      <c r="AF28" s="113">
        <v>-42.72146</v>
      </c>
      <c r="AG28" s="113">
        <v>-48.900089999999999</v>
      </c>
      <c r="AH28" s="113">
        <v>-17.894650000000002</v>
      </c>
      <c r="AI28" s="114">
        <v>-23.696210000000001</v>
      </c>
      <c r="AJ28" s="114">
        <v>-7.1829008864099997</v>
      </c>
      <c r="AK28" s="114">
        <v>-13.3525170981</v>
      </c>
      <c r="AL28" s="114">
        <v>-36.118000000000002</v>
      </c>
      <c r="AM28" s="114">
        <v>-38.566000000000003</v>
      </c>
      <c r="AN28" s="3"/>
      <c r="AO28" s="3"/>
      <c r="AP28" s="3"/>
      <c r="AQ28" s="3"/>
      <c r="AR28" s="3"/>
      <c r="AS28" s="3"/>
      <c r="AT28" s="3"/>
      <c r="AU28" s="3"/>
      <c r="AV28" s="3"/>
      <c r="AW28" s="3"/>
      <c r="AX28" s="3"/>
      <c r="AY28" s="3"/>
    </row>
    <row r="29" spans="1:51" ht="14.5" x14ac:dyDescent="0.35">
      <c r="A29" s="120">
        <f>YampaRiverInflow.TotalOutflow!A29</f>
        <v>44044</v>
      </c>
      <c r="B29" s="114">
        <v>-15.141999999999999</v>
      </c>
      <c r="C29" s="12"/>
      <c r="D29" s="12">
        <v>-20.475999999999999</v>
      </c>
      <c r="E29" s="113">
        <v>-16.428999999999998</v>
      </c>
      <c r="F29" s="113">
        <v>-15.093999999999999</v>
      </c>
      <c r="G29" s="113">
        <v>-77.117000000000004</v>
      </c>
      <c r="H29" s="113">
        <v>-51.414000000000001</v>
      </c>
      <c r="I29" s="113">
        <v>-22.39</v>
      </c>
      <c r="J29" s="113">
        <v>-5.8449999999999998</v>
      </c>
      <c r="K29" s="113">
        <v>-16.213000000000001</v>
      </c>
      <c r="L29" s="113">
        <v>-13.936999999999999</v>
      </c>
      <c r="M29" s="113">
        <v>-23.998000000000001</v>
      </c>
      <c r="N29" s="113">
        <v>5.8440000000000003</v>
      </c>
      <c r="O29" s="113">
        <v>-37.121000000000002</v>
      </c>
      <c r="P29" s="113">
        <v>-39.380000000000003</v>
      </c>
      <c r="Q29" s="113">
        <v>-27.815000000000001</v>
      </c>
      <c r="R29" s="113">
        <v>-14.052</v>
      </c>
      <c r="S29" s="113">
        <v>-65.381</v>
      </c>
      <c r="T29" s="113">
        <v>-36.566000000000003</v>
      </c>
      <c r="U29" s="113">
        <v>-19.853999999999999</v>
      </c>
      <c r="V29" s="113">
        <v>-3.7530000000000001</v>
      </c>
      <c r="W29" s="113">
        <v>-2.8780000000000001</v>
      </c>
      <c r="X29" s="113">
        <v>-12.666</v>
      </c>
      <c r="Y29" s="113">
        <v>-13.96</v>
      </c>
      <c r="Z29" s="113">
        <v>-39.997999999999998</v>
      </c>
      <c r="AA29" s="113">
        <v>7.2850000000000001</v>
      </c>
      <c r="AB29" s="113">
        <v>-24.344000000000001</v>
      </c>
      <c r="AC29" s="113">
        <v>-33.448999999999998</v>
      </c>
      <c r="AD29" s="113">
        <v>-19.832000000000001</v>
      </c>
      <c r="AE29" s="113">
        <v>-46.258000000000003</v>
      </c>
      <c r="AF29" s="113">
        <v>-32.945339999999995</v>
      </c>
      <c r="AG29" s="113">
        <v>-39.458289999999998</v>
      </c>
      <c r="AH29" s="113">
        <v>-23.445790000000002</v>
      </c>
      <c r="AI29" s="114">
        <v>-14.44247</v>
      </c>
      <c r="AJ29" s="114">
        <v>-5.3147564458200005</v>
      </c>
      <c r="AK29" s="114">
        <v>-18.306574451100001</v>
      </c>
      <c r="AL29" s="114">
        <v>-15.141999999999999</v>
      </c>
      <c r="AM29" s="114">
        <v>5.0810000000000004</v>
      </c>
      <c r="AN29" s="3"/>
      <c r="AO29" s="3"/>
      <c r="AP29" s="3"/>
      <c r="AQ29" s="3"/>
      <c r="AR29" s="3"/>
      <c r="AS29" s="3"/>
      <c r="AT29" s="3"/>
      <c r="AU29" s="3"/>
      <c r="AV29" s="3"/>
      <c r="AW29" s="3"/>
      <c r="AX29" s="3"/>
      <c r="AY29" s="3"/>
    </row>
    <row r="30" spans="1:51" ht="14.5" x14ac:dyDescent="0.35">
      <c r="A30" s="120">
        <f>YampaRiverInflow.TotalOutflow!A30</f>
        <v>44075</v>
      </c>
      <c r="B30" s="114">
        <v>14.304</v>
      </c>
      <c r="C30" s="12"/>
      <c r="D30" s="12">
        <v>-21.643999999999998</v>
      </c>
      <c r="E30" s="113">
        <v>-45.348999999999997</v>
      </c>
      <c r="F30" s="113">
        <v>-49.987000000000002</v>
      </c>
      <c r="G30" s="113">
        <v>8.8550000000000004</v>
      </c>
      <c r="H30" s="113">
        <v>-45.326999999999998</v>
      </c>
      <c r="I30" s="113">
        <v>-12.705</v>
      </c>
      <c r="J30" s="113">
        <v>-21.931000000000001</v>
      </c>
      <c r="K30" s="113">
        <v>-11.678000000000001</v>
      </c>
      <c r="L30" s="113">
        <v>-16.454999999999998</v>
      </c>
      <c r="M30" s="113">
        <v>-15.521000000000001</v>
      </c>
      <c r="N30" s="113">
        <v>-12.746</v>
      </c>
      <c r="O30" s="113">
        <v>-31.334</v>
      </c>
      <c r="P30" s="113">
        <v>-19.856000000000002</v>
      </c>
      <c r="Q30" s="113">
        <v>-41.415999999999997</v>
      </c>
      <c r="R30" s="113">
        <v>-22.555</v>
      </c>
      <c r="S30" s="113">
        <v>0.85399999999999998</v>
      </c>
      <c r="T30" s="113">
        <v>-61.966000000000001</v>
      </c>
      <c r="U30" s="113">
        <v>-54.048999999999999</v>
      </c>
      <c r="V30" s="113">
        <v>-27.712</v>
      </c>
      <c r="W30" s="113">
        <v>-18.021999999999998</v>
      </c>
      <c r="X30" s="113">
        <v>-8.8450000000000006</v>
      </c>
      <c r="Y30" s="113">
        <v>-17.966000000000001</v>
      </c>
      <c r="Z30" s="113">
        <v>-5.1360000000000001</v>
      </c>
      <c r="AA30" s="113">
        <v>-10.974</v>
      </c>
      <c r="AB30" s="113">
        <v>-32.47</v>
      </c>
      <c r="AC30" s="113">
        <v>-35.090000000000003</v>
      </c>
      <c r="AD30" s="113">
        <v>-20.788</v>
      </c>
      <c r="AE30" s="113">
        <v>-50.804000000000002</v>
      </c>
      <c r="AF30" s="113">
        <v>-26.487169999999999</v>
      </c>
      <c r="AG30" s="113">
        <v>-30.253869999999999</v>
      </c>
      <c r="AH30" s="113">
        <v>-43.057809999999996</v>
      </c>
      <c r="AI30" s="114">
        <v>-36.350120000000004</v>
      </c>
      <c r="AJ30" s="114">
        <v>-18.8728240509</v>
      </c>
      <c r="AK30" s="114">
        <v>-15.710973601100001</v>
      </c>
      <c r="AL30" s="114">
        <v>14.304</v>
      </c>
      <c r="AM30" s="114">
        <v>-4.5</v>
      </c>
      <c r="AN30" s="3"/>
      <c r="AO30" s="3"/>
      <c r="AP30" s="3"/>
      <c r="AQ30" s="3"/>
      <c r="AR30" s="3"/>
      <c r="AS30" s="3"/>
      <c r="AT30" s="3"/>
      <c r="AU30" s="3"/>
      <c r="AV30" s="3"/>
      <c r="AW30" s="3"/>
      <c r="AX30" s="3"/>
      <c r="AY30" s="3"/>
    </row>
    <row r="31" spans="1:51" ht="14.5" x14ac:dyDescent="0.35">
      <c r="A31" s="120">
        <f>YampaRiverInflow.TotalOutflow!A31</f>
        <v>44105</v>
      </c>
      <c r="B31" s="114">
        <v>25.649000000000001</v>
      </c>
      <c r="C31" s="12"/>
      <c r="D31" s="12">
        <v>-15.755000000000001</v>
      </c>
      <c r="E31" s="113">
        <v>4.673</v>
      </c>
      <c r="F31" s="113">
        <v>-43.091999999999999</v>
      </c>
      <c r="G31" s="113">
        <v>28.411000000000001</v>
      </c>
      <c r="H31" s="113">
        <v>15.292999999999999</v>
      </c>
      <c r="I31" s="113">
        <v>7.4790000000000001</v>
      </c>
      <c r="J31" s="113">
        <v>-7.4880000000000004</v>
      </c>
      <c r="K31" s="113">
        <v>-21.609000000000002</v>
      </c>
      <c r="L31" s="113">
        <v>-2.9830000000000001</v>
      </c>
      <c r="M31" s="113">
        <v>3.17</v>
      </c>
      <c r="N31" s="113">
        <v>-15.058</v>
      </c>
      <c r="O31" s="113">
        <v>-8.1869999999999994</v>
      </c>
      <c r="P31" s="113">
        <v>-13.262</v>
      </c>
      <c r="Q31" s="113">
        <v>8.3439999999999994</v>
      </c>
      <c r="R31" s="113">
        <v>1.6279999999999999</v>
      </c>
      <c r="S31" s="113">
        <v>-1.526</v>
      </c>
      <c r="T31" s="113">
        <v>0.55800000000000005</v>
      </c>
      <c r="U31" s="113">
        <v>-0.40699999999999997</v>
      </c>
      <c r="V31" s="113">
        <v>-3.3740000000000001</v>
      </c>
      <c r="W31" s="113">
        <v>10.401</v>
      </c>
      <c r="X31" s="113">
        <v>3.125</v>
      </c>
      <c r="Y31" s="113">
        <v>0.16600000000000001</v>
      </c>
      <c r="Z31" s="113">
        <v>26.085000000000001</v>
      </c>
      <c r="AA31" s="113">
        <v>-4.4400000000000004</v>
      </c>
      <c r="AB31" s="113">
        <v>7.4</v>
      </c>
      <c r="AC31" s="113">
        <v>-11.666</v>
      </c>
      <c r="AD31" s="113">
        <v>-2.7410000000000001</v>
      </c>
      <c r="AE31" s="113">
        <v>-4.4329999999999998</v>
      </c>
      <c r="AF31" s="113">
        <v>-10.08483</v>
      </c>
      <c r="AG31" s="113">
        <v>-27.032550000000001</v>
      </c>
      <c r="AH31" s="113">
        <v>-5.7554099999999995</v>
      </c>
      <c r="AI31" s="114">
        <v>-10.2515</v>
      </c>
      <c r="AJ31" s="114">
        <v>-12.6998988852</v>
      </c>
      <c r="AK31" s="114">
        <v>-2.6646828313099999</v>
      </c>
      <c r="AL31" s="114">
        <v>25.649000000000001</v>
      </c>
      <c r="AM31" s="114">
        <v>0.77100000000000002</v>
      </c>
      <c r="AN31" s="3"/>
      <c r="AO31" s="3"/>
      <c r="AP31" s="3"/>
      <c r="AQ31" s="3"/>
      <c r="AR31" s="3"/>
      <c r="AS31" s="3"/>
      <c r="AT31" s="3"/>
      <c r="AU31" s="3"/>
      <c r="AV31" s="3"/>
      <c r="AW31" s="3"/>
      <c r="AX31" s="3"/>
      <c r="AY31" s="3"/>
    </row>
    <row r="32" spans="1:51" ht="14.5" x14ac:dyDescent="0.35">
      <c r="A32" s="120">
        <f>YampaRiverInflow.TotalOutflow!A32</f>
        <v>44136</v>
      </c>
      <c r="B32" s="114">
        <v>5.9569999999999999</v>
      </c>
      <c r="C32" s="12"/>
      <c r="D32" s="12">
        <v>2.5249999999999999</v>
      </c>
      <c r="E32" s="113">
        <v>-56.331000000000003</v>
      </c>
      <c r="F32" s="113">
        <v>-30.108000000000001</v>
      </c>
      <c r="G32" s="113">
        <v>-24.338000000000001</v>
      </c>
      <c r="H32" s="113">
        <v>-14.114000000000001</v>
      </c>
      <c r="I32" s="113">
        <v>1.411</v>
      </c>
      <c r="J32" s="113">
        <v>5.4320000000000004</v>
      </c>
      <c r="K32" s="113">
        <v>11.315</v>
      </c>
      <c r="L32" s="113">
        <v>8.8170000000000002</v>
      </c>
      <c r="M32" s="113">
        <v>8.6760000000000002</v>
      </c>
      <c r="N32" s="113">
        <v>-7.5490000000000004</v>
      </c>
      <c r="O32" s="113">
        <v>1.3320000000000001</v>
      </c>
      <c r="P32" s="113">
        <v>8.9619999999999997</v>
      </c>
      <c r="Q32" s="113">
        <v>4.5019999999999998</v>
      </c>
      <c r="R32" s="113">
        <v>13.975</v>
      </c>
      <c r="S32" s="113">
        <v>6.8760000000000003</v>
      </c>
      <c r="T32" s="113">
        <v>-37.753999999999998</v>
      </c>
      <c r="U32" s="113">
        <v>12.58</v>
      </c>
      <c r="V32" s="113">
        <v>4.9530000000000003</v>
      </c>
      <c r="W32" s="113">
        <v>14.292</v>
      </c>
      <c r="X32" s="113">
        <v>10.398</v>
      </c>
      <c r="Y32" s="113">
        <v>14.773</v>
      </c>
      <c r="Z32" s="113">
        <v>2.8980000000000001</v>
      </c>
      <c r="AA32" s="113">
        <v>-5.16</v>
      </c>
      <c r="AB32" s="113">
        <v>8.36</v>
      </c>
      <c r="AC32" s="113">
        <v>0.24399999999999999</v>
      </c>
      <c r="AD32" s="113">
        <v>-2.194</v>
      </c>
      <c r="AE32" s="113">
        <v>-8.1240000000000006</v>
      </c>
      <c r="AF32" s="113">
        <v>-20.0396</v>
      </c>
      <c r="AG32" s="113">
        <v>-7.1350500000000006</v>
      </c>
      <c r="AH32" s="113">
        <v>-4.9749300000000005</v>
      </c>
      <c r="AI32" s="114">
        <v>-2.7747700000000002</v>
      </c>
      <c r="AJ32" s="114">
        <v>-5.4642536803299997</v>
      </c>
      <c r="AK32" s="114">
        <v>13.381105650899999</v>
      </c>
      <c r="AL32" s="114">
        <v>5.9569999999999999</v>
      </c>
      <c r="AM32" s="114">
        <v>17.582999999999998</v>
      </c>
      <c r="AN32" s="3"/>
      <c r="AO32" s="3"/>
      <c r="AP32" s="3"/>
      <c r="AQ32" s="3"/>
      <c r="AR32" s="3"/>
      <c r="AS32" s="3"/>
      <c r="AT32" s="3"/>
      <c r="AU32" s="3"/>
      <c r="AV32" s="3"/>
      <c r="AW32" s="3"/>
      <c r="AX32" s="3"/>
      <c r="AY32" s="3"/>
    </row>
    <row r="33" spans="1:51" ht="14.5" x14ac:dyDescent="0.35">
      <c r="A33" s="120">
        <f>YampaRiverInflow.TotalOutflow!A33</f>
        <v>44166</v>
      </c>
      <c r="B33" s="114">
        <v>-13.081</v>
      </c>
      <c r="C33" s="12"/>
      <c r="D33" s="12">
        <v>10.83</v>
      </c>
      <c r="E33" s="113">
        <v>-93.247</v>
      </c>
      <c r="F33" s="113">
        <v>-29.280999999999999</v>
      </c>
      <c r="G33" s="113">
        <v>-52.756999999999998</v>
      </c>
      <c r="H33" s="113">
        <v>-68.424999999999997</v>
      </c>
      <c r="I33" s="113">
        <v>-26.193000000000001</v>
      </c>
      <c r="J33" s="113">
        <v>-1.996</v>
      </c>
      <c r="K33" s="113">
        <v>1.087</v>
      </c>
      <c r="L33" s="113">
        <v>7.093</v>
      </c>
      <c r="M33" s="113">
        <v>18.335000000000001</v>
      </c>
      <c r="N33" s="113">
        <v>4.6580000000000004</v>
      </c>
      <c r="O33" s="113">
        <v>11.409000000000001</v>
      </c>
      <c r="P33" s="113">
        <v>18.884</v>
      </c>
      <c r="Q33" s="113">
        <v>6.4809999999999999</v>
      </c>
      <c r="R33" s="113">
        <v>-1.6890000000000001</v>
      </c>
      <c r="S33" s="113">
        <v>-26.622</v>
      </c>
      <c r="T33" s="113">
        <v>-69.311999999999998</v>
      </c>
      <c r="U33" s="113">
        <v>30.471</v>
      </c>
      <c r="V33" s="113">
        <v>12.734</v>
      </c>
      <c r="W33" s="113">
        <v>16.88</v>
      </c>
      <c r="X33" s="113">
        <v>5.86</v>
      </c>
      <c r="Y33" s="113">
        <v>7.444</v>
      </c>
      <c r="Z33" s="113">
        <v>33.223999999999997</v>
      </c>
      <c r="AA33" s="113">
        <v>12.48</v>
      </c>
      <c r="AB33" s="113">
        <v>17.550999999999998</v>
      </c>
      <c r="AC33" s="113">
        <v>6.2709999999999999</v>
      </c>
      <c r="AD33" s="113">
        <v>38.814999999999998</v>
      </c>
      <c r="AE33" s="113">
        <v>9.5690000000000008</v>
      </c>
      <c r="AF33" s="113">
        <v>34.180550000000004</v>
      </c>
      <c r="AG33" s="113">
        <v>4.3811200000000001</v>
      </c>
      <c r="AH33" s="113">
        <v>12.84577</v>
      </c>
      <c r="AI33" s="114">
        <v>-9.6169899999999995</v>
      </c>
      <c r="AJ33" s="114">
        <v>8.3672790060800004</v>
      </c>
      <c r="AK33" s="114">
        <v>22.5435745029</v>
      </c>
      <c r="AL33" s="114">
        <v>-13.081</v>
      </c>
      <c r="AM33" s="114">
        <v>-31.75</v>
      </c>
      <c r="AN33" s="3"/>
      <c r="AO33" s="3"/>
      <c r="AP33" s="3"/>
      <c r="AQ33" s="3"/>
      <c r="AR33" s="3"/>
      <c r="AS33" s="3"/>
      <c r="AT33" s="3"/>
      <c r="AU33" s="3"/>
      <c r="AV33" s="3"/>
      <c r="AW33" s="3"/>
      <c r="AX33" s="3"/>
      <c r="AY33" s="3"/>
    </row>
    <row r="34" spans="1:51" ht="14.5" x14ac:dyDescent="0.35">
      <c r="A34" s="120">
        <f>YampaRiverInflow.TotalOutflow!A34</f>
        <v>44197</v>
      </c>
      <c r="B34" s="114">
        <v>-4.7590000000000003</v>
      </c>
      <c r="C34" s="12"/>
      <c r="D34" s="12">
        <v>-12.968</v>
      </c>
      <c r="E34" s="113">
        <v>-132.33799999999999</v>
      </c>
      <c r="F34" s="113">
        <v>-58.228000000000002</v>
      </c>
      <c r="G34" s="113">
        <v>-60.307000000000002</v>
      </c>
      <c r="H34" s="113">
        <v>-43.218000000000004</v>
      </c>
      <c r="I34" s="113">
        <v>0.96399999999999997</v>
      </c>
      <c r="J34" s="113">
        <v>-22.263000000000002</v>
      </c>
      <c r="K34" s="113">
        <v>4.6050000000000004</v>
      </c>
      <c r="L34" s="113">
        <v>-1.4319999999999999</v>
      </c>
      <c r="M34" s="113">
        <v>-16.689</v>
      </c>
      <c r="N34" s="113">
        <v>33.015000000000001</v>
      </c>
      <c r="O34" s="113">
        <v>-30.713000000000001</v>
      </c>
      <c r="P34" s="113">
        <v>-2.2970000000000002</v>
      </c>
      <c r="Q34" s="113">
        <v>-5.6280000000000001</v>
      </c>
      <c r="R34" s="113">
        <v>-64.680999999999997</v>
      </c>
      <c r="S34" s="113">
        <v>-113.199</v>
      </c>
      <c r="T34" s="113">
        <v>36.241999999999997</v>
      </c>
      <c r="U34" s="113">
        <v>-10.677</v>
      </c>
      <c r="V34" s="113">
        <v>8.1579999999999995</v>
      </c>
      <c r="W34" s="113">
        <v>1.393</v>
      </c>
      <c r="X34" s="113">
        <v>10.17</v>
      </c>
      <c r="Y34" s="113">
        <v>3.6539999999999999</v>
      </c>
      <c r="Z34" s="113">
        <v>8.1709999999999994</v>
      </c>
      <c r="AA34" s="113">
        <v>-29.212</v>
      </c>
      <c r="AB34" s="113">
        <v>-12.486000000000001</v>
      </c>
      <c r="AC34" s="113">
        <v>-4.2009999999999996</v>
      </c>
      <c r="AD34" s="113">
        <v>-21.986999999999998</v>
      </c>
      <c r="AE34" s="113">
        <v>21.381310000000003</v>
      </c>
      <c r="AF34" s="113">
        <v>-39.100470000000001</v>
      </c>
      <c r="AG34" s="113">
        <v>-31.08878</v>
      </c>
      <c r="AH34" s="113">
        <v>7.3067399999999996</v>
      </c>
      <c r="AI34" s="114">
        <v>-13.3189509084</v>
      </c>
      <c r="AJ34" s="114">
        <v>-6.1162163466399999</v>
      </c>
      <c r="AK34" s="114">
        <v>40.491999999999997</v>
      </c>
      <c r="AL34" s="114">
        <v>-4.7590000000000003</v>
      </c>
      <c r="AM34" s="114">
        <v>-120.42</v>
      </c>
      <c r="AN34" s="3"/>
      <c r="AO34" s="3"/>
      <c r="AP34" s="3"/>
      <c r="AQ34" s="3"/>
      <c r="AR34" s="3"/>
      <c r="AS34" s="3"/>
      <c r="AT34" s="3"/>
      <c r="AU34" s="3"/>
      <c r="AV34" s="3"/>
      <c r="AW34" s="3"/>
      <c r="AX34" s="3"/>
      <c r="AY34" s="3"/>
    </row>
    <row r="35" spans="1:51" ht="14.5" x14ac:dyDescent="0.35">
      <c r="A35" s="120">
        <f>YampaRiverInflow.TotalOutflow!A35</f>
        <v>44228</v>
      </c>
      <c r="B35" s="114">
        <v>-59.207000000000001</v>
      </c>
      <c r="C35" s="12"/>
      <c r="D35" s="12">
        <v>-28.324000000000002</v>
      </c>
      <c r="E35" s="113">
        <v>-7.18</v>
      </c>
      <c r="F35" s="113">
        <v>-64.896000000000001</v>
      </c>
      <c r="G35" s="113">
        <v>-23.876000000000001</v>
      </c>
      <c r="H35" s="113">
        <v>15.349</v>
      </c>
      <c r="I35" s="113">
        <v>-20.808</v>
      </c>
      <c r="J35" s="113">
        <v>-41.154000000000003</v>
      </c>
      <c r="K35" s="113">
        <v>-33.997</v>
      </c>
      <c r="L35" s="113">
        <v>-13.894</v>
      </c>
      <c r="M35" s="113">
        <v>-22.573</v>
      </c>
      <c r="N35" s="113">
        <v>-17.102</v>
      </c>
      <c r="O35" s="113">
        <v>-38.902000000000001</v>
      </c>
      <c r="P35" s="113">
        <v>-63.575000000000003</v>
      </c>
      <c r="Q35" s="113">
        <v>-26.556999999999999</v>
      </c>
      <c r="R35" s="113">
        <v>-43.094999999999999</v>
      </c>
      <c r="S35" s="113">
        <v>-46.804000000000002</v>
      </c>
      <c r="T35" s="113">
        <v>-20.875</v>
      </c>
      <c r="U35" s="113">
        <v>-24.366</v>
      </c>
      <c r="V35" s="113">
        <v>1.1859999999999999</v>
      </c>
      <c r="W35" s="113">
        <v>-25.843</v>
      </c>
      <c r="X35" s="113">
        <v>-4.476</v>
      </c>
      <c r="Y35" s="113">
        <v>-2.3679999999999999</v>
      </c>
      <c r="Z35" s="113">
        <v>5.9080000000000004</v>
      </c>
      <c r="AA35" s="113">
        <v>-17.978000000000002</v>
      </c>
      <c r="AB35" s="113">
        <v>-35.601999999999997</v>
      </c>
      <c r="AC35" s="113">
        <v>-45.103999999999999</v>
      </c>
      <c r="AD35" s="113">
        <v>-5.1180000000000003</v>
      </c>
      <c r="AE35" s="113">
        <v>-37.282989999999998</v>
      </c>
      <c r="AF35" s="113">
        <v>-15.646379999999999</v>
      </c>
      <c r="AG35" s="113">
        <v>-40.071829999999999</v>
      </c>
      <c r="AH35" s="113">
        <v>-32.633000000000003</v>
      </c>
      <c r="AI35" s="114">
        <v>-26.703267437200001</v>
      </c>
      <c r="AJ35" s="114">
        <v>-28.524806553999998</v>
      </c>
      <c r="AK35" s="114">
        <v>-31.532</v>
      </c>
      <c r="AL35" s="114">
        <v>-59.207000000000001</v>
      </c>
      <c r="AM35" s="114">
        <v>75.613</v>
      </c>
      <c r="AN35" s="3"/>
      <c r="AO35" s="3"/>
      <c r="AP35" s="3"/>
      <c r="AQ35" s="3"/>
      <c r="AR35" s="3"/>
      <c r="AS35" s="3"/>
      <c r="AT35" s="3"/>
      <c r="AU35" s="3"/>
      <c r="AV35" s="3"/>
      <c r="AW35" s="3"/>
      <c r="AX35" s="3"/>
      <c r="AY35" s="3"/>
    </row>
    <row r="36" spans="1:51" ht="14.5" x14ac:dyDescent="0.35">
      <c r="A36" s="120">
        <f>YampaRiverInflow.TotalOutflow!A36</f>
        <v>44256</v>
      </c>
      <c r="B36" s="114">
        <v>-42.109000000000002</v>
      </c>
      <c r="C36" s="12"/>
      <c r="D36" s="12">
        <v>-56.542000000000002</v>
      </c>
      <c r="E36" s="113">
        <v>-25.779</v>
      </c>
      <c r="F36" s="113">
        <v>-20.971</v>
      </c>
      <c r="G36" s="113">
        <v>-80.751000000000005</v>
      </c>
      <c r="H36" s="113">
        <v>22.236000000000001</v>
      </c>
      <c r="I36" s="113">
        <v>-24.802</v>
      </c>
      <c r="J36" s="113">
        <v>-17.36</v>
      </c>
      <c r="K36" s="113">
        <v>-33.058</v>
      </c>
      <c r="L36" s="113">
        <v>-34.947000000000003</v>
      </c>
      <c r="M36" s="113">
        <v>-9.4450000000000003</v>
      </c>
      <c r="N36" s="113">
        <v>-51.122999999999998</v>
      </c>
      <c r="O36" s="113">
        <v>-40.192999999999998</v>
      </c>
      <c r="P36" s="113">
        <v>-34.902000000000001</v>
      </c>
      <c r="Q36" s="113">
        <v>-96.096000000000004</v>
      </c>
      <c r="R36" s="113">
        <v>-38.881</v>
      </c>
      <c r="S36" s="113">
        <v>-9.1829999999999998</v>
      </c>
      <c r="T36" s="113">
        <v>-13.153</v>
      </c>
      <c r="U36" s="113">
        <v>-27.914000000000001</v>
      </c>
      <c r="V36" s="113">
        <v>-37.945</v>
      </c>
      <c r="W36" s="113">
        <v>-37.232999999999997</v>
      </c>
      <c r="X36" s="113">
        <v>-84.150999999999996</v>
      </c>
      <c r="Y36" s="113">
        <v>-52.823</v>
      </c>
      <c r="Z36" s="113">
        <v>-62.375</v>
      </c>
      <c r="AA36" s="113">
        <v>-22.702999999999999</v>
      </c>
      <c r="AB36" s="113">
        <v>-24.411000000000001</v>
      </c>
      <c r="AC36" s="113">
        <v>-35.779000000000003</v>
      </c>
      <c r="AD36" s="113">
        <v>-52.19</v>
      </c>
      <c r="AE36" s="113">
        <v>-44.594099999999997</v>
      </c>
      <c r="AF36" s="113">
        <v>-46.276849999999996</v>
      </c>
      <c r="AG36" s="113">
        <v>-41.178449999999998</v>
      </c>
      <c r="AH36" s="113">
        <v>-54.098759999999999</v>
      </c>
      <c r="AI36" s="114">
        <v>-94.386657514799992</v>
      </c>
      <c r="AJ36" s="114">
        <v>-67.435723010499999</v>
      </c>
      <c r="AK36" s="114">
        <v>-34.798000000000002</v>
      </c>
      <c r="AL36" s="114">
        <v>-42.109000000000002</v>
      </c>
      <c r="AM36" s="114">
        <v>-24.684999999999999</v>
      </c>
      <c r="AN36" s="3"/>
      <c r="AO36" s="3"/>
      <c r="AP36" s="3"/>
      <c r="AQ36" s="3"/>
      <c r="AR36" s="3"/>
      <c r="AS36" s="3"/>
      <c r="AT36" s="3"/>
      <c r="AU36" s="3"/>
      <c r="AV36" s="3"/>
      <c r="AW36" s="3"/>
      <c r="AX36" s="3"/>
      <c r="AY36" s="3"/>
    </row>
    <row r="37" spans="1:51" ht="14.5" x14ac:dyDescent="0.35">
      <c r="A37" s="120">
        <f>YampaRiverInflow.TotalOutflow!A37</f>
        <v>44287</v>
      </c>
      <c r="B37" s="114">
        <v>-26.696999999999999</v>
      </c>
      <c r="C37" s="12"/>
      <c r="D37" s="12">
        <v>-21.387</v>
      </c>
      <c r="E37" s="113">
        <v>-33.209000000000003</v>
      </c>
      <c r="F37" s="113">
        <v>-50.463000000000001</v>
      </c>
      <c r="G37" s="113">
        <v>-39.68</v>
      </c>
      <c r="H37" s="113">
        <v>-1.92</v>
      </c>
      <c r="I37" s="113">
        <v>-7.2060000000000004</v>
      </c>
      <c r="J37" s="113">
        <v>-49.616999999999997</v>
      </c>
      <c r="K37" s="113">
        <v>-43.034999999999997</v>
      </c>
      <c r="L37" s="113">
        <v>-59.116</v>
      </c>
      <c r="M37" s="113">
        <v>-58.07</v>
      </c>
      <c r="N37" s="113">
        <v>-46.223999999999997</v>
      </c>
      <c r="O37" s="113">
        <v>-45.231000000000002</v>
      </c>
      <c r="P37" s="113">
        <v>-21.337</v>
      </c>
      <c r="Q37" s="113">
        <v>-46.392000000000003</v>
      </c>
      <c r="R37" s="113">
        <v>-46.932000000000002</v>
      </c>
      <c r="S37" s="113">
        <v>-10.394</v>
      </c>
      <c r="T37" s="113">
        <v>-22.183</v>
      </c>
      <c r="U37" s="113">
        <v>-50.360999999999997</v>
      </c>
      <c r="V37" s="113">
        <v>-34.244</v>
      </c>
      <c r="W37" s="113">
        <v>-28.298999999999999</v>
      </c>
      <c r="X37" s="113">
        <v>-23.056999999999999</v>
      </c>
      <c r="Y37" s="113">
        <v>-23.652999999999999</v>
      </c>
      <c r="Z37" s="113">
        <v>-18.731000000000002</v>
      </c>
      <c r="AA37" s="113">
        <v>-34.493000000000002</v>
      </c>
      <c r="AB37" s="113">
        <v>-34.719000000000001</v>
      </c>
      <c r="AC37" s="113">
        <v>-39.353999999999999</v>
      </c>
      <c r="AD37" s="113">
        <v>-36.816000000000003</v>
      </c>
      <c r="AE37" s="113">
        <v>-31.096540000000001</v>
      </c>
      <c r="AF37" s="113">
        <v>-26.820700000000002</v>
      </c>
      <c r="AG37" s="113">
        <v>-39.596559999999997</v>
      </c>
      <c r="AH37" s="113">
        <v>-38.490559999999995</v>
      </c>
      <c r="AI37" s="114">
        <v>-7.4329692029799999</v>
      </c>
      <c r="AJ37" s="114">
        <v>-6.8714972382399999</v>
      </c>
      <c r="AK37" s="114">
        <v>-9.35</v>
      </c>
      <c r="AL37" s="114">
        <v>-26.696999999999999</v>
      </c>
      <c r="AM37" s="114">
        <v>-94.260999999999996</v>
      </c>
      <c r="AN37" s="3"/>
      <c r="AO37" s="3"/>
      <c r="AP37" s="3"/>
      <c r="AQ37" s="3"/>
      <c r="AR37" s="3"/>
      <c r="AS37" s="3"/>
      <c r="AT37" s="3"/>
      <c r="AU37" s="3"/>
      <c r="AV37" s="3"/>
      <c r="AW37" s="3"/>
      <c r="AX37" s="3"/>
      <c r="AY37" s="3"/>
    </row>
    <row r="38" spans="1:51" ht="14.5" x14ac:dyDescent="0.35">
      <c r="A38" s="120">
        <f>YampaRiverInflow.TotalOutflow!A38</f>
        <v>44317</v>
      </c>
      <c r="B38" s="114">
        <v>-13.581</v>
      </c>
      <c r="C38" s="12"/>
      <c r="D38" s="12">
        <v>-23.361999999999998</v>
      </c>
      <c r="E38" s="113">
        <v>-80.343999999999994</v>
      </c>
      <c r="F38" s="113">
        <v>-118.304</v>
      </c>
      <c r="G38" s="113">
        <v>-138.191</v>
      </c>
      <c r="H38" s="113">
        <v>-16.033000000000001</v>
      </c>
      <c r="I38" s="113">
        <v>-40.975999999999999</v>
      </c>
      <c r="J38" s="113">
        <v>-17.803999999999998</v>
      </c>
      <c r="K38" s="113">
        <v>-31.501999999999999</v>
      </c>
      <c r="L38" s="113">
        <v>-19.012</v>
      </c>
      <c r="M38" s="113">
        <v>-19.099</v>
      </c>
      <c r="N38" s="113">
        <v>-31.253</v>
      </c>
      <c r="O38" s="113">
        <v>-147.96199999999999</v>
      </c>
      <c r="P38" s="113">
        <v>-29.908999999999999</v>
      </c>
      <c r="Q38" s="113">
        <v>-28.129000000000001</v>
      </c>
      <c r="R38" s="113">
        <v>-49.914999999999999</v>
      </c>
      <c r="S38" s="113">
        <v>-34.603000000000002</v>
      </c>
      <c r="T38" s="113">
        <v>-27.748999999999999</v>
      </c>
      <c r="U38" s="113">
        <v>-15.643000000000001</v>
      </c>
      <c r="V38" s="113">
        <v>-26.481000000000002</v>
      </c>
      <c r="W38" s="113">
        <v>-13.461</v>
      </c>
      <c r="X38" s="113">
        <v>-3.1219999999999999</v>
      </c>
      <c r="Y38" s="113">
        <v>-37.49</v>
      </c>
      <c r="Z38" s="113">
        <v>-28.582000000000001</v>
      </c>
      <c r="AA38" s="113">
        <v>-34.988</v>
      </c>
      <c r="AB38" s="113">
        <v>-27.611000000000001</v>
      </c>
      <c r="AC38" s="113">
        <v>-13.772</v>
      </c>
      <c r="AD38" s="113">
        <v>-19.452999999999999</v>
      </c>
      <c r="AE38" s="113">
        <v>-43.834120000000006</v>
      </c>
      <c r="AF38" s="113">
        <v>-36.949010000000001</v>
      </c>
      <c r="AG38" s="113">
        <v>-18.708639999999999</v>
      </c>
      <c r="AH38" s="113">
        <v>-25.39873</v>
      </c>
      <c r="AI38" s="114">
        <v>-18.684161391</v>
      </c>
      <c r="AJ38" s="114">
        <v>-9.3682712112299988</v>
      </c>
      <c r="AK38" s="114">
        <v>-3.2269999999999999</v>
      </c>
      <c r="AL38" s="114">
        <v>-13.581</v>
      </c>
      <c r="AM38" s="114">
        <v>-52.53</v>
      </c>
      <c r="AN38" s="3"/>
      <c r="AO38" s="3"/>
      <c r="AP38" s="3"/>
      <c r="AQ38" s="3"/>
      <c r="AR38" s="3"/>
      <c r="AS38" s="3"/>
      <c r="AT38" s="3"/>
      <c r="AU38" s="3"/>
      <c r="AV38" s="3"/>
      <c r="AW38" s="3"/>
      <c r="AX38" s="3"/>
      <c r="AY38" s="3"/>
    </row>
    <row r="39" spans="1:51" ht="14.5" x14ac:dyDescent="0.35">
      <c r="A39" s="120">
        <f>YampaRiverInflow.TotalOutflow!A39</f>
        <v>44348</v>
      </c>
      <c r="B39" s="114">
        <v>-22.106999999999999</v>
      </c>
      <c r="C39" s="12"/>
      <c r="D39" s="12">
        <v>-48.805999999999997</v>
      </c>
      <c r="E39" s="113">
        <v>-71.817999999999998</v>
      </c>
      <c r="F39" s="113">
        <v>-97.96</v>
      </c>
      <c r="G39" s="113">
        <v>8.8849999999999998</v>
      </c>
      <c r="H39" s="113">
        <v>-38.042999999999999</v>
      </c>
      <c r="I39" s="113">
        <v>-46.71</v>
      </c>
      <c r="J39" s="113">
        <v>-50.164000000000001</v>
      </c>
      <c r="K39" s="113">
        <v>-42.655000000000001</v>
      </c>
      <c r="L39" s="113">
        <v>-57.844000000000001</v>
      </c>
      <c r="M39" s="113">
        <v>-49.320999999999998</v>
      </c>
      <c r="N39" s="113">
        <v>-51.93</v>
      </c>
      <c r="O39" s="113">
        <v>-183.62299999999999</v>
      </c>
      <c r="P39" s="113">
        <v>-63.558</v>
      </c>
      <c r="Q39" s="113">
        <v>-43.442999999999998</v>
      </c>
      <c r="R39" s="113">
        <v>-78.712000000000003</v>
      </c>
      <c r="S39" s="113">
        <v>-44.427999999999997</v>
      </c>
      <c r="T39" s="113">
        <v>-46.622999999999998</v>
      </c>
      <c r="U39" s="113">
        <v>-26.48</v>
      </c>
      <c r="V39" s="113">
        <v>-49.249000000000002</v>
      </c>
      <c r="W39" s="113">
        <v>-37.82</v>
      </c>
      <c r="X39" s="113">
        <v>-37.124000000000002</v>
      </c>
      <c r="Y39" s="113">
        <v>-46.805999999999997</v>
      </c>
      <c r="Z39" s="113">
        <v>-42.271000000000001</v>
      </c>
      <c r="AA39" s="113">
        <v>-36.914999999999999</v>
      </c>
      <c r="AB39" s="113">
        <v>-53.137999999999998</v>
      </c>
      <c r="AC39" s="113">
        <v>-64.947999999999993</v>
      </c>
      <c r="AD39" s="113">
        <v>-25.780999999999999</v>
      </c>
      <c r="AE39" s="113">
        <v>-34.943179999999998</v>
      </c>
      <c r="AF39" s="113">
        <v>-51.29607</v>
      </c>
      <c r="AG39" s="113">
        <v>-57.331830000000004</v>
      </c>
      <c r="AH39" s="113">
        <v>-54.558230000000002</v>
      </c>
      <c r="AI39" s="114">
        <v>-68.587001490600002</v>
      </c>
      <c r="AJ39" s="114">
        <v>-35.762955953400002</v>
      </c>
      <c r="AK39" s="114">
        <v>-63.795000000000002</v>
      </c>
      <c r="AL39" s="114">
        <v>-22.106999999999999</v>
      </c>
      <c r="AM39" s="114">
        <v>-145.12100000000001</v>
      </c>
      <c r="AN39" s="3"/>
      <c r="AO39" s="3"/>
      <c r="AP39" s="3"/>
      <c r="AQ39" s="3"/>
      <c r="AR39" s="3"/>
      <c r="AS39" s="3"/>
      <c r="AT39" s="3"/>
      <c r="AU39" s="3"/>
      <c r="AV39" s="3"/>
      <c r="AW39" s="3"/>
      <c r="AX39" s="3"/>
      <c r="AY39" s="3"/>
    </row>
    <row r="40" spans="1:51" ht="14.5" x14ac:dyDescent="0.35">
      <c r="A40" s="120">
        <f>YampaRiverInflow.TotalOutflow!A40</f>
        <v>44378</v>
      </c>
      <c r="B40" s="114">
        <v>-38.566000000000003</v>
      </c>
      <c r="C40" s="12"/>
      <c r="D40" s="12">
        <v>-23.762</v>
      </c>
      <c r="E40" s="113">
        <v>-38.226999999999997</v>
      </c>
      <c r="F40" s="113">
        <v>-78.781000000000006</v>
      </c>
      <c r="G40" s="113">
        <v>-21.681999999999999</v>
      </c>
      <c r="H40" s="113">
        <v>-28.289000000000001</v>
      </c>
      <c r="I40" s="113">
        <v>-64.233999999999995</v>
      </c>
      <c r="J40" s="113">
        <v>-49.396000000000001</v>
      </c>
      <c r="K40" s="113">
        <v>-44.13</v>
      </c>
      <c r="L40" s="113">
        <v>-48.3</v>
      </c>
      <c r="M40" s="113">
        <v>-25.504000000000001</v>
      </c>
      <c r="N40" s="113">
        <v>-48.567</v>
      </c>
      <c r="O40" s="113">
        <v>-182.99199999999999</v>
      </c>
      <c r="P40" s="113">
        <v>-65.305999999999997</v>
      </c>
      <c r="Q40" s="113">
        <v>-37.942</v>
      </c>
      <c r="R40" s="113">
        <v>-73.787000000000006</v>
      </c>
      <c r="S40" s="113">
        <v>-40.765999999999998</v>
      </c>
      <c r="T40" s="113">
        <v>-6.4569999999999999</v>
      </c>
      <c r="U40" s="113">
        <v>-40.478000000000002</v>
      </c>
      <c r="V40" s="113">
        <v>-35.347000000000001</v>
      </c>
      <c r="W40" s="113">
        <v>-30.984000000000002</v>
      </c>
      <c r="X40" s="113">
        <v>-12.644</v>
      </c>
      <c r="Y40" s="113">
        <v>-15.252000000000001</v>
      </c>
      <c r="Z40" s="113">
        <v>-52.765999999999998</v>
      </c>
      <c r="AA40" s="113">
        <v>-45.936</v>
      </c>
      <c r="AB40" s="113">
        <v>-47.3</v>
      </c>
      <c r="AC40" s="113">
        <v>-39.220999999999997</v>
      </c>
      <c r="AD40" s="113">
        <v>-35.222999999999999</v>
      </c>
      <c r="AE40" s="113">
        <v>-42.72146</v>
      </c>
      <c r="AF40" s="113">
        <v>-48.900089999999999</v>
      </c>
      <c r="AG40" s="113">
        <v>-17.894650000000002</v>
      </c>
      <c r="AH40" s="113">
        <v>-23.696210000000001</v>
      </c>
      <c r="AI40" s="114">
        <v>-7.1829008864099997</v>
      </c>
      <c r="AJ40" s="114">
        <v>-13.3525170981</v>
      </c>
      <c r="AK40" s="114">
        <v>-36.118000000000002</v>
      </c>
      <c r="AL40" s="114">
        <v>-38.566000000000003</v>
      </c>
      <c r="AM40" s="114">
        <v>-36.479999999999997</v>
      </c>
      <c r="AN40" s="3"/>
      <c r="AO40" s="3"/>
      <c r="AP40" s="3"/>
      <c r="AQ40" s="3"/>
      <c r="AR40" s="3"/>
      <c r="AS40" s="3"/>
      <c r="AT40" s="3"/>
      <c r="AU40" s="3"/>
      <c r="AV40" s="3"/>
      <c r="AW40" s="3"/>
      <c r="AX40" s="3"/>
      <c r="AY40" s="3"/>
    </row>
    <row r="41" spans="1:51" ht="14.5" x14ac:dyDescent="0.35">
      <c r="A41" s="120">
        <f>YampaRiverInflow.TotalOutflow!A41</f>
        <v>44409</v>
      </c>
      <c r="B41" s="114">
        <v>5.0810000000000004</v>
      </c>
      <c r="C41" s="12"/>
      <c r="D41" s="12">
        <v>-20.475999999999999</v>
      </c>
      <c r="E41" s="113">
        <v>-15.093999999999999</v>
      </c>
      <c r="F41" s="113">
        <v>-77.117000000000004</v>
      </c>
      <c r="G41" s="113">
        <v>-51.414000000000001</v>
      </c>
      <c r="H41" s="113">
        <v>-22.39</v>
      </c>
      <c r="I41" s="113">
        <v>-5.8449999999999998</v>
      </c>
      <c r="J41" s="113">
        <v>-16.213000000000001</v>
      </c>
      <c r="K41" s="113">
        <v>-13.936999999999999</v>
      </c>
      <c r="L41" s="113">
        <v>-23.998000000000001</v>
      </c>
      <c r="M41" s="113">
        <v>5.8440000000000003</v>
      </c>
      <c r="N41" s="113">
        <v>-37.121000000000002</v>
      </c>
      <c r="O41" s="113">
        <v>-39.380000000000003</v>
      </c>
      <c r="P41" s="113">
        <v>-27.815000000000001</v>
      </c>
      <c r="Q41" s="113">
        <v>-14.052</v>
      </c>
      <c r="R41" s="113">
        <v>-65.381</v>
      </c>
      <c r="S41" s="113">
        <v>-36.566000000000003</v>
      </c>
      <c r="T41" s="113">
        <v>-19.853999999999999</v>
      </c>
      <c r="U41" s="113">
        <v>-3.7530000000000001</v>
      </c>
      <c r="V41" s="113">
        <v>-2.8780000000000001</v>
      </c>
      <c r="W41" s="113">
        <v>-12.666</v>
      </c>
      <c r="X41" s="113">
        <v>-13.96</v>
      </c>
      <c r="Y41" s="113">
        <v>-39.997999999999998</v>
      </c>
      <c r="Z41" s="113">
        <v>7.2850000000000001</v>
      </c>
      <c r="AA41" s="113">
        <v>-24.344000000000001</v>
      </c>
      <c r="AB41" s="113">
        <v>-33.448999999999998</v>
      </c>
      <c r="AC41" s="113">
        <v>-19.832000000000001</v>
      </c>
      <c r="AD41" s="113">
        <v>-46.258000000000003</v>
      </c>
      <c r="AE41" s="113">
        <v>-32.945339999999995</v>
      </c>
      <c r="AF41" s="113">
        <v>-39.458289999999998</v>
      </c>
      <c r="AG41" s="113">
        <v>-23.445790000000002</v>
      </c>
      <c r="AH41" s="113">
        <v>-14.44247</v>
      </c>
      <c r="AI41" s="114">
        <v>-5.3147564458200005</v>
      </c>
      <c r="AJ41" s="114">
        <v>-18.306574451100001</v>
      </c>
      <c r="AK41" s="114">
        <v>-15.141999999999999</v>
      </c>
      <c r="AL41" s="114">
        <v>5.0810000000000004</v>
      </c>
      <c r="AM41" s="114">
        <v>-16.428999999999998</v>
      </c>
      <c r="AN41" s="3"/>
      <c r="AO41" s="3"/>
      <c r="AP41" s="3"/>
      <c r="AQ41" s="3"/>
      <c r="AR41" s="3"/>
      <c r="AS41" s="3"/>
      <c r="AT41" s="3"/>
      <c r="AU41" s="3"/>
      <c r="AV41" s="3"/>
      <c r="AW41" s="3"/>
      <c r="AX41" s="3"/>
      <c r="AY41" s="3"/>
    </row>
    <row r="42" spans="1:51" ht="14.5" x14ac:dyDescent="0.35">
      <c r="A42" s="120">
        <f>YampaRiverInflow.TotalOutflow!A42</f>
        <v>44440</v>
      </c>
      <c r="B42" s="114">
        <v>-4.5</v>
      </c>
      <c r="C42" s="12"/>
      <c r="D42" s="12">
        <v>-21.643999999999998</v>
      </c>
      <c r="E42" s="113">
        <v>-49.987000000000002</v>
      </c>
      <c r="F42" s="113">
        <v>8.8550000000000004</v>
      </c>
      <c r="G42" s="113">
        <v>-45.326999999999998</v>
      </c>
      <c r="H42" s="113">
        <v>-12.705</v>
      </c>
      <c r="I42" s="113">
        <v>-21.931000000000001</v>
      </c>
      <c r="J42" s="113">
        <v>-11.678000000000001</v>
      </c>
      <c r="K42" s="113">
        <v>-16.454999999999998</v>
      </c>
      <c r="L42" s="113">
        <v>-15.521000000000001</v>
      </c>
      <c r="M42" s="113">
        <v>-12.746</v>
      </c>
      <c r="N42" s="113">
        <v>-31.334</v>
      </c>
      <c r="O42" s="113">
        <v>-19.856000000000002</v>
      </c>
      <c r="P42" s="113">
        <v>-41.415999999999997</v>
      </c>
      <c r="Q42" s="113">
        <v>-22.555</v>
      </c>
      <c r="R42" s="113">
        <v>0.85399999999999998</v>
      </c>
      <c r="S42" s="113">
        <v>-61.966000000000001</v>
      </c>
      <c r="T42" s="113">
        <v>-54.048999999999999</v>
      </c>
      <c r="U42" s="113">
        <v>-27.712</v>
      </c>
      <c r="V42" s="113">
        <v>-18.021999999999998</v>
      </c>
      <c r="W42" s="113">
        <v>-8.8450000000000006</v>
      </c>
      <c r="X42" s="113">
        <v>-17.966000000000001</v>
      </c>
      <c r="Y42" s="113">
        <v>-5.1360000000000001</v>
      </c>
      <c r="Z42" s="113">
        <v>-10.974</v>
      </c>
      <c r="AA42" s="113">
        <v>-32.47</v>
      </c>
      <c r="AB42" s="113">
        <v>-35.090000000000003</v>
      </c>
      <c r="AC42" s="113">
        <v>-20.788</v>
      </c>
      <c r="AD42" s="113">
        <v>-50.804000000000002</v>
      </c>
      <c r="AE42" s="113">
        <v>-26.487169999999999</v>
      </c>
      <c r="AF42" s="113">
        <v>-30.253869999999999</v>
      </c>
      <c r="AG42" s="113">
        <v>-43.057809999999996</v>
      </c>
      <c r="AH42" s="113">
        <v>-36.350120000000004</v>
      </c>
      <c r="AI42" s="114">
        <v>-18.8728240509</v>
      </c>
      <c r="AJ42" s="114">
        <v>-15.710973601100001</v>
      </c>
      <c r="AK42" s="114">
        <v>14.304</v>
      </c>
      <c r="AL42" s="114">
        <v>-4.5</v>
      </c>
      <c r="AM42" s="114">
        <v>-45.348999999999997</v>
      </c>
      <c r="AN42" s="3"/>
      <c r="AO42" s="3"/>
      <c r="AP42" s="3"/>
      <c r="AQ42" s="3"/>
      <c r="AR42" s="3"/>
      <c r="AS42" s="3"/>
      <c r="AT42" s="3"/>
      <c r="AU42" s="3"/>
      <c r="AV42" s="3"/>
      <c r="AW42" s="3"/>
      <c r="AX42" s="3"/>
      <c r="AY42" s="3"/>
    </row>
    <row r="43" spans="1:51" ht="14.5" x14ac:dyDescent="0.35">
      <c r="A43" s="120">
        <f>YampaRiverInflow.TotalOutflow!A43</f>
        <v>44470</v>
      </c>
      <c r="B43" s="114">
        <v>0.77100000000000002</v>
      </c>
      <c r="C43" s="12"/>
      <c r="D43" s="12">
        <v>-15.755000000000001</v>
      </c>
      <c r="E43" s="113">
        <v>-43.091999999999999</v>
      </c>
      <c r="F43" s="113">
        <v>28.411000000000001</v>
      </c>
      <c r="G43" s="113">
        <v>15.292999999999999</v>
      </c>
      <c r="H43" s="113">
        <v>7.4790000000000001</v>
      </c>
      <c r="I43" s="113">
        <v>-7.4880000000000004</v>
      </c>
      <c r="J43" s="113">
        <v>-21.609000000000002</v>
      </c>
      <c r="K43" s="113">
        <v>-2.9830000000000001</v>
      </c>
      <c r="L43" s="113">
        <v>3.17</v>
      </c>
      <c r="M43" s="113">
        <v>-15.058</v>
      </c>
      <c r="N43" s="113">
        <v>-8.1869999999999994</v>
      </c>
      <c r="O43" s="113">
        <v>-13.262</v>
      </c>
      <c r="P43" s="113">
        <v>8.3439999999999994</v>
      </c>
      <c r="Q43" s="113">
        <v>1.6279999999999999</v>
      </c>
      <c r="R43" s="113">
        <v>-1.526</v>
      </c>
      <c r="S43" s="113">
        <v>0.55800000000000005</v>
      </c>
      <c r="T43" s="113">
        <v>-0.40699999999999997</v>
      </c>
      <c r="U43" s="113">
        <v>-3.3740000000000001</v>
      </c>
      <c r="V43" s="113">
        <v>10.401</v>
      </c>
      <c r="W43" s="113">
        <v>3.125</v>
      </c>
      <c r="X43" s="113">
        <v>0.16600000000000001</v>
      </c>
      <c r="Y43" s="113">
        <v>26.085000000000001</v>
      </c>
      <c r="Z43" s="113">
        <v>-4.4400000000000004</v>
      </c>
      <c r="AA43" s="113">
        <v>7.4</v>
      </c>
      <c r="AB43" s="113">
        <v>-11.666</v>
      </c>
      <c r="AC43" s="113">
        <v>-2.7410000000000001</v>
      </c>
      <c r="AD43" s="113">
        <v>-4.4329999999999998</v>
      </c>
      <c r="AE43" s="113">
        <v>-10.08483</v>
      </c>
      <c r="AF43" s="113">
        <v>-27.032550000000001</v>
      </c>
      <c r="AG43" s="113">
        <v>-5.7554099999999995</v>
      </c>
      <c r="AH43" s="113">
        <v>-10.2515</v>
      </c>
      <c r="AI43" s="114">
        <v>-12.6998988852</v>
      </c>
      <c r="AJ43" s="114">
        <v>-2.6646828313099999</v>
      </c>
      <c r="AK43" s="114">
        <v>25.649000000000001</v>
      </c>
      <c r="AL43" s="114">
        <v>0.77100000000000002</v>
      </c>
      <c r="AM43" s="114">
        <v>4.673</v>
      </c>
      <c r="AN43" s="3"/>
      <c r="AO43" s="3"/>
      <c r="AP43" s="3"/>
      <c r="AQ43" s="3"/>
      <c r="AR43" s="3"/>
      <c r="AS43" s="3"/>
      <c r="AT43" s="3"/>
      <c r="AU43" s="3"/>
      <c r="AV43" s="3"/>
      <c r="AW43" s="3"/>
      <c r="AX43" s="3"/>
      <c r="AY43" s="3"/>
    </row>
    <row r="44" spans="1:51" ht="14.5" x14ac:dyDescent="0.35">
      <c r="A44" s="120">
        <f>YampaRiverInflow.TotalOutflow!A44</f>
        <v>44501</v>
      </c>
      <c r="B44" s="114">
        <v>17.582999999999998</v>
      </c>
      <c r="C44" s="12"/>
      <c r="D44" s="12">
        <v>2.5249999999999999</v>
      </c>
      <c r="E44" s="113">
        <v>-30.108000000000001</v>
      </c>
      <c r="F44" s="113">
        <v>-24.338000000000001</v>
      </c>
      <c r="G44" s="113">
        <v>-14.114000000000001</v>
      </c>
      <c r="H44" s="113">
        <v>1.411</v>
      </c>
      <c r="I44" s="113">
        <v>5.4320000000000004</v>
      </c>
      <c r="J44" s="113">
        <v>11.315</v>
      </c>
      <c r="K44" s="113">
        <v>8.8170000000000002</v>
      </c>
      <c r="L44" s="113">
        <v>8.6760000000000002</v>
      </c>
      <c r="M44" s="113">
        <v>-7.5490000000000004</v>
      </c>
      <c r="N44" s="113">
        <v>1.3320000000000001</v>
      </c>
      <c r="O44" s="113">
        <v>8.9619999999999997</v>
      </c>
      <c r="P44" s="113">
        <v>4.5019999999999998</v>
      </c>
      <c r="Q44" s="113">
        <v>13.975</v>
      </c>
      <c r="R44" s="113">
        <v>6.8760000000000003</v>
      </c>
      <c r="S44" s="113">
        <v>-37.753999999999998</v>
      </c>
      <c r="T44" s="113">
        <v>12.58</v>
      </c>
      <c r="U44" s="113">
        <v>4.9530000000000003</v>
      </c>
      <c r="V44" s="113">
        <v>14.292</v>
      </c>
      <c r="W44" s="113">
        <v>10.398</v>
      </c>
      <c r="X44" s="113">
        <v>14.773</v>
      </c>
      <c r="Y44" s="113">
        <v>2.8980000000000001</v>
      </c>
      <c r="Z44" s="113">
        <v>-5.16</v>
      </c>
      <c r="AA44" s="113">
        <v>8.36</v>
      </c>
      <c r="AB44" s="113">
        <v>0.24399999999999999</v>
      </c>
      <c r="AC44" s="113">
        <v>-2.194</v>
      </c>
      <c r="AD44" s="113">
        <v>-8.1240000000000006</v>
      </c>
      <c r="AE44" s="113">
        <v>-20.0396</v>
      </c>
      <c r="AF44" s="113">
        <v>-7.1350500000000006</v>
      </c>
      <c r="AG44" s="113">
        <v>-4.9749300000000005</v>
      </c>
      <c r="AH44" s="113">
        <v>-2.7747700000000002</v>
      </c>
      <c r="AI44" s="114">
        <v>-5.4642536803299997</v>
      </c>
      <c r="AJ44" s="114">
        <v>13.381105650899999</v>
      </c>
      <c r="AK44" s="114">
        <v>5.9569999999999999</v>
      </c>
      <c r="AL44" s="114">
        <v>17.582999999999998</v>
      </c>
      <c r="AM44" s="114">
        <v>-56.331000000000003</v>
      </c>
      <c r="AN44" s="3"/>
      <c r="AO44" s="3"/>
      <c r="AP44" s="3"/>
      <c r="AQ44" s="3"/>
      <c r="AR44" s="3"/>
      <c r="AS44" s="3"/>
      <c r="AT44" s="3"/>
      <c r="AU44" s="3"/>
      <c r="AV44" s="3"/>
      <c r="AW44" s="3"/>
      <c r="AX44" s="3"/>
      <c r="AY44" s="3"/>
    </row>
    <row r="45" spans="1:51" ht="14.5" x14ac:dyDescent="0.35">
      <c r="A45" s="120">
        <f>YampaRiverInflow.TotalOutflow!A45</f>
        <v>44531</v>
      </c>
      <c r="B45" s="114">
        <v>-31.75</v>
      </c>
      <c r="C45" s="12"/>
      <c r="D45" s="12">
        <v>10.83</v>
      </c>
      <c r="E45" s="113">
        <v>-29.280999999999999</v>
      </c>
      <c r="F45" s="113">
        <v>-52.756999999999998</v>
      </c>
      <c r="G45" s="113">
        <v>-68.424999999999997</v>
      </c>
      <c r="H45" s="113">
        <v>-26.193000000000001</v>
      </c>
      <c r="I45" s="113">
        <v>-1.996</v>
      </c>
      <c r="J45" s="113">
        <v>1.087</v>
      </c>
      <c r="K45" s="113">
        <v>7.093</v>
      </c>
      <c r="L45" s="113">
        <v>18.335000000000001</v>
      </c>
      <c r="M45" s="113">
        <v>4.6580000000000004</v>
      </c>
      <c r="N45" s="113">
        <v>11.409000000000001</v>
      </c>
      <c r="O45" s="113">
        <v>18.884</v>
      </c>
      <c r="P45" s="113">
        <v>6.4809999999999999</v>
      </c>
      <c r="Q45" s="113">
        <v>-1.6890000000000001</v>
      </c>
      <c r="R45" s="113">
        <v>-26.622</v>
      </c>
      <c r="S45" s="113">
        <v>-69.311999999999998</v>
      </c>
      <c r="T45" s="113">
        <v>30.471</v>
      </c>
      <c r="U45" s="113">
        <v>12.734</v>
      </c>
      <c r="V45" s="113">
        <v>16.88</v>
      </c>
      <c r="W45" s="113">
        <v>5.86</v>
      </c>
      <c r="X45" s="113">
        <v>7.444</v>
      </c>
      <c r="Y45" s="113">
        <v>33.223999999999997</v>
      </c>
      <c r="Z45" s="113">
        <v>12.48</v>
      </c>
      <c r="AA45" s="113">
        <v>17.550999999999998</v>
      </c>
      <c r="AB45" s="113">
        <v>6.2709999999999999</v>
      </c>
      <c r="AC45" s="113">
        <v>38.814999999999998</v>
      </c>
      <c r="AD45" s="113">
        <v>9.5690000000000008</v>
      </c>
      <c r="AE45" s="113">
        <v>34.180550000000004</v>
      </c>
      <c r="AF45" s="113">
        <v>4.3811200000000001</v>
      </c>
      <c r="AG45" s="113">
        <v>12.84577</v>
      </c>
      <c r="AH45" s="113">
        <v>-9.6169899999999995</v>
      </c>
      <c r="AI45" s="114">
        <v>8.3672790060800004</v>
      </c>
      <c r="AJ45" s="114">
        <v>22.5435745029</v>
      </c>
      <c r="AK45" s="114">
        <v>-13.081</v>
      </c>
      <c r="AL45" s="114">
        <v>-31.75</v>
      </c>
      <c r="AM45" s="114">
        <v>-93.247</v>
      </c>
      <c r="AN45" s="3"/>
      <c r="AO45" s="3"/>
      <c r="AP45" s="3"/>
      <c r="AQ45" s="3"/>
      <c r="AR45" s="3"/>
      <c r="AS45" s="3"/>
      <c r="AT45" s="3"/>
      <c r="AU45" s="3"/>
      <c r="AV45" s="3"/>
      <c r="AW45" s="3"/>
      <c r="AX45" s="3"/>
      <c r="AY45" s="3"/>
    </row>
    <row r="46" spans="1:51" ht="14.5" x14ac:dyDescent="0.35">
      <c r="A46" s="120">
        <f>YampaRiverInflow.TotalOutflow!A46</f>
        <v>44562</v>
      </c>
      <c r="B46" s="114">
        <v>-120.42</v>
      </c>
      <c r="C46" s="12"/>
      <c r="D46" s="12">
        <v>-12.968</v>
      </c>
      <c r="E46" s="113">
        <v>-58.228000000000002</v>
      </c>
      <c r="F46" s="113">
        <v>-60.307000000000002</v>
      </c>
      <c r="G46" s="113">
        <v>-43.218000000000004</v>
      </c>
      <c r="H46" s="113">
        <v>0.96399999999999997</v>
      </c>
      <c r="I46" s="113">
        <v>-22.263000000000002</v>
      </c>
      <c r="J46" s="113">
        <v>4.6050000000000004</v>
      </c>
      <c r="K46" s="113">
        <v>-1.4319999999999999</v>
      </c>
      <c r="L46" s="113">
        <v>-16.689</v>
      </c>
      <c r="M46" s="113">
        <v>33.015000000000001</v>
      </c>
      <c r="N46" s="113">
        <v>-30.713000000000001</v>
      </c>
      <c r="O46" s="113">
        <v>-2.2970000000000002</v>
      </c>
      <c r="P46" s="113">
        <v>-5.6280000000000001</v>
      </c>
      <c r="Q46" s="113">
        <v>-64.680999999999997</v>
      </c>
      <c r="R46" s="113">
        <v>-113.199</v>
      </c>
      <c r="S46" s="113">
        <v>36.241999999999997</v>
      </c>
      <c r="T46" s="113">
        <v>-10.677</v>
      </c>
      <c r="U46" s="113">
        <v>8.1579999999999995</v>
      </c>
      <c r="V46" s="113">
        <v>1.393</v>
      </c>
      <c r="W46" s="113">
        <v>10.17</v>
      </c>
      <c r="X46" s="113">
        <v>3.6539999999999999</v>
      </c>
      <c r="Y46" s="113">
        <v>8.1709999999999994</v>
      </c>
      <c r="Z46" s="113">
        <v>-29.212</v>
      </c>
      <c r="AA46" s="113">
        <v>-12.486000000000001</v>
      </c>
      <c r="AB46" s="113">
        <v>-4.2009999999999996</v>
      </c>
      <c r="AC46" s="113">
        <v>-21.986999999999998</v>
      </c>
      <c r="AD46" s="113">
        <v>21.381310000000003</v>
      </c>
      <c r="AE46" s="113">
        <v>-39.100470000000001</v>
      </c>
      <c r="AF46" s="113">
        <v>-31.08878</v>
      </c>
      <c r="AG46" s="113">
        <v>7.3067399999999996</v>
      </c>
      <c r="AH46" s="113">
        <v>-13.3189509084</v>
      </c>
      <c r="AI46" s="114">
        <v>-6.1162163466399999</v>
      </c>
      <c r="AJ46" s="114">
        <v>40.491999999999997</v>
      </c>
      <c r="AK46" s="114">
        <v>-4.7590000000000003</v>
      </c>
      <c r="AL46" s="114">
        <v>-120.42</v>
      </c>
      <c r="AM46" s="114">
        <v>-132.33799999999999</v>
      </c>
      <c r="AN46" s="3"/>
      <c r="AO46" s="3"/>
      <c r="AP46" s="3"/>
      <c r="AQ46" s="3"/>
      <c r="AR46" s="3"/>
      <c r="AS46" s="3"/>
      <c r="AT46" s="3"/>
      <c r="AU46" s="3"/>
      <c r="AV46" s="3"/>
      <c r="AW46" s="3"/>
      <c r="AX46" s="3"/>
      <c r="AY46" s="3"/>
    </row>
    <row r="47" spans="1:51" ht="14.5" x14ac:dyDescent="0.35">
      <c r="A47" s="120">
        <f>YampaRiverInflow.TotalOutflow!A47</f>
        <v>44593</v>
      </c>
      <c r="B47" s="114">
        <v>75.613</v>
      </c>
      <c r="C47" s="12"/>
      <c r="D47" s="12">
        <v>-28.324000000000002</v>
      </c>
      <c r="E47" s="113">
        <v>-64.896000000000001</v>
      </c>
      <c r="F47" s="113">
        <v>-23.876000000000001</v>
      </c>
      <c r="G47" s="113">
        <v>15.349</v>
      </c>
      <c r="H47" s="113">
        <v>-20.808</v>
      </c>
      <c r="I47" s="113">
        <v>-41.154000000000003</v>
      </c>
      <c r="J47" s="113">
        <v>-33.997</v>
      </c>
      <c r="K47" s="113">
        <v>-13.894</v>
      </c>
      <c r="L47" s="113">
        <v>-22.573</v>
      </c>
      <c r="M47" s="113">
        <v>-17.102</v>
      </c>
      <c r="N47" s="113">
        <v>-38.902000000000001</v>
      </c>
      <c r="O47" s="113">
        <v>-63.575000000000003</v>
      </c>
      <c r="P47" s="113">
        <v>-26.556999999999999</v>
      </c>
      <c r="Q47" s="113">
        <v>-43.094999999999999</v>
      </c>
      <c r="R47" s="113">
        <v>-46.804000000000002</v>
      </c>
      <c r="S47" s="113">
        <v>-20.875</v>
      </c>
      <c r="T47" s="113">
        <v>-24.366</v>
      </c>
      <c r="U47" s="113">
        <v>1.1859999999999999</v>
      </c>
      <c r="V47" s="113">
        <v>-25.843</v>
      </c>
      <c r="W47" s="113">
        <v>-4.476</v>
      </c>
      <c r="X47" s="113">
        <v>-2.3679999999999999</v>
      </c>
      <c r="Y47" s="113">
        <v>5.9080000000000004</v>
      </c>
      <c r="Z47" s="113">
        <v>-17.978000000000002</v>
      </c>
      <c r="AA47" s="113">
        <v>-35.601999999999997</v>
      </c>
      <c r="AB47" s="113">
        <v>-45.103999999999999</v>
      </c>
      <c r="AC47" s="113">
        <v>-5.1180000000000003</v>
      </c>
      <c r="AD47" s="113">
        <v>-37.282989999999998</v>
      </c>
      <c r="AE47" s="113">
        <v>-15.646379999999999</v>
      </c>
      <c r="AF47" s="113">
        <v>-40.071829999999999</v>
      </c>
      <c r="AG47" s="113">
        <v>-32.633000000000003</v>
      </c>
      <c r="AH47" s="113">
        <v>-26.703267437200001</v>
      </c>
      <c r="AI47" s="114">
        <v>-28.524806553999998</v>
      </c>
      <c r="AJ47" s="114">
        <v>-31.532</v>
      </c>
      <c r="AK47" s="114">
        <v>-59.207000000000001</v>
      </c>
      <c r="AL47" s="114">
        <v>75.613</v>
      </c>
      <c r="AM47" s="114">
        <v>-7.18</v>
      </c>
      <c r="AN47" s="3"/>
      <c r="AO47" s="3"/>
      <c r="AP47" s="3"/>
      <c r="AQ47" s="3"/>
      <c r="AR47" s="3"/>
      <c r="AS47" s="3"/>
      <c r="AT47" s="3"/>
      <c r="AU47" s="3"/>
      <c r="AV47" s="3"/>
      <c r="AW47" s="3"/>
      <c r="AX47" s="3"/>
      <c r="AY47" s="3"/>
    </row>
    <row r="48" spans="1:51" ht="14.5" x14ac:dyDescent="0.35">
      <c r="A48" s="120">
        <f>YampaRiverInflow.TotalOutflow!A48</f>
        <v>44621</v>
      </c>
      <c r="B48" s="114">
        <v>-24.684999999999999</v>
      </c>
      <c r="C48" s="12"/>
      <c r="D48" s="12">
        <v>-56.542000000000002</v>
      </c>
      <c r="E48" s="113">
        <v>-20.971</v>
      </c>
      <c r="F48" s="113">
        <v>-80.751000000000005</v>
      </c>
      <c r="G48" s="113">
        <v>22.236000000000001</v>
      </c>
      <c r="H48" s="113">
        <v>-24.802</v>
      </c>
      <c r="I48" s="113">
        <v>-17.36</v>
      </c>
      <c r="J48" s="113">
        <v>-33.058</v>
      </c>
      <c r="K48" s="113">
        <v>-34.947000000000003</v>
      </c>
      <c r="L48" s="113">
        <v>-9.4450000000000003</v>
      </c>
      <c r="M48" s="113">
        <v>-51.122999999999998</v>
      </c>
      <c r="N48" s="113">
        <v>-40.192999999999998</v>
      </c>
      <c r="O48" s="113">
        <v>-34.902000000000001</v>
      </c>
      <c r="P48" s="113">
        <v>-96.096000000000004</v>
      </c>
      <c r="Q48" s="113">
        <v>-38.881</v>
      </c>
      <c r="R48" s="113">
        <v>-9.1829999999999998</v>
      </c>
      <c r="S48" s="113">
        <v>-13.153</v>
      </c>
      <c r="T48" s="113">
        <v>-27.914000000000001</v>
      </c>
      <c r="U48" s="113">
        <v>-37.945</v>
      </c>
      <c r="V48" s="113">
        <v>-37.232999999999997</v>
      </c>
      <c r="W48" s="113">
        <v>-84.150999999999996</v>
      </c>
      <c r="X48" s="113">
        <v>-52.823</v>
      </c>
      <c r="Y48" s="113">
        <v>-62.375</v>
      </c>
      <c r="Z48" s="113">
        <v>-22.702999999999999</v>
      </c>
      <c r="AA48" s="113">
        <v>-24.411000000000001</v>
      </c>
      <c r="AB48" s="113">
        <v>-35.779000000000003</v>
      </c>
      <c r="AC48" s="113">
        <v>-52.19</v>
      </c>
      <c r="AD48" s="113">
        <v>-44.594099999999997</v>
      </c>
      <c r="AE48" s="113">
        <v>-46.276849999999996</v>
      </c>
      <c r="AF48" s="113">
        <v>-41.178449999999998</v>
      </c>
      <c r="AG48" s="113">
        <v>-54.098759999999999</v>
      </c>
      <c r="AH48" s="113">
        <v>-94.386657514799992</v>
      </c>
      <c r="AI48" s="114">
        <v>-67.435723010499999</v>
      </c>
      <c r="AJ48" s="114">
        <v>-34.798000000000002</v>
      </c>
      <c r="AK48" s="114">
        <v>-42.109000000000002</v>
      </c>
      <c r="AL48" s="114">
        <v>-24.684999999999999</v>
      </c>
      <c r="AM48" s="114">
        <v>-25.779</v>
      </c>
      <c r="AN48" s="3"/>
      <c r="AO48" s="3"/>
      <c r="AP48" s="3"/>
      <c r="AQ48" s="3"/>
      <c r="AR48" s="3"/>
      <c r="AS48" s="3"/>
      <c r="AT48" s="3"/>
      <c r="AU48" s="3"/>
      <c r="AV48" s="3"/>
      <c r="AW48" s="3"/>
      <c r="AX48" s="3"/>
      <c r="AY48" s="3"/>
    </row>
    <row r="49" spans="1:1005" ht="14.5" x14ac:dyDescent="0.35">
      <c r="A49" s="120">
        <f>YampaRiverInflow.TotalOutflow!A49</f>
        <v>44652</v>
      </c>
      <c r="B49" s="114">
        <v>-94.260999999999996</v>
      </c>
      <c r="C49" s="12"/>
      <c r="D49" s="12">
        <v>-21.387</v>
      </c>
      <c r="E49" s="113">
        <v>-50.463000000000001</v>
      </c>
      <c r="F49" s="113">
        <v>-39.68</v>
      </c>
      <c r="G49" s="113">
        <v>-1.92</v>
      </c>
      <c r="H49" s="113">
        <v>-7.2060000000000004</v>
      </c>
      <c r="I49" s="113">
        <v>-49.616999999999997</v>
      </c>
      <c r="J49" s="113">
        <v>-43.034999999999997</v>
      </c>
      <c r="K49" s="113">
        <v>-59.116</v>
      </c>
      <c r="L49" s="113">
        <v>-58.07</v>
      </c>
      <c r="M49" s="113">
        <v>-46.223999999999997</v>
      </c>
      <c r="N49" s="113">
        <v>-45.231000000000002</v>
      </c>
      <c r="O49" s="113">
        <v>-21.337</v>
      </c>
      <c r="P49" s="113">
        <v>-46.392000000000003</v>
      </c>
      <c r="Q49" s="113">
        <v>-46.932000000000002</v>
      </c>
      <c r="R49" s="113">
        <v>-10.394</v>
      </c>
      <c r="S49" s="113">
        <v>-22.183</v>
      </c>
      <c r="T49" s="113">
        <v>-50.360999999999997</v>
      </c>
      <c r="U49" s="113">
        <v>-34.244</v>
      </c>
      <c r="V49" s="113">
        <v>-28.298999999999999</v>
      </c>
      <c r="W49" s="113">
        <v>-23.056999999999999</v>
      </c>
      <c r="X49" s="113">
        <v>-23.652999999999999</v>
      </c>
      <c r="Y49" s="113">
        <v>-18.731000000000002</v>
      </c>
      <c r="Z49" s="113">
        <v>-34.493000000000002</v>
      </c>
      <c r="AA49" s="113">
        <v>-34.719000000000001</v>
      </c>
      <c r="AB49" s="113">
        <v>-39.353999999999999</v>
      </c>
      <c r="AC49" s="113">
        <v>-36.816000000000003</v>
      </c>
      <c r="AD49" s="113">
        <v>-31.096540000000001</v>
      </c>
      <c r="AE49" s="113">
        <v>-26.820700000000002</v>
      </c>
      <c r="AF49" s="113">
        <v>-39.596559999999997</v>
      </c>
      <c r="AG49" s="113">
        <v>-38.490559999999995</v>
      </c>
      <c r="AH49" s="113">
        <v>-7.4329692029799999</v>
      </c>
      <c r="AI49" s="114">
        <v>-6.8714972382399999</v>
      </c>
      <c r="AJ49" s="114">
        <v>-9.35</v>
      </c>
      <c r="AK49" s="114">
        <v>-26.696999999999999</v>
      </c>
      <c r="AL49" s="114">
        <v>-94.260999999999996</v>
      </c>
      <c r="AM49" s="114">
        <v>-33.209000000000003</v>
      </c>
      <c r="AN49" s="3"/>
      <c r="AO49" s="3"/>
      <c r="AP49" s="3"/>
      <c r="AQ49" s="3"/>
      <c r="AR49" s="3"/>
      <c r="AS49" s="3"/>
      <c r="AT49" s="3"/>
      <c r="AU49" s="3"/>
      <c r="AV49" s="3"/>
      <c r="AW49" s="3"/>
      <c r="AX49" s="3"/>
      <c r="AY49" s="3"/>
    </row>
    <row r="50" spans="1:1005" ht="14.5" x14ac:dyDescent="0.35">
      <c r="A50" s="120">
        <f>YampaRiverInflow.TotalOutflow!A50</f>
        <v>44682</v>
      </c>
      <c r="B50" s="114">
        <v>-52.53</v>
      </c>
      <c r="C50" s="12"/>
      <c r="D50" s="12">
        <v>-23.361999999999998</v>
      </c>
      <c r="E50" s="113">
        <v>-118.304</v>
      </c>
      <c r="F50" s="113">
        <v>-138.191</v>
      </c>
      <c r="G50" s="113">
        <v>-16.033000000000001</v>
      </c>
      <c r="H50" s="113">
        <v>-40.975999999999999</v>
      </c>
      <c r="I50" s="113">
        <v>-17.803999999999998</v>
      </c>
      <c r="J50" s="113">
        <v>-31.501999999999999</v>
      </c>
      <c r="K50" s="113">
        <v>-19.012</v>
      </c>
      <c r="L50" s="113">
        <v>-19.099</v>
      </c>
      <c r="M50" s="113">
        <v>-31.253</v>
      </c>
      <c r="N50" s="113">
        <v>-147.96199999999999</v>
      </c>
      <c r="O50" s="113">
        <v>-29.908999999999999</v>
      </c>
      <c r="P50" s="113">
        <v>-28.129000000000001</v>
      </c>
      <c r="Q50" s="113">
        <v>-49.914999999999999</v>
      </c>
      <c r="R50" s="113">
        <v>-34.603000000000002</v>
      </c>
      <c r="S50" s="113">
        <v>-27.748999999999999</v>
      </c>
      <c r="T50" s="113">
        <v>-15.643000000000001</v>
      </c>
      <c r="U50" s="113">
        <v>-26.481000000000002</v>
      </c>
      <c r="V50" s="113">
        <v>-13.461</v>
      </c>
      <c r="W50" s="113">
        <v>-3.1219999999999999</v>
      </c>
      <c r="X50" s="113">
        <v>-37.49</v>
      </c>
      <c r="Y50" s="113">
        <v>-28.582000000000001</v>
      </c>
      <c r="Z50" s="113">
        <v>-34.988</v>
      </c>
      <c r="AA50" s="113">
        <v>-27.611000000000001</v>
      </c>
      <c r="AB50" s="113">
        <v>-13.772</v>
      </c>
      <c r="AC50" s="113">
        <v>-19.452999999999999</v>
      </c>
      <c r="AD50" s="113">
        <v>-43.834120000000006</v>
      </c>
      <c r="AE50" s="113">
        <v>-36.949010000000001</v>
      </c>
      <c r="AF50" s="113">
        <v>-18.708639999999999</v>
      </c>
      <c r="AG50" s="113">
        <v>-25.39873</v>
      </c>
      <c r="AH50" s="113">
        <v>-18.684161391</v>
      </c>
      <c r="AI50" s="114">
        <v>-9.3682712112299988</v>
      </c>
      <c r="AJ50" s="114">
        <v>-3.2269999999999999</v>
      </c>
      <c r="AK50" s="114">
        <v>-13.581</v>
      </c>
      <c r="AL50" s="114">
        <v>-52.53</v>
      </c>
      <c r="AM50" s="114">
        <v>-80.343999999999994</v>
      </c>
      <c r="AN50" s="3"/>
      <c r="AO50" s="3"/>
      <c r="AP50" s="3"/>
      <c r="AQ50" s="3"/>
      <c r="AR50" s="3"/>
      <c r="AS50" s="3"/>
      <c r="AT50" s="3"/>
      <c r="AU50" s="3"/>
      <c r="AV50" s="3"/>
      <c r="AW50" s="3"/>
      <c r="AX50" s="3"/>
      <c r="AY50" s="3"/>
    </row>
    <row r="51" spans="1:1005" ht="14.5" x14ac:dyDescent="0.35">
      <c r="A51" s="120">
        <f>YampaRiverInflow.TotalOutflow!A51</f>
        <v>44713</v>
      </c>
      <c r="B51" s="114">
        <v>-145.12100000000001</v>
      </c>
      <c r="C51" s="12"/>
      <c r="D51" s="12">
        <v>-48.805999999999997</v>
      </c>
      <c r="E51" s="113">
        <v>-97.96</v>
      </c>
      <c r="F51" s="113">
        <v>8.8849999999999998</v>
      </c>
      <c r="G51" s="113">
        <v>-38.042999999999999</v>
      </c>
      <c r="H51" s="113">
        <v>-46.71</v>
      </c>
      <c r="I51" s="113">
        <v>-50.164000000000001</v>
      </c>
      <c r="J51" s="113">
        <v>-42.655000000000001</v>
      </c>
      <c r="K51" s="113">
        <v>-57.844000000000001</v>
      </c>
      <c r="L51" s="113">
        <v>-49.320999999999998</v>
      </c>
      <c r="M51" s="113">
        <v>-51.93</v>
      </c>
      <c r="N51" s="113">
        <v>-183.62299999999999</v>
      </c>
      <c r="O51" s="113">
        <v>-63.558</v>
      </c>
      <c r="P51" s="113">
        <v>-43.442999999999998</v>
      </c>
      <c r="Q51" s="113">
        <v>-78.712000000000003</v>
      </c>
      <c r="R51" s="113">
        <v>-44.427999999999997</v>
      </c>
      <c r="S51" s="113">
        <v>-46.622999999999998</v>
      </c>
      <c r="T51" s="113">
        <v>-26.48</v>
      </c>
      <c r="U51" s="113">
        <v>-49.249000000000002</v>
      </c>
      <c r="V51" s="113">
        <v>-37.82</v>
      </c>
      <c r="W51" s="113">
        <v>-37.124000000000002</v>
      </c>
      <c r="X51" s="113">
        <v>-46.805999999999997</v>
      </c>
      <c r="Y51" s="113">
        <v>-42.271000000000001</v>
      </c>
      <c r="Z51" s="113">
        <v>-36.914999999999999</v>
      </c>
      <c r="AA51" s="113">
        <v>-53.137999999999998</v>
      </c>
      <c r="AB51" s="113">
        <v>-64.947999999999993</v>
      </c>
      <c r="AC51" s="113">
        <v>-25.780999999999999</v>
      </c>
      <c r="AD51" s="113">
        <v>-34.943179999999998</v>
      </c>
      <c r="AE51" s="113">
        <v>-51.29607</v>
      </c>
      <c r="AF51" s="113">
        <v>-57.331830000000004</v>
      </c>
      <c r="AG51" s="113">
        <v>-54.558230000000002</v>
      </c>
      <c r="AH51" s="113">
        <v>-68.587001490600002</v>
      </c>
      <c r="AI51" s="114">
        <v>-35.762955953400002</v>
      </c>
      <c r="AJ51" s="114">
        <v>-63.795000000000002</v>
      </c>
      <c r="AK51" s="114">
        <v>-22.106999999999999</v>
      </c>
      <c r="AL51" s="114">
        <v>-145.12100000000001</v>
      </c>
      <c r="AM51" s="114">
        <v>-71.817999999999998</v>
      </c>
      <c r="AN51" s="3"/>
      <c r="AO51" s="3"/>
      <c r="AP51" s="3"/>
      <c r="AQ51" s="3"/>
      <c r="AR51" s="3"/>
      <c r="AS51" s="3"/>
      <c r="AT51" s="3"/>
      <c r="AU51" s="3"/>
      <c r="AV51" s="3"/>
      <c r="AW51" s="3"/>
      <c r="AX51" s="3"/>
      <c r="AY51" s="3"/>
    </row>
    <row r="52" spans="1:1005" ht="14.5" x14ac:dyDescent="0.35">
      <c r="A52" s="120">
        <f>YampaRiverInflow.TotalOutflow!A52</f>
        <v>44743</v>
      </c>
      <c r="B52" s="114">
        <v>-36.479999999999997</v>
      </c>
      <c r="C52" s="12"/>
      <c r="D52" s="12">
        <v>-23.762</v>
      </c>
      <c r="E52" s="113">
        <v>-78.781000000000006</v>
      </c>
      <c r="F52" s="113">
        <v>-21.681999999999999</v>
      </c>
      <c r="G52" s="113">
        <v>-28.289000000000001</v>
      </c>
      <c r="H52" s="113">
        <v>-64.233999999999995</v>
      </c>
      <c r="I52" s="113">
        <v>-49.396000000000001</v>
      </c>
      <c r="J52" s="113">
        <v>-44.13</v>
      </c>
      <c r="K52" s="113">
        <v>-48.3</v>
      </c>
      <c r="L52" s="113">
        <v>-25.504000000000001</v>
      </c>
      <c r="M52" s="113">
        <v>-48.567</v>
      </c>
      <c r="N52" s="113">
        <v>-182.99199999999999</v>
      </c>
      <c r="O52" s="113">
        <v>-65.305999999999997</v>
      </c>
      <c r="P52" s="113">
        <v>-37.942</v>
      </c>
      <c r="Q52" s="113">
        <v>-73.787000000000006</v>
      </c>
      <c r="R52" s="113">
        <v>-40.765999999999998</v>
      </c>
      <c r="S52" s="113">
        <v>-6.4569999999999999</v>
      </c>
      <c r="T52" s="113">
        <v>-40.478000000000002</v>
      </c>
      <c r="U52" s="113">
        <v>-35.347000000000001</v>
      </c>
      <c r="V52" s="113">
        <v>-30.984000000000002</v>
      </c>
      <c r="W52" s="113">
        <v>-12.644</v>
      </c>
      <c r="X52" s="113">
        <v>-15.252000000000001</v>
      </c>
      <c r="Y52" s="113">
        <v>-52.765999999999998</v>
      </c>
      <c r="Z52" s="113">
        <v>-45.936</v>
      </c>
      <c r="AA52" s="113">
        <v>-47.3</v>
      </c>
      <c r="AB52" s="113">
        <v>-39.220999999999997</v>
      </c>
      <c r="AC52" s="113">
        <v>-35.222999999999999</v>
      </c>
      <c r="AD52" s="113">
        <v>-42.72146</v>
      </c>
      <c r="AE52" s="113">
        <v>-48.900089999999999</v>
      </c>
      <c r="AF52" s="113">
        <v>-17.894650000000002</v>
      </c>
      <c r="AG52" s="113">
        <v>-23.696210000000001</v>
      </c>
      <c r="AH52" s="113">
        <v>-7.1829008864099997</v>
      </c>
      <c r="AI52" s="114">
        <v>-13.3525170981</v>
      </c>
      <c r="AJ52" s="114">
        <v>-36.118000000000002</v>
      </c>
      <c r="AK52" s="114">
        <v>-38.566000000000003</v>
      </c>
      <c r="AL52" s="114">
        <v>-36.479999999999997</v>
      </c>
      <c r="AM52" s="114">
        <v>-38.226999999999997</v>
      </c>
      <c r="AN52" s="3"/>
      <c r="AO52" s="3"/>
      <c r="AP52" s="3"/>
      <c r="AQ52" s="3"/>
      <c r="AR52" s="3"/>
      <c r="AS52" s="3"/>
      <c r="AT52" s="3"/>
      <c r="AU52" s="3"/>
      <c r="AV52" s="3"/>
      <c r="AW52" s="3"/>
      <c r="AX52" s="3"/>
      <c r="AY52" s="3"/>
    </row>
    <row r="53" spans="1:1005" ht="14.5" x14ac:dyDescent="0.35">
      <c r="A53" s="120">
        <f>YampaRiverInflow.TotalOutflow!A53</f>
        <v>44774</v>
      </c>
      <c r="B53" s="114">
        <v>-16.428999999999998</v>
      </c>
      <c r="C53" s="12"/>
      <c r="D53" s="12">
        <v>-20.475999999999999</v>
      </c>
      <c r="E53" s="113">
        <v>-77.117000000000004</v>
      </c>
      <c r="F53" s="113">
        <v>-51.414000000000001</v>
      </c>
      <c r="G53" s="113">
        <v>-22.39</v>
      </c>
      <c r="H53" s="113">
        <v>-5.8449999999999998</v>
      </c>
      <c r="I53" s="113">
        <v>-16.213000000000001</v>
      </c>
      <c r="J53" s="113">
        <v>-13.936999999999999</v>
      </c>
      <c r="K53" s="113">
        <v>-23.998000000000001</v>
      </c>
      <c r="L53" s="113">
        <v>5.8440000000000003</v>
      </c>
      <c r="M53" s="113">
        <v>-37.121000000000002</v>
      </c>
      <c r="N53" s="113">
        <v>-39.380000000000003</v>
      </c>
      <c r="O53" s="113">
        <v>-27.815000000000001</v>
      </c>
      <c r="P53" s="113">
        <v>-14.052</v>
      </c>
      <c r="Q53" s="113">
        <v>-65.381</v>
      </c>
      <c r="R53" s="113">
        <v>-36.566000000000003</v>
      </c>
      <c r="S53" s="113">
        <v>-19.853999999999999</v>
      </c>
      <c r="T53" s="113">
        <v>-3.7530000000000001</v>
      </c>
      <c r="U53" s="113">
        <v>-2.8780000000000001</v>
      </c>
      <c r="V53" s="113">
        <v>-12.666</v>
      </c>
      <c r="W53" s="113">
        <v>-13.96</v>
      </c>
      <c r="X53" s="113">
        <v>-39.997999999999998</v>
      </c>
      <c r="Y53" s="113">
        <v>7.2850000000000001</v>
      </c>
      <c r="Z53" s="113">
        <v>-24.344000000000001</v>
      </c>
      <c r="AA53" s="113">
        <v>-33.448999999999998</v>
      </c>
      <c r="AB53" s="113">
        <v>-19.832000000000001</v>
      </c>
      <c r="AC53" s="113">
        <v>-46.258000000000003</v>
      </c>
      <c r="AD53" s="113">
        <v>-32.945339999999995</v>
      </c>
      <c r="AE53" s="113">
        <v>-39.458289999999998</v>
      </c>
      <c r="AF53" s="113">
        <v>-23.445790000000002</v>
      </c>
      <c r="AG53" s="113">
        <v>-14.44247</v>
      </c>
      <c r="AH53" s="113">
        <v>-5.3147564458200005</v>
      </c>
      <c r="AI53" s="114">
        <v>-18.306574451100001</v>
      </c>
      <c r="AJ53" s="114">
        <v>-15.141999999999999</v>
      </c>
      <c r="AK53" s="114">
        <v>5.0810000000000004</v>
      </c>
      <c r="AL53" s="114">
        <v>-16.428999999999998</v>
      </c>
      <c r="AM53" s="114">
        <v>-15.093999999999999</v>
      </c>
      <c r="AN53" s="3"/>
      <c r="AO53" s="3"/>
      <c r="AP53" s="3"/>
      <c r="AQ53" s="3"/>
      <c r="AR53" s="3"/>
      <c r="AS53" s="3"/>
      <c r="AT53" s="3"/>
      <c r="AU53" s="3"/>
      <c r="AV53" s="3"/>
      <c r="AW53" s="3"/>
      <c r="AX53" s="3"/>
      <c r="AY53" s="3"/>
    </row>
    <row r="54" spans="1:1005" ht="14.5" x14ac:dyDescent="0.35">
      <c r="A54" s="120">
        <f>YampaRiverInflow.TotalOutflow!A54</f>
        <v>44805</v>
      </c>
      <c r="B54" s="114">
        <v>-45.348999999999997</v>
      </c>
      <c r="C54" s="12"/>
      <c r="D54" s="12">
        <v>-21.643999999999998</v>
      </c>
      <c r="E54" s="113">
        <v>8.8550000000000004</v>
      </c>
      <c r="F54" s="113">
        <v>-45.326999999999998</v>
      </c>
      <c r="G54" s="113">
        <v>-12.705</v>
      </c>
      <c r="H54" s="113">
        <v>-21.931000000000001</v>
      </c>
      <c r="I54" s="113">
        <v>-11.678000000000001</v>
      </c>
      <c r="J54" s="113">
        <v>-16.454999999999998</v>
      </c>
      <c r="K54" s="113">
        <v>-15.521000000000001</v>
      </c>
      <c r="L54" s="113">
        <v>-12.746</v>
      </c>
      <c r="M54" s="113">
        <v>-31.334</v>
      </c>
      <c r="N54" s="113">
        <v>-19.856000000000002</v>
      </c>
      <c r="O54" s="113">
        <v>-41.415999999999997</v>
      </c>
      <c r="P54" s="113">
        <v>-22.555</v>
      </c>
      <c r="Q54" s="113">
        <v>0.85399999999999998</v>
      </c>
      <c r="R54" s="113">
        <v>-61.966000000000001</v>
      </c>
      <c r="S54" s="113">
        <v>-54.048999999999999</v>
      </c>
      <c r="T54" s="113">
        <v>-27.712</v>
      </c>
      <c r="U54" s="113">
        <v>-18.021999999999998</v>
      </c>
      <c r="V54" s="113">
        <v>-8.8450000000000006</v>
      </c>
      <c r="W54" s="113">
        <v>-17.966000000000001</v>
      </c>
      <c r="X54" s="113">
        <v>-5.1360000000000001</v>
      </c>
      <c r="Y54" s="113">
        <v>-10.974</v>
      </c>
      <c r="Z54" s="113">
        <v>-32.47</v>
      </c>
      <c r="AA54" s="113">
        <v>-35.090000000000003</v>
      </c>
      <c r="AB54" s="113">
        <v>-20.788</v>
      </c>
      <c r="AC54" s="113">
        <v>-50.804000000000002</v>
      </c>
      <c r="AD54" s="113">
        <v>-26.487169999999999</v>
      </c>
      <c r="AE54" s="113">
        <v>-30.253869999999999</v>
      </c>
      <c r="AF54" s="113">
        <v>-43.057809999999996</v>
      </c>
      <c r="AG54" s="113">
        <v>-36.350120000000004</v>
      </c>
      <c r="AH54" s="113">
        <v>-18.8728240509</v>
      </c>
      <c r="AI54" s="114">
        <v>-15.710973601100001</v>
      </c>
      <c r="AJ54" s="114">
        <v>14.304</v>
      </c>
      <c r="AK54" s="114">
        <v>-4.5</v>
      </c>
      <c r="AL54" s="114">
        <v>-45.348999999999997</v>
      </c>
      <c r="AM54" s="114">
        <v>-49.987000000000002</v>
      </c>
      <c r="AN54" s="3"/>
      <c r="AO54" s="3"/>
      <c r="AP54" s="3"/>
      <c r="AQ54" s="3"/>
      <c r="AR54" s="3"/>
      <c r="AS54" s="3"/>
      <c r="AT54" s="3"/>
      <c r="AU54" s="3"/>
      <c r="AV54" s="3"/>
      <c r="AW54" s="3"/>
      <c r="AX54" s="3"/>
      <c r="AY54" s="3"/>
    </row>
    <row r="55" spans="1:1005" ht="14.5" x14ac:dyDescent="0.35">
      <c r="A55" s="120">
        <f>YampaRiverInflow.TotalOutflow!A55</f>
        <v>44835</v>
      </c>
      <c r="B55" s="114">
        <v>4.673</v>
      </c>
      <c r="C55" s="12"/>
      <c r="D55" s="12">
        <v>-15.755000000000001</v>
      </c>
      <c r="E55" s="113">
        <v>28.411000000000001</v>
      </c>
      <c r="F55" s="113">
        <v>15.292999999999999</v>
      </c>
      <c r="G55" s="113">
        <v>7.4790000000000001</v>
      </c>
      <c r="H55" s="113">
        <v>-7.4880000000000004</v>
      </c>
      <c r="I55" s="113">
        <v>-21.609000000000002</v>
      </c>
      <c r="J55" s="113">
        <v>-2.9830000000000001</v>
      </c>
      <c r="K55" s="113">
        <v>3.17</v>
      </c>
      <c r="L55" s="113">
        <v>-15.058</v>
      </c>
      <c r="M55" s="113">
        <v>-8.1869999999999994</v>
      </c>
      <c r="N55" s="113">
        <v>-13.262</v>
      </c>
      <c r="O55" s="113">
        <v>8.3439999999999994</v>
      </c>
      <c r="P55" s="113">
        <v>1.6279999999999999</v>
      </c>
      <c r="Q55" s="113">
        <v>-1.526</v>
      </c>
      <c r="R55" s="113">
        <v>0.55800000000000005</v>
      </c>
      <c r="S55" s="113">
        <v>-0.40699999999999997</v>
      </c>
      <c r="T55" s="113">
        <v>-3.3740000000000001</v>
      </c>
      <c r="U55" s="113">
        <v>10.401</v>
      </c>
      <c r="V55" s="113">
        <v>3.125</v>
      </c>
      <c r="W55" s="113">
        <v>0.16600000000000001</v>
      </c>
      <c r="X55" s="113">
        <v>26.085000000000001</v>
      </c>
      <c r="Y55" s="113">
        <v>-4.4400000000000004</v>
      </c>
      <c r="Z55" s="113">
        <v>7.4</v>
      </c>
      <c r="AA55" s="113">
        <v>-11.666</v>
      </c>
      <c r="AB55" s="113">
        <v>-2.7410000000000001</v>
      </c>
      <c r="AC55" s="113">
        <v>-4.4329999999999998</v>
      </c>
      <c r="AD55" s="113">
        <v>-10.08483</v>
      </c>
      <c r="AE55" s="113">
        <v>-27.032550000000001</v>
      </c>
      <c r="AF55" s="113">
        <v>-5.7554099999999995</v>
      </c>
      <c r="AG55" s="113">
        <v>-10.2515</v>
      </c>
      <c r="AH55" s="113">
        <v>-12.6998988852</v>
      </c>
      <c r="AI55" s="114">
        <v>-2.6646828313099999</v>
      </c>
      <c r="AJ55" s="114">
        <v>25.649000000000001</v>
      </c>
      <c r="AK55" s="114">
        <v>0.77100000000000002</v>
      </c>
      <c r="AL55" s="114">
        <v>4.673</v>
      </c>
      <c r="AM55" s="114">
        <v>-43.091999999999999</v>
      </c>
      <c r="AN55" s="3"/>
      <c r="AO55" s="3"/>
      <c r="AP55" s="3"/>
      <c r="AQ55" s="3"/>
      <c r="AR55" s="3"/>
      <c r="AS55" s="3"/>
      <c r="AT55" s="3"/>
      <c r="AU55" s="3"/>
      <c r="AV55" s="3"/>
      <c r="AW55" s="3"/>
      <c r="AX55" s="3"/>
      <c r="AY55" s="3"/>
    </row>
    <row r="56" spans="1:1005" ht="14.5" x14ac:dyDescent="0.35">
      <c r="A56" s="120">
        <f>YampaRiverInflow.TotalOutflow!A56</f>
        <v>44866</v>
      </c>
      <c r="B56" s="114">
        <v>-56.331000000000003</v>
      </c>
      <c r="C56" s="12"/>
      <c r="D56" s="12">
        <v>2.5249999999999999</v>
      </c>
      <c r="E56" s="113">
        <v>-24.338000000000001</v>
      </c>
      <c r="F56" s="113">
        <v>-14.114000000000001</v>
      </c>
      <c r="G56" s="113">
        <v>1.411</v>
      </c>
      <c r="H56" s="113">
        <v>5.4320000000000004</v>
      </c>
      <c r="I56" s="113">
        <v>11.315</v>
      </c>
      <c r="J56" s="113">
        <v>8.8170000000000002</v>
      </c>
      <c r="K56" s="113">
        <v>8.6760000000000002</v>
      </c>
      <c r="L56" s="113">
        <v>-7.5490000000000004</v>
      </c>
      <c r="M56" s="113">
        <v>1.3320000000000001</v>
      </c>
      <c r="N56" s="113">
        <v>8.9619999999999997</v>
      </c>
      <c r="O56" s="113">
        <v>4.5019999999999998</v>
      </c>
      <c r="P56" s="113">
        <v>13.975</v>
      </c>
      <c r="Q56" s="113">
        <v>6.8760000000000003</v>
      </c>
      <c r="R56" s="113">
        <v>-37.753999999999998</v>
      </c>
      <c r="S56" s="113">
        <v>12.58</v>
      </c>
      <c r="T56" s="113">
        <v>4.9530000000000003</v>
      </c>
      <c r="U56" s="113">
        <v>14.292</v>
      </c>
      <c r="V56" s="113">
        <v>10.398</v>
      </c>
      <c r="W56" s="113">
        <v>14.773</v>
      </c>
      <c r="X56" s="113">
        <v>2.8980000000000001</v>
      </c>
      <c r="Y56" s="113">
        <v>-5.16</v>
      </c>
      <c r="Z56" s="113">
        <v>8.36</v>
      </c>
      <c r="AA56" s="113">
        <v>0.24399999999999999</v>
      </c>
      <c r="AB56" s="113">
        <v>-2.194</v>
      </c>
      <c r="AC56" s="113">
        <v>-8.1240000000000006</v>
      </c>
      <c r="AD56" s="113">
        <v>-20.0396</v>
      </c>
      <c r="AE56" s="113">
        <v>-7.1350500000000006</v>
      </c>
      <c r="AF56" s="113">
        <v>-4.9749300000000005</v>
      </c>
      <c r="AG56" s="113">
        <v>-2.7747700000000002</v>
      </c>
      <c r="AH56" s="113">
        <v>-5.4642536803299997</v>
      </c>
      <c r="AI56" s="114">
        <v>13.381105650899999</v>
      </c>
      <c r="AJ56" s="114">
        <v>5.9569999999999999</v>
      </c>
      <c r="AK56" s="114">
        <v>17.582999999999998</v>
      </c>
      <c r="AL56" s="114">
        <v>-56.331000000000003</v>
      </c>
      <c r="AM56" s="114">
        <v>-30.108000000000001</v>
      </c>
      <c r="AN56" s="3"/>
      <c r="AO56" s="3"/>
      <c r="AP56" s="3"/>
      <c r="AQ56" s="3"/>
      <c r="AR56" s="3"/>
      <c r="AS56" s="3"/>
      <c r="AT56" s="3"/>
      <c r="AU56" s="3"/>
      <c r="AV56" s="3"/>
      <c r="AW56" s="3"/>
      <c r="AX56" s="3"/>
      <c r="AY56" s="3"/>
    </row>
    <row r="57" spans="1:1005" ht="14.5" x14ac:dyDescent="0.35">
      <c r="A57" s="120">
        <f>YampaRiverInflow.TotalOutflow!A57</f>
        <v>44896</v>
      </c>
      <c r="B57" s="114">
        <v>-93.247</v>
      </c>
      <c r="C57" s="12"/>
      <c r="D57" s="12">
        <v>10.83</v>
      </c>
      <c r="E57" s="113">
        <v>-52.756999999999998</v>
      </c>
      <c r="F57" s="113">
        <v>-68.424999999999997</v>
      </c>
      <c r="G57" s="113">
        <v>-26.193000000000001</v>
      </c>
      <c r="H57" s="113">
        <v>-1.996</v>
      </c>
      <c r="I57" s="113">
        <v>1.087</v>
      </c>
      <c r="J57" s="113">
        <v>7.093</v>
      </c>
      <c r="K57" s="113">
        <v>18.335000000000001</v>
      </c>
      <c r="L57" s="113">
        <v>4.6580000000000004</v>
      </c>
      <c r="M57" s="113">
        <v>11.409000000000001</v>
      </c>
      <c r="N57" s="113">
        <v>18.884</v>
      </c>
      <c r="O57" s="113">
        <v>6.4809999999999999</v>
      </c>
      <c r="P57" s="113">
        <v>-1.6890000000000001</v>
      </c>
      <c r="Q57" s="113">
        <v>-26.622</v>
      </c>
      <c r="R57" s="113">
        <v>-69.311999999999998</v>
      </c>
      <c r="S57" s="113">
        <v>30.471</v>
      </c>
      <c r="T57" s="113">
        <v>12.734</v>
      </c>
      <c r="U57" s="113">
        <v>16.88</v>
      </c>
      <c r="V57" s="113">
        <v>5.86</v>
      </c>
      <c r="W57" s="113">
        <v>7.444</v>
      </c>
      <c r="X57" s="113">
        <v>33.223999999999997</v>
      </c>
      <c r="Y57" s="113">
        <v>12.48</v>
      </c>
      <c r="Z57" s="113">
        <v>17.550999999999998</v>
      </c>
      <c r="AA57" s="113">
        <v>6.2709999999999999</v>
      </c>
      <c r="AB57" s="113">
        <v>38.814999999999998</v>
      </c>
      <c r="AC57" s="113">
        <v>9.5690000000000008</v>
      </c>
      <c r="AD57" s="113">
        <v>34.180550000000004</v>
      </c>
      <c r="AE57" s="113">
        <v>4.3811200000000001</v>
      </c>
      <c r="AF57" s="113">
        <v>12.84577</v>
      </c>
      <c r="AG57" s="113">
        <v>-9.6169899999999995</v>
      </c>
      <c r="AH57" s="113">
        <v>8.3672790060800004</v>
      </c>
      <c r="AI57" s="114">
        <v>22.5435745029</v>
      </c>
      <c r="AJ57" s="114">
        <v>-13.081</v>
      </c>
      <c r="AK57" s="114">
        <v>-31.75</v>
      </c>
      <c r="AL57" s="114">
        <v>-93.247</v>
      </c>
      <c r="AM57" s="114">
        <v>-29.280999999999999</v>
      </c>
      <c r="AN57" s="3"/>
      <c r="AO57" s="3"/>
      <c r="AP57" s="3"/>
      <c r="AQ57" s="3"/>
      <c r="AR57" s="3"/>
      <c r="AS57" s="3"/>
      <c r="AT57" s="3"/>
      <c r="AU57" s="3"/>
      <c r="AV57" s="3"/>
      <c r="AW57" s="3"/>
      <c r="AX57" s="3"/>
      <c r="AY57" s="3"/>
    </row>
    <row r="58" spans="1:1005" ht="14.5" x14ac:dyDescent="0.35">
      <c r="A58" s="120">
        <f>YampaRiverInflow.TotalOutflow!A58</f>
        <v>44927</v>
      </c>
      <c r="B58" s="114">
        <v>-132.33799999999999</v>
      </c>
      <c r="C58" s="12"/>
      <c r="D58" s="12">
        <v>-12.968</v>
      </c>
      <c r="E58" s="113">
        <v>-60.307000000000002</v>
      </c>
      <c r="F58" s="113">
        <v>-43.218000000000004</v>
      </c>
      <c r="G58" s="113">
        <v>0.96399999999999997</v>
      </c>
      <c r="H58" s="113">
        <v>-22.263000000000002</v>
      </c>
      <c r="I58" s="113">
        <v>4.6050000000000004</v>
      </c>
      <c r="J58" s="113">
        <v>-1.4319999999999999</v>
      </c>
      <c r="K58" s="113">
        <v>-16.689</v>
      </c>
      <c r="L58" s="113">
        <v>33.015000000000001</v>
      </c>
      <c r="M58" s="113">
        <v>-30.713000000000001</v>
      </c>
      <c r="N58" s="113">
        <v>-2.2970000000000002</v>
      </c>
      <c r="O58" s="113">
        <v>-5.6280000000000001</v>
      </c>
      <c r="P58" s="113">
        <v>-64.680999999999997</v>
      </c>
      <c r="Q58" s="113">
        <v>-113.199</v>
      </c>
      <c r="R58" s="113">
        <v>36.241999999999997</v>
      </c>
      <c r="S58" s="113">
        <v>-10.677</v>
      </c>
      <c r="T58" s="113">
        <v>8.1579999999999995</v>
      </c>
      <c r="U58" s="113">
        <v>1.393</v>
      </c>
      <c r="V58" s="113">
        <v>10.17</v>
      </c>
      <c r="W58" s="113">
        <v>3.6539999999999999</v>
      </c>
      <c r="X58" s="113">
        <v>8.1709999999999994</v>
      </c>
      <c r="Y58" s="113">
        <v>-29.212</v>
      </c>
      <c r="Z58" s="113">
        <v>-12.486000000000001</v>
      </c>
      <c r="AA58" s="113">
        <v>-4.2009999999999996</v>
      </c>
      <c r="AB58" s="113">
        <v>-21.986999999999998</v>
      </c>
      <c r="AC58" s="113">
        <v>21.381310000000003</v>
      </c>
      <c r="AD58" s="113">
        <v>-39.100470000000001</v>
      </c>
      <c r="AE58" s="113">
        <v>-31.08878</v>
      </c>
      <c r="AF58" s="113">
        <v>7.3067399999999996</v>
      </c>
      <c r="AG58" s="113">
        <v>-13.3189509084</v>
      </c>
      <c r="AH58" s="113">
        <v>-6.1162163466399999</v>
      </c>
      <c r="AI58" s="114">
        <v>40.491999999999997</v>
      </c>
      <c r="AJ58" s="114">
        <v>-4.7590000000000003</v>
      </c>
      <c r="AK58" s="114">
        <v>-120.42</v>
      </c>
      <c r="AL58" s="114">
        <v>-132.33799999999999</v>
      </c>
      <c r="AM58" s="114">
        <v>-58.228000000000002</v>
      </c>
      <c r="AN58" s="3"/>
      <c r="AO58" s="3"/>
      <c r="AP58" s="3"/>
      <c r="AQ58" s="3"/>
      <c r="AR58" s="3"/>
      <c r="AS58" s="3"/>
      <c r="AT58" s="3"/>
      <c r="AU58" s="3"/>
      <c r="AV58" s="3"/>
      <c r="AW58" s="3"/>
      <c r="AX58" s="3"/>
      <c r="AY58" s="3"/>
    </row>
    <row r="59" spans="1:1005" ht="14.5" x14ac:dyDescent="0.35">
      <c r="A59" s="120">
        <f>YampaRiverInflow.TotalOutflow!A59</f>
        <v>44958</v>
      </c>
      <c r="B59" s="114">
        <v>-7.18</v>
      </c>
      <c r="C59" s="12"/>
      <c r="D59" s="12">
        <v>-28.324000000000002</v>
      </c>
      <c r="E59" s="113">
        <v>-23.876000000000001</v>
      </c>
      <c r="F59" s="113">
        <v>15.349</v>
      </c>
      <c r="G59" s="113">
        <v>-20.808</v>
      </c>
      <c r="H59" s="113">
        <v>-41.154000000000003</v>
      </c>
      <c r="I59" s="113">
        <v>-33.997</v>
      </c>
      <c r="J59" s="113">
        <v>-13.894</v>
      </c>
      <c r="K59" s="113">
        <v>-22.573</v>
      </c>
      <c r="L59" s="113">
        <v>-17.102</v>
      </c>
      <c r="M59" s="113">
        <v>-38.902000000000001</v>
      </c>
      <c r="N59" s="113">
        <v>-63.575000000000003</v>
      </c>
      <c r="O59" s="113">
        <v>-26.556999999999999</v>
      </c>
      <c r="P59" s="113">
        <v>-43.094999999999999</v>
      </c>
      <c r="Q59" s="113">
        <v>-46.804000000000002</v>
      </c>
      <c r="R59" s="113">
        <v>-20.875</v>
      </c>
      <c r="S59" s="113">
        <v>-24.366</v>
      </c>
      <c r="T59" s="113">
        <v>1.1859999999999999</v>
      </c>
      <c r="U59" s="113">
        <v>-25.843</v>
      </c>
      <c r="V59" s="113">
        <v>-4.476</v>
      </c>
      <c r="W59" s="113">
        <v>-2.3679999999999999</v>
      </c>
      <c r="X59" s="113">
        <v>5.9080000000000004</v>
      </c>
      <c r="Y59" s="113">
        <v>-17.978000000000002</v>
      </c>
      <c r="Z59" s="113">
        <v>-35.601999999999997</v>
      </c>
      <c r="AA59" s="113">
        <v>-45.103999999999999</v>
      </c>
      <c r="AB59" s="113">
        <v>-5.1180000000000003</v>
      </c>
      <c r="AC59" s="113">
        <v>-37.282989999999998</v>
      </c>
      <c r="AD59" s="113">
        <v>-15.646379999999999</v>
      </c>
      <c r="AE59" s="113">
        <v>-40.071829999999999</v>
      </c>
      <c r="AF59" s="113">
        <v>-32.633000000000003</v>
      </c>
      <c r="AG59" s="113">
        <v>-26.703267437200001</v>
      </c>
      <c r="AH59" s="113">
        <v>-28.524806553999998</v>
      </c>
      <c r="AI59" s="114">
        <v>-31.532</v>
      </c>
      <c r="AJ59" s="114">
        <v>-59.207000000000001</v>
      </c>
      <c r="AK59" s="114">
        <v>75.613</v>
      </c>
      <c r="AL59" s="114">
        <v>-7.18</v>
      </c>
      <c r="AM59" s="114">
        <v>-64.896000000000001</v>
      </c>
      <c r="AN59" s="3"/>
      <c r="AO59" s="3"/>
      <c r="AP59" s="3"/>
      <c r="AQ59" s="3"/>
      <c r="AR59" s="3"/>
      <c r="AS59" s="3"/>
      <c r="AT59" s="3"/>
      <c r="AU59" s="3"/>
      <c r="AV59" s="3"/>
      <c r="AW59" s="3"/>
      <c r="AX59" s="3"/>
      <c r="AY59" s="3"/>
    </row>
    <row r="60" spans="1:1005" ht="14.5" x14ac:dyDescent="0.35">
      <c r="A60" s="120">
        <f>YampaRiverInflow.TotalOutflow!A60</f>
        <v>44986</v>
      </c>
      <c r="B60" s="114">
        <v>-25.779</v>
      </c>
      <c r="C60" s="12"/>
      <c r="D60" s="12">
        <v>-56.542000000000002</v>
      </c>
      <c r="E60" s="113">
        <v>-80.751000000000005</v>
      </c>
      <c r="F60" s="113">
        <v>22.236000000000001</v>
      </c>
      <c r="G60" s="113">
        <v>-24.802</v>
      </c>
      <c r="H60" s="113">
        <v>-17.36</v>
      </c>
      <c r="I60" s="113">
        <v>-33.058</v>
      </c>
      <c r="J60" s="113">
        <v>-34.947000000000003</v>
      </c>
      <c r="K60" s="113">
        <v>-9.4450000000000003</v>
      </c>
      <c r="L60" s="113">
        <v>-51.122999999999998</v>
      </c>
      <c r="M60" s="113">
        <v>-40.192999999999998</v>
      </c>
      <c r="N60" s="113">
        <v>-34.902000000000001</v>
      </c>
      <c r="O60" s="113">
        <v>-96.096000000000004</v>
      </c>
      <c r="P60" s="113">
        <v>-38.881</v>
      </c>
      <c r="Q60" s="113">
        <v>-9.1829999999999998</v>
      </c>
      <c r="R60" s="113">
        <v>-13.153</v>
      </c>
      <c r="S60" s="113">
        <v>-27.914000000000001</v>
      </c>
      <c r="T60" s="113">
        <v>-37.945</v>
      </c>
      <c r="U60" s="113">
        <v>-37.232999999999997</v>
      </c>
      <c r="V60" s="113">
        <v>-84.150999999999996</v>
      </c>
      <c r="W60" s="113">
        <v>-52.823</v>
      </c>
      <c r="X60" s="113">
        <v>-62.375</v>
      </c>
      <c r="Y60" s="113">
        <v>-22.702999999999999</v>
      </c>
      <c r="Z60" s="113">
        <v>-24.411000000000001</v>
      </c>
      <c r="AA60" s="113">
        <v>-35.779000000000003</v>
      </c>
      <c r="AB60" s="113">
        <v>-52.19</v>
      </c>
      <c r="AC60" s="113">
        <v>-44.594099999999997</v>
      </c>
      <c r="AD60" s="113">
        <v>-46.276849999999996</v>
      </c>
      <c r="AE60" s="113">
        <v>-41.178449999999998</v>
      </c>
      <c r="AF60" s="113">
        <v>-54.098759999999999</v>
      </c>
      <c r="AG60" s="113">
        <v>-94.386657514799992</v>
      </c>
      <c r="AH60" s="113">
        <v>-67.435723010499999</v>
      </c>
      <c r="AI60" s="114">
        <v>-34.798000000000002</v>
      </c>
      <c r="AJ60" s="114">
        <v>-42.109000000000002</v>
      </c>
      <c r="AK60" s="114">
        <v>-24.684999999999999</v>
      </c>
      <c r="AL60" s="114">
        <v>-25.779</v>
      </c>
      <c r="AM60" s="114">
        <v>-20.971</v>
      </c>
      <c r="AN60" s="3"/>
      <c r="AO60" s="3"/>
      <c r="AP60" s="3"/>
      <c r="AQ60" s="3"/>
      <c r="AR60" s="3"/>
      <c r="AS60" s="3"/>
      <c r="AT60" s="3"/>
      <c r="AU60" s="3"/>
      <c r="AV60" s="3"/>
      <c r="AW60" s="3"/>
      <c r="AX60" s="3"/>
      <c r="AY60" s="3"/>
    </row>
    <row r="61" spans="1:1005" ht="14.5" x14ac:dyDescent="0.35">
      <c r="A61" s="120">
        <f>YampaRiverInflow.TotalOutflow!A61</f>
        <v>45017</v>
      </c>
      <c r="B61" s="114">
        <v>-33.209000000000003</v>
      </c>
      <c r="C61" s="12"/>
      <c r="D61" s="12">
        <v>-21.387</v>
      </c>
      <c r="E61" s="113">
        <v>-39.68</v>
      </c>
      <c r="F61" s="113">
        <v>-1.92</v>
      </c>
      <c r="G61" s="113">
        <v>-7.2060000000000004</v>
      </c>
      <c r="H61" s="113">
        <v>-49.616999999999997</v>
      </c>
      <c r="I61" s="113">
        <v>-43.034999999999997</v>
      </c>
      <c r="J61" s="113">
        <v>-59.116</v>
      </c>
      <c r="K61" s="113">
        <v>-58.07</v>
      </c>
      <c r="L61" s="113">
        <v>-46.223999999999997</v>
      </c>
      <c r="M61" s="113">
        <v>-45.231000000000002</v>
      </c>
      <c r="N61" s="113">
        <v>-21.337</v>
      </c>
      <c r="O61" s="113">
        <v>-46.392000000000003</v>
      </c>
      <c r="P61" s="113">
        <v>-46.932000000000002</v>
      </c>
      <c r="Q61" s="113">
        <v>-10.394</v>
      </c>
      <c r="R61" s="113">
        <v>-22.183</v>
      </c>
      <c r="S61" s="113">
        <v>-50.360999999999997</v>
      </c>
      <c r="T61" s="113">
        <v>-34.244</v>
      </c>
      <c r="U61" s="113">
        <v>-28.298999999999999</v>
      </c>
      <c r="V61" s="113">
        <v>-23.056999999999999</v>
      </c>
      <c r="W61" s="113">
        <v>-23.652999999999999</v>
      </c>
      <c r="X61" s="113">
        <v>-18.731000000000002</v>
      </c>
      <c r="Y61" s="113">
        <v>-34.493000000000002</v>
      </c>
      <c r="Z61" s="113">
        <v>-34.719000000000001</v>
      </c>
      <c r="AA61" s="113">
        <v>-39.353999999999999</v>
      </c>
      <c r="AB61" s="113">
        <v>-36.816000000000003</v>
      </c>
      <c r="AC61" s="113">
        <v>-31.096540000000001</v>
      </c>
      <c r="AD61" s="113">
        <v>-26.820700000000002</v>
      </c>
      <c r="AE61" s="113">
        <v>-39.596559999999997</v>
      </c>
      <c r="AF61" s="113">
        <v>-38.490559999999995</v>
      </c>
      <c r="AG61" s="113">
        <v>-7.4329692029799999</v>
      </c>
      <c r="AH61" s="113">
        <v>-6.8714972382399999</v>
      </c>
      <c r="AI61" s="114">
        <v>-9.35</v>
      </c>
      <c r="AJ61" s="114">
        <v>-26.696999999999999</v>
      </c>
      <c r="AK61" s="114">
        <v>-94.260999999999996</v>
      </c>
      <c r="AL61" s="114">
        <v>-33.209000000000003</v>
      </c>
      <c r="AM61" s="114">
        <v>-50.463000000000001</v>
      </c>
      <c r="AN61" s="3"/>
      <c r="AO61" s="3"/>
      <c r="AP61" s="3"/>
      <c r="AQ61" s="3"/>
      <c r="AR61" s="3"/>
      <c r="AS61" s="3"/>
      <c r="AT61" s="3"/>
      <c r="AU61" s="3"/>
      <c r="AV61" s="3"/>
      <c r="AW61" s="3"/>
      <c r="AX61" s="3"/>
      <c r="AY61" s="3"/>
    </row>
    <row r="62" spans="1:1005" ht="14.5" x14ac:dyDescent="0.35">
      <c r="A62" s="120">
        <f>YampaRiverInflow.TotalOutflow!A62</f>
        <v>45047</v>
      </c>
      <c r="B62" s="114">
        <v>-80.343999999999994</v>
      </c>
      <c r="C62" s="12"/>
      <c r="D62" s="12">
        <v>-23.361999999999998</v>
      </c>
      <c r="E62" s="113">
        <v>-138.191</v>
      </c>
      <c r="F62" s="113">
        <v>-16.033000000000001</v>
      </c>
      <c r="G62" s="113">
        <v>-40.975999999999999</v>
      </c>
      <c r="H62" s="113">
        <v>-17.803999999999998</v>
      </c>
      <c r="I62" s="113">
        <v>-31.501999999999999</v>
      </c>
      <c r="J62" s="113">
        <v>-19.012</v>
      </c>
      <c r="K62" s="113">
        <v>-19.099</v>
      </c>
      <c r="L62" s="113">
        <v>-31.253</v>
      </c>
      <c r="M62" s="113">
        <v>-147.96199999999999</v>
      </c>
      <c r="N62" s="113">
        <v>-29.908999999999999</v>
      </c>
      <c r="O62" s="113">
        <v>-28.129000000000001</v>
      </c>
      <c r="P62" s="113">
        <v>-49.914999999999999</v>
      </c>
      <c r="Q62" s="113">
        <v>-34.603000000000002</v>
      </c>
      <c r="R62" s="113">
        <v>-27.748999999999999</v>
      </c>
      <c r="S62" s="113">
        <v>-15.643000000000001</v>
      </c>
      <c r="T62" s="113">
        <v>-26.481000000000002</v>
      </c>
      <c r="U62" s="113">
        <v>-13.461</v>
      </c>
      <c r="V62" s="113">
        <v>-3.1219999999999999</v>
      </c>
      <c r="W62" s="113">
        <v>-37.49</v>
      </c>
      <c r="X62" s="113">
        <v>-28.582000000000001</v>
      </c>
      <c r="Y62" s="113">
        <v>-34.988</v>
      </c>
      <c r="Z62" s="113">
        <v>-27.611000000000001</v>
      </c>
      <c r="AA62" s="113">
        <v>-13.772</v>
      </c>
      <c r="AB62" s="113">
        <v>-19.452999999999999</v>
      </c>
      <c r="AC62" s="113">
        <v>-43.834120000000006</v>
      </c>
      <c r="AD62" s="113">
        <v>-36.949010000000001</v>
      </c>
      <c r="AE62" s="113">
        <v>-18.708639999999999</v>
      </c>
      <c r="AF62" s="113">
        <v>-25.39873</v>
      </c>
      <c r="AG62" s="113">
        <v>-18.684161391</v>
      </c>
      <c r="AH62" s="113">
        <v>-9.3682712112299988</v>
      </c>
      <c r="AI62" s="114">
        <v>-3.2269999999999999</v>
      </c>
      <c r="AJ62" s="114">
        <v>-13.581</v>
      </c>
      <c r="AK62" s="114">
        <v>-52.53</v>
      </c>
      <c r="AL62" s="114">
        <v>-80.343999999999994</v>
      </c>
      <c r="AM62" s="114">
        <v>-118.304</v>
      </c>
      <c r="AN62" s="3"/>
      <c r="AO62" s="3"/>
      <c r="AP62" s="3"/>
      <c r="AQ62" s="3"/>
      <c r="AR62" s="3"/>
      <c r="AS62" s="3"/>
      <c r="AT62" s="3"/>
      <c r="AU62" s="3"/>
      <c r="AV62" s="3"/>
      <c r="AW62" s="3"/>
      <c r="AX62" s="3"/>
      <c r="AY62" s="3"/>
    </row>
    <row r="63" spans="1:1005" ht="14.5" x14ac:dyDescent="0.35">
      <c r="A63" s="120">
        <f>YampaRiverInflow.TotalOutflow!A63</f>
        <v>45078</v>
      </c>
      <c r="B63" s="114">
        <v>-71.817999999999998</v>
      </c>
      <c r="C63" s="12"/>
      <c r="D63" s="12">
        <v>-48.805999999999997</v>
      </c>
      <c r="E63" s="113">
        <v>8.8849999999999998</v>
      </c>
      <c r="F63" s="113">
        <v>-38.042999999999999</v>
      </c>
      <c r="G63" s="113">
        <v>-46.71</v>
      </c>
      <c r="H63" s="113">
        <v>-50.164000000000001</v>
      </c>
      <c r="I63" s="113">
        <v>-42.655000000000001</v>
      </c>
      <c r="J63" s="113">
        <v>-57.844000000000001</v>
      </c>
      <c r="K63" s="113">
        <v>-49.320999999999998</v>
      </c>
      <c r="L63" s="113">
        <v>-51.93</v>
      </c>
      <c r="M63" s="113">
        <v>-183.62299999999999</v>
      </c>
      <c r="N63" s="113">
        <v>-63.558</v>
      </c>
      <c r="O63" s="113">
        <v>-43.442999999999998</v>
      </c>
      <c r="P63" s="113">
        <v>-78.712000000000003</v>
      </c>
      <c r="Q63" s="113">
        <v>-44.427999999999997</v>
      </c>
      <c r="R63" s="113">
        <v>-46.622999999999998</v>
      </c>
      <c r="S63" s="113">
        <v>-26.48</v>
      </c>
      <c r="T63" s="113">
        <v>-49.249000000000002</v>
      </c>
      <c r="U63" s="113">
        <v>-37.82</v>
      </c>
      <c r="V63" s="113">
        <v>-37.124000000000002</v>
      </c>
      <c r="W63" s="113">
        <v>-46.805999999999997</v>
      </c>
      <c r="X63" s="113">
        <v>-42.271000000000001</v>
      </c>
      <c r="Y63" s="113">
        <v>-36.914999999999999</v>
      </c>
      <c r="Z63" s="113">
        <v>-53.137999999999998</v>
      </c>
      <c r="AA63" s="113">
        <v>-64.947999999999993</v>
      </c>
      <c r="AB63" s="113">
        <v>-25.780999999999999</v>
      </c>
      <c r="AC63" s="113">
        <v>-34.943179999999998</v>
      </c>
      <c r="AD63" s="113">
        <v>-51.29607</v>
      </c>
      <c r="AE63" s="113">
        <v>-57.331830000000004</v>
      </c>
      <c r="AF63" s="113">
        <v>-54.558230000000002</v>
      </c>
      <c r="AG63" s="113">
        <v>-68.587001490600002</v>
      </c>
      <c r="AH63" s="113">
        <v>-35.762955953400002</v>
      </c>
      <c r="AI63" s="114">
        <v>-63.795000000000002</v>
      </c>
      <c r="AJ63" s="114">
        <v>-22.106999999999999</v>
      </c>
      <c r="AK63" s="114">
        <v>-145.12100000000001</v>
      </c>
      <c r="AL63" s="114">
        <v>-71.817999999999998</v>
      </c>
      <c r="AM63" s="114">
        <v>-97.96</v>
      </c>
      <c r="AN63" s="3"/>
      <c r="AO63" s="3"/>
      <c r="AP63" s="3"/>
      <c r="AQ63" s="3"/>
      <c r="AR63" s="3"/>
      <c r="AS63" s="3"/>
      <c r="AT63" s="3"/>
      <c r="AU63" s="3"/>
      <c r="AV63" s="3"/>
      <c r="AW63" s="3"/>
      <c r="AX63" s="3"/>
      <c r="AY63" s="3"/>
    </row>
    <row r="64" spans="1:1005" ht="14.5" x14ac:dyDescent="0.35">
      <c r="A64" s="120">
        <f>YampaRiverInflow.TotalOutflow!A64</f>
        <v>45108</v>
      </c>
      <c r="B64" s="114">
        <v>-38.226999999999997</v>
      </c>
      <c r="C64" s="12"/>
      <c r="D64" s="12">
        <v>-23.762</v>
      </c>
      <c r="E64" s="113">
        <v>-21.681999999999999</v>
      </c>
      <c r="F64" s="113">
        <v>-28.289000000000001</v>
      </c>
      <c r="G64" s="113">
        <v>-64.233999999999995</v>
      </c>
      <c r="H64" s="113">
        <v>-49.396000000000001</v>
      </c>
      <c r="I64" s="113">
        <v>-44.13</v>
      </c>
      <c r="J64" s="113">
        <v>-48.3</v>
      </c>
      <c r="K64" s="113">
        <v>-25.504000000000001</v>
      </c>
      <c r="L64" s="113">
        <v>-48.567</v>
      </c>
      <c r="M64" s="113">
        <v>-182.99199999999999</v>
      </c>
      <c r="N64" s="113">
        <v>-65.305999999999997</v>
      </c>
      <c r="O64" s="113">
        <v>-37.942</v>
      </c>
      <c r="P64" s="113">
        <v>-73.787000000000006</v>
      </c>
      <c r="Q64" s="113">
        <v>-40.765999999999998</v>
      </c>
      <c r="R64" s="113">
        <v>-6.4569999999999999</v>
      </c>
      <c r="S64" s="113">
        <v>-40.478000000000002</v>
      </c>
      <c r="T64" s="113">
        <v>-35.347000000000001</v>
      </c>
      <c r="U64" s="113">
        <v>-30.984000000000002</v>
      </c>
      <c r="V64" s="113">
        <v>-12.644</v>
      </c>
      <c r="W64" s="113">
        <v>-15.252000000000001</v>
      </c>
      <c r="X64" s="113">
        <v>-52.765999999999998</v>
      </c>
      <c r="Y64" s="113">
        <v>-45.936</v>
      </c>
      <c r="Z64" s="113">
        <v>-47.3</v>
      </c>
      <c r="AA64" s="113">
        <v>-39.220999999999997</v>
      </c>
      <c r="AB64" s="113">
        <v>-35.222999999999999</v>
      </c>
      <c r="AC64" s="113">
        <v>-42.72146</v>
      </c>
      <c r="AD64" s="113">
        <v>-48.900089999999999</v>
      </c>
      <c r="AE64" s="113">
        <v>-17.894650000000002</v>
      </c>
      <c r="AF64" s="113">
        <v>-23.696210000000001</v>
      </c>
      <c r="AG64" s="113">
        <v>-7.1829008864099997</v>
      </c>
      <c r="AH64" s="113">
        <v>-13.3525170981</v>
      </c>
      <c r="AI64" s="114">
        <v>-36.118000000000002</v>
      </c>
      <c r="AJ64" s="114">
        <v>-38.566000000000003</v>
      </c>
      <c r="AK64" s="114">
        <v>-36.479999999999997</v>
      </c>
      <c r="AL64" s="114">
        <v>-38.226999999999997</v>
      </c>
      <c r="AM64" s="114">
        <v>-78.781000000000006</v>
      </c>
      <c r="AN64" s="3"/>
      <c r="AO64" s="3"/>
      <c r="AP64" s="3"/>
      <c r="AQ64" s="3"/>
      <c r="AR64" s="3"/>
      <c r="AS64" s="3"/>
      <c r="AT64" s="3"/>
      <c r="AU64" s="3"/>
      <c r="AV64" s="3"/>
      <c r="AW64" s="3"/>
      <c r="AX64" s="3"/>
      <c r="AY64" s="3"/>
      <c r="ALQ64" s="8" t="e">
        <v>#N/A</v>
      </c>
    </row>
    <row r="65" spans="1:1005" ht="14.5" x14ac:dyDescent="0.35">
      <c r="A65" s="120">
        <f>YampaRiverInflow.TotalOutflow!A65</f>
        <v>45139</v>
      </c>
      <c r="B65" s="114">
        <v>-15.093999999999999</v>
      </c>
      <c r="C65" s="12"/>
      <c r="D65" s="12">
        <v>-20.475999999999999</v>
      </c>
      <c r="E65" s="113">
        <v>-51.414000000000001</v>
      </c>
      <c r="F65" s="113">
        <v>-22.39</v>
      </c>
      <c r="G65" s="113">
        <v>-5.8449999999999998</v>
      </c>
      <c r="H65" s="113">
        <v>-16.213000000000001</v>
      </c>
      <c r="I65" s="113">
        <v>-13.936999999999999</v>
      </c>
      <c r="J65" s="113">
        <v>-23.998000000000001</v>
      </c>
      <c r="K65" s="113">
        <v>5.8440000000000003</v>
      </c>
      <c r="L65" s="113">
        <v>-37.121000000000002</v>
      </c>
      <c r="M65" s="113">
        <v>-39.380000000000003</v>
      </c>
      <c r="N65" s="113">
        <v>-27.815000000000001</v>
      </c>
      <c r="O65" s="113">
        <v>-14.052</v>
      </c>
      <c r="P65" s="113">
        <v>-65.381</v>
      </c>
      <c r="Q65" s="113">
        <v>-36.566000000000003</v>
      </c>
      <c r="R65" s="113">
        <v>-19.853999999999999</v>
      </c>
      <c r="S65" s="113">
        <v>-3.7530000000000001</v>
      </c>
      <c r="T65" s="113">
        <v>-2.8780000000000001</v>
      </c>
      <c r="U65" s="113">
        <v>-12.666</v>
      </c>
      <c r="V65" s="113">
        <v>-13.96</v>
      </c>
      <c r="W65" s="113">
        <v>-39.997999999999998</v>
      </c>
      <c r="X65" s="113">
        <v>7.2850000000000001</v>
      </c>
      <c r="Y65" s="113">
        <v>-24.344000000000001</v>
      </c>
      <c r="Z65" s="113">
        <v>-33.448999999999998</v>
      </c>
      <c r="AA65" s="113">
        <v>-19.832000000000001</v>
      </c>
      <c r="AB65" s="113">
        <v>-46.258000000000003</v>
      </c>
      <c r="AC65" s="113">
        <v>-32.945339999999995</v>
      </c>
      <c r="AD65" s="113">
        <v>-39.458289999999998</v>
      </c>
      <c r="AE65" s="113">
        <v>-23.445790000000002</v>
      </c>
      <c r="AF65" s="113">
        <v>-14.44247</v>
      </c>
      <c r="AG65" s="113">
        <v>-5.3147564458200005</v>
      </c>
      <c r="AH65" s="113">
        <v>-18.306574451100001</v>
      </c>
      <c r="AI65" s="114">
        <v>-15.141999999999999</v>
      </c>
      <c r="AJ65" s="114">
        <v>5.0810000000000004</v>
      </c>
      <c r="AK65" s="114">
        <v>-16.428999999999998</v>
      </c>
      <c r="AL65" s="114">
        <v>-15.093999999999999</v>
      </c>
      <c r="AM65" s="114">
        <v>-77.117000000000004</v>
      </c>
      <c r="AN65" s="3"/>
      <c r="AO65" s="3"/>
      <c r="AP65" s="3"/>
      <c r="AQ65" s="3"/>
      <c r="AR65" s="3"/>
      <c r="AS65" s="3"/>
      <c r="AT65" s="3"/>
      <c r="AU65" s="3"/>
      <c r="AV65" s="3"/>
      <c r="AW65" s="3"/>
      <c r="AX65" s="3"/>
      <c r="AY65" s="3"/>
      <c r="ALQ65" s="8" t="e">
        <v>#N/A</v>
      </c>
    </row>
    <row r="66" spans="1:1005" ht="14.5" x14ac:dyDescent="0.35">
      <c r="A66" s="120">
        <f>YampaRiverInflow.TotalOutflow!A66</f>
        <v>45170</v>
      </c>
      <c r="B66" s="114">
        <v>-49.987000000000002</v>
      </c>
      <c r="C66" s="12"/>
      <c r="D66" s="12">
        <v>-21.643999999999998</v>
      </c>
      <c r="E66" s="113">
        <v>-45.326999999999998</v>
      </c>
      <c r="F66" s="113">
        <v>-12.705</v>
      </c>
      <c r="G66" s="113">
        <v>-21.931000000000001</v>
      </c>
      <c r="H66" s="113">
        <v>-11.678000000000001</v>
      </c>
      <c r="I66" s="113">
        <v>-16.454999999999998</v>
      </c>
      <c r="J66" s="113">
        <v>-15.521000000000001</v>
      </c>
      <c r="K66" s="113">
        <v>-12.746</v>
      </c>
      <c r="L66" s="113">
        <v>-31.334</v>
      </c>
      <c r="M66" s="113">
        <v>-19.856000000000002</v>
      </c>
      <c r="N66" s="113">
        <v>-41.415999999999997</v>
      </c>
      <c r="O66" s="113">
        <v>-22.555</v>
      </c>
      <c r="P66" s="113">
        <v>0.85399999999999998</v>
      </c>
      <c r="Q66" s="113">
        <v>-61.966000000000001</v>
      </c>
      <c r="R66" s="113">
        <v>-54.048999999999999</v>
      </c>
      <c r="S66" s="113">
        <v>-27.712</v>
      </c>
      <c r="T66" s="113">
        <v>-18.021999999999998</v>
      </c>
      <c r="U66" s="113">
        <v>-8.8450000000000006</v>
      </c>
      <c r="V66" s="113">
        <v>-17.966000000000001</v>
      </c>
      <c r="W66" s="113">
        <v>-5.1360000000000001</v>
      </c>
      <c r="X66" s="113">
        <v>-10.974</v>
      </c>
      <c r="Y66" s="113">
        <v>-32.47</v>
      </c>
      <c r="Z66" s="113">
        <v>-35.090000000000003</v>
      </c>
      <c r="AA66" s="113">
        <v>-20.788</v>
      </c>
      <c r="AB66" s="113">
        <v>-50.804000000000002</v>
      </c>
      <c r="AC66" s="113">
        <v>-26.487169999999999</v>
      </c>
      <c r="AD66" s="113">
        <v>-30.253869999999999</v>
      </c>
      <c r="AE66" s="113">
        <v>-43.057809999999996</v>
      </c>
      <c r="AF66" s="113">
        <v>-36.350120000000004</v>
      </c>
      <c r="AG66" s="113">
        <v>-18.8728240509</v>
      </c>
      <c r="AH66" s="113">
        <v>-15.710973601100001</v>
      </c>
      <c r="AI66" s="114">
        <v>14.304</v>
      </c>
      <c r="AJ66" s="114">
        <v>-4.5</v>
      </c>
      <c r="AK66" s="114">
        <v>-45.348999999999997</v>
      </c>
      <c r="AL66" s="114">
        <v>-49.987000000000002</v>
      </c>
      <c r="AM66" s="114">
        <v>8.8550000000000004</v>
      </c>
      <c r="AN66" s="3"/>
      <c r="AO66" s="3"/>
      <c r="AP66" s="3"/>
      <c r="AQ66" s="3"/>
      <c r="AR66" s="3"/>
      <c r="AS66" s="3"/>
      <c r="AT66" s="3"/>
      <c r="AU66" s="3"/>
      <c r="AV66" s="3"/>
      <c r="AW66" s="3"/>
      <c r="AX66" s="3"/>
      <c r="AY66" s="3"/>
      <c r="ALQ66" s="8" t="e">
        <v>#N/A</v>
      </c>
    </row>
    <row r="67" spans="1:1005" ht="14.5" x14ac:dyDescent="0.35">
      <c r="A67" s="120"/>
      <c r="B67" s="12"/>
      <c r="C67" s="12"/>
      <c r="D67" s="12"/>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4"/>
      <c r="AJ67" s="114"/>
      <c r="AK67" s="114"/>
      <c r="AL67" s="114"/>
      <c r="AM67" s="114"/>
      <c r="AN67" s="3"/>
      <c r="AO67" s="3"/>
      <c r="AP67" s="3"/>
      <c r="AQ67" s="3"/>
      <c r="AR67" s="3"/>
      <c r="AS67" s="3"/>
      <c r="AT67" s="3"/>
      <c r="AU67" s="3"/>
      <c r="AV67" s="3"/>
      <c r="AW67" s="3"/>
      <c r="AX67" s="3"/>
      <c r="AY67" s="3"/>
      <c r="ALQ67" s="8" t="e">
        <v>#N/A</v>
      </c>
    </row>
    <row r="68" spans="1:1005" ht="14.5" x14ac:dyDescent="0.35">
      <c r="A68" s="120"/>
      <c r="B68" s="12"/>
      <c r="C68" s="12"/>
      <c r="D68" s="12"/>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4"/>
      <c r="AJ68" s="114"/>
      <c r="AK68" s="114"/>
      <c r="AL68" s="114"/>
      <c r="AM68" s="114"/>
      <c r="AN68" s="3"/>
      <c r="AO68" s="3"/>
      <c r="AP68" s="3"/>
      <c r="AQ68" s="3"/>
      <c r="AR68" s="3"/>
      <c r="AS68" s="3"/>
      <c r="AT68" s="3"/>
      <c r="AU68" s="3"/>
      <c r="AV68" s="3"/>
      <c r="AW68" s="3"/>
      <c r="AX68" s="3"/>
      <c r="AY68" s="3"/>
      <c r="ALQ68" s="8" t="e">
        <v>#N/A</v>
      </c>
    </row>
    <row r="69" spans="1:1005" ht="14.5" x14ac:dyDescent="0.35">
      <c r="A69" s="120"/>
      <c r="B69" s="12"/>
      <c r="C69" s="12"/>
      <c r="D69" s="12"/>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4"/>
      <c r="AJ69" s="114"/>
      <c r="AK69" s="114"/>
      <c r="AL69" s="114"/>
      <c r="AM69" s="114"/>
      <c r="AN69" s="3"/>
      <c r="AO69" s="3"/>
      <c r="AP69" s="3"/>
      <c r="AQ69" s="3"/>
      <c r="AR69" s="3"/>
      <c r="AS69" s="3"/>
      <c r="AT69" s="3"/>
      <c r="AU69" s="3"/>
      <c r="AV69" s="3"/>
      <c r="AW69" s="3"/>
      <c r="AX69" s="3"/>
      <c r="AY69" s="3"/>
      <c r="ALQ69" s="8" t="e">
        <v>#N/A</v>
      </c>
    </row>
    <row r="70" spans="1:1005" ht="14.5" x14ac:dyDescent="0.35">
      <c r="A70" s="120"/>
      <c r="B70" s="12"/>
      <c r="C70" s="12"/>
      <c r="D70" s="12"/>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4"/>
      <c r="AJ70" s="114"/>
      <c r="AK70" s="114"/>
      <c r="AL70" s="114"/>
      <c r="AM70" s="114"/>
      <c r="AN70" s="3"/>
      <c r="AO70" s="3"/>
      <c r="AP70" s="3"/>
      <c r="AQ70" s="3"/>
      <c r="AR70" s="3"/>
      <c r="AS70" s="3"/>
      <c r="AT70" s="3"/>
      <c r="AU70" s="3"/>
      <c r="AV70" s="3"/>
      <c r="AW70" s="3"/>
      <c r="AX70" s="3"/>
      <c r="AY70" s="3"/>
      <c r="ALQ70" s="8" t="e">
        <v>#N/A</v>
      </c>
    </row>
    <row r="71" spans="1:1005" ht="14.5" x14ac:dyDescent="0.35">
      <c r="A71" s="120"/>
      <c r="B71" s="12"/>
      <c r="C71" s="12"/>
      <c r="D71" s="12"/>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4"/>
      <c r="AJ71" s="114"/>
      <c r="AK71" s="114"/>
      <c r="AL71" s="114"/>
      <c r="AM71" s="114"/>
      <c r="AN71" s="3"/>
      <c r="AO71" s="3"/>
      <c r="AP71" s="3"/>
      <c r="AQ71" s="3"/>
      <c r="AR71" s="3"/>
      <c r="AS71" s="3"/>
      <c r="AT71" s="3"/>
      <c r="AU71" s="3"/>
      <c r="AV71" s="3"/>
      <c r="AW71" s="3"/>
      <c r="AX71" s="3"/>
      <c r="AY71" s="3"/>
      <c r="ALQ71" s="8" t="e">
        <v>#N/A</v>
      </c>
    </row>
    <row r="72" spans="1:1005" ht="12.75" customHeight="1" x14ac:dyDescent="0.35">
      <c r="AI72" s="113"/>
      <c r="AJ72" s="113"/>
      <c r="AK72" s="113"/>
      <c r="AL72" s="113"/>
      <c r="AM72" s="113"/>
      <c r="ALQ72" s="8" t="e">
        <v>#N/A</v>
      </c>
    </row>
    <row r="73" spans="1:1005" ht="12.75" customHeight="1" x14ac:dyDescent="0.35">
      <c r="E73" s="113"/>
      <c r="AI73" s="113"/>
      <c r="AJ73" s="113"/>
      <c r="AK73" s="113"/>
      <c r="AL73" s="113"/>
      <c r="AM73" s="113"/>
    </row>
    <row r="74" spans="1:1005" ht="12.75" customHeight="1" x14ac:dyDescent="0.35">
      <c r="AI74" s="113"/>
      <c r="AJ74" s="113"/>
      <c r="AK74" s="113"/>
      <c r="AL74" s="113"/>
      <c r="AM74" s="113"/>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tabSelected="1" workbookViewId="0">
      <selection activeCell="S24" sqref="S24"/>
    </sheetView>
  </sheetViews>
  <sheetFormatPr defaultColWidth="18.7265625" defaultRowHeight="12.75" customHeight="1" x14ac:dyDescent="0.35"/>
  <cols>
    <col min="1" max="54" width="9.1796875" style="8" customWidth="1"/>
    <col min="55" max="16384" width="18.7265625" style="8"/>
  </cols>
  <sheetData>
    <row r="1" spans="1:54" ht="14.5" x14ac:dyDescent="0.35">
      <c r="A1" s="115"/>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16"/>
      <c r="AJ1" s="116"/>
      <c r="AK1" s="116"/>
      <c r="AL1" s="116"/>
      <c r="AM1" s="116"/>
    </row>
    <row r="2" spans="1:54" ht="14.5" x14ac:dyDescent="0.35">
      <c r="A2" s="115" t="s">
        <v>61</v>
      </c>
      <c r="B2" s="116" t="s">
        <v>0</v>
      </c>
      <c r="C2" s="116" t="s">
        <v>1</v>
      </c>
      <c r="D2" s="116" t="s">
        <v>2</v>
      </c>
      <c r="E2" s="116">
        <v>1981</v>
      </c>
      <c r="F2" s="116">
        <v>1982</v>
      </c>
      <c r="G2" s="116">
        <v>1983</v>
      </c>
      <c r="H2" s="116">
        <v>1984</v>
      </c>
      <c r="I2" s="116">
        <v>1985</v>
      </c>
      <c r="J2" s="116">
        <v>1986</v>
      </c>
      <c r="K2" s="116">
        <v>1987</v>
      </c>
      <c r="L2" s="116">
        <v>1988</v>
      </c>
      <c r="M2" s="116">
        <v>1989</v>
      </c>
      <c r="N2" s="116">
        <v>1990</v>
      </c>
      <c r="O2" s="116">
        <v>1991</v>
      </c>
      <c r="P2" s="116">
        <v>1992</v>
      </c>
      <c r="Q2" s="116">
        <v>1993</v>
      </c>
      <c r="R2" s="116">
        <v>1994</v>
      </c>
      <c r="S2" s="116">
        <v>1995</v>
      </c>
      <c r="T2" s="116">
        <v>1996</v>
      </c>
      <c r="U2" s="116">
        <v>1997</v>
      </c>
      <c r="V2" s="116">
        <v>1998</v>
      </c>
      <c r="W2" s="116">
        <v>1999</v>
      </c>
      <c r="X2" s="116">
        <v>2000</v>
      </c>
      <c r="Y2" s="116">
        <v>2001</v>
      </c>
      <c r="Z2" s="116">
        <v>2002</v>
      </c>
      <c r="AA2" s="116">
        <v>2003</v>
      </c>
      <c r="AB2" s="116">
        <v>2004</v>
      </c>
      <c r="AC2" s="116">
        <v>2005</v>
      </c>
      <c r="AD2" s="116">
        <v>2006</v>
      </c>
      <c r="AE2" s="117">
        <v>2007</v>
      </c>
      <c r="AF2" s="116">
        <v>2008</v>
      </c>
      <c r="AG2" s="116">
        <v>2009</v>
      </c>
      <c r="AH2" s="116">
        <v>2010</v>
      </c>
      <c r="AI2" s="116">
        <v>2011</v>
      </c>
      <c r="AJ2" s="116">
        <v>2012</v>
      </c>
      <c r="AK2" s="116">
        <v>2013</v>
      </c>
      <c r="AL2" s="116">
        <v>2014</v>
      </c>
      <c r="AM2" s="116">
        <v>2015</v>
      </c>
      <c r="AN2" s="116">
        <v>2016</v>
      </c>
      <c r="AO2" s="116">
        <v>2017</v>
      </c>
      <c r="AP2" s="116">
        <v>2018</v>
      </c>
      <c r="AQ2" s="116">
        <v>2019</v>
      </c>
      <c r="AR2" s="116">
        <v>2020</v>
      </c>
      <c r="AS2" s="8">
        <v>2021</v>
      </c>
      <c r="AT2" s="8">
        <v>2022</v>
      </c>
      <c r="AU2" s="8">
        <v>2023</v>
      </c>
      <c r="AV2" s="8">
        <v>2024</v>
      </c>
      <c r="AW2" s="8">
        <v>2025</v>
      </c>
      <c r="AX2" s="8">
        <v>2026</v>
      </c>
      <c r="AY2" s="8">
        <v>2027</v>
      </c>
      <c r="AZ2" s="8">
        <v>2028</v>
      </c>
      <c r="BA2" s="8">
        <v>2029</v>
      </c>
      <c r="BB2" s="8">
        <v>2030</v>
      </c>
    </row>
    <row r="3" spans="1:54" ht="14.5" x14ac:dyDescent="0.35">
      <c r="A3" s="118" t="str">
        <f>A2&amp;"_"&amp;"Time"</f>
        <v>DvsToPkr_In_Time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119" t="s">
        <v>36</v>
      </c>
      <c r="AJ3" s="119" t="s">
        <v>37</v>
      </c>
      <c r="AK3" s="119" t="s">
        <v>38</v>
      </c>
      <c r="AL3" s="119" t="s">
        <v>39</v>
      </c>
      <c r="AM3" s="119" t="s">
        <v>40</v>
      </c>
      <c r="AN3" s="119" t="s">
        <v>41</v>
      </c>
      <c r="AO3" s="119" t="s">
        <v>42</v>
      </c>
      <c r="AP3" s="119" t="s">
        <v>43</v>
      </c>
      <c r="AQ3" s="119" t="s">
        <v>44</v>
      </c>
      <c r="AR3" s="119" t="s">
        <v>45</v>
      </c>
      <c r="AS3" s="8" t="s">
        <v>46</v>
      </c>
      <c r="AT3" s="8" t="s">
        <v>47</v>
      </c>
      <c r="AU3" s="8" t="s">
        <v>48</v>
      </c>
      <c r="AV3" s="8" t="s">
        <v>49</v>
      </c>
      <c r="AW3" s="8" t="s">
        <v>50</v>
      </c>
      <c r="AX3" s="8" t="s">
        <v>51</v>
      </c>
      <c r="AY3" s="8" t="s">
        <v>52</v>
      </c>
      <c r="AZ3" s="8" t="s">
        <v>53</v>
      </c>
      <c r="BA3" s="8" t="s">
        <v>54</v>
      </c>
      <c r="BB3" s="8" t="s">
        <v>55</v>
      </c>
    </row>
    <row r="4" spans="1:54" ht="14.5" x14ac:dyDescent="0.35">
      <c r="A4" s="120">
        <f>YampaRiverInflow.TotalOutflow!A4</f>
        <v>43282</v>
      </c>
      <c r="B4" s="113">
        <v>19.215399487300001</v>
      </c>
      <c r="C4" s="12"/>
      <c r="D4" s="12">
        <v>20.57</v>
      </c>
      <c r="E4" s="113">
        <v>-60.779000000000003</v>
      </c>
      <c r="F4" s="113">
        <v>-56.558999999999997</v>
      </c>
      <c r="G4" s="113">
        <v>-126.367</v>
      </c>
      <c r="H4" s="113">
        <v>-44.088999999999999</v>
      </c>
      <c r="I4" s="113">
        <v>31.13</v>
      </c>
      <c r="J4" s="113">
        <v>-0.70799999999999996</v>
      </c>
      <c r="K4" s="113">
        <v>17.495000000000001</v>
      </c>
      <c r="L4" s="113">
        <v>-0.90900000000000003</v>
      </c>
      <c r="M4" s="113">
        <v>22.303000000000001</v>
      </c>
      <c r="N4" s="113">
        <v>26.056000000000001</v>
      </c>
      <c r="O4" s="113">
        <v>37.981000000000002</v>
      </c>
      <c r="P4" s="113">
        <v>46.884999999999998</v>
      </c>
      <c r="Q4" s="113">
        <v>38.639000000000003</v>
      </c>
      <c r="R4" s="113">
        <v>161.97499999999999</v>
      </c>
      <c r="S4" s="113">
        <v>38.319000000000003</v>
      </c>
      <c r="T4" s="113">
        <v>19.699000000000002</v>
      </c>
      <c r="U4" s="113">
        <v>17.989999999999998</v>
      </c>
      <c r="V4" s="113">
        <v>13.172000000000001</v>
      </c>
      <c r="W4" s="113">
        <v>40.615000000000002</v>
      </c>
      <c r="X4" s="113">
        <v>26.545000000000002</v>
      </c>
      <c r="Y4" s="113">
        <v>25.422999999999998</v>
      </c>
      <c r="Z4" s="113">
        <v>13.888999999999999</v>
      </c>
      <c r="AA4" s="113">
        <v>15.146000000000001</v>
      </c>
      <c r="AB4" s="113">
        <v>6.6020000000000003</v>
      </c>
      <c r="AC4" s="113">
        <v>10.079000000000001</v>
      </c>
      <c r="AD4" s="113">
        <v>4.5090000000000003</v>
      </c>
      <c r="AE4" s="113">
        <v>26.234000000000002</v>
      </c>
      <c r="AF4" s="113">
        <v>12.146000000000001</v>
      </c>
      <c r="AG4" s="113">
        <v>17.390999999999998</v>
      </c>
      <c r="AH4" s="113">
        <v>17.51343</v>
      </c>
      <c r="AI4" s="113">
        <v>34.483599999999996</v>
      </c>
      <c r="AJ4" s="113">
        <v>45.963620000000006</v>
      </c>
      <c r="AK4" s="113">
        <v>28.082819999999998</v>
      </c>
      <c r="AL4" s="113">
        <v>19.215399487300001</v>
      </c>
      <c r="AM4" s="113">
        <v>17.603711951099999</v>
      </c>
    </row>
    <row r="5" spans="1:54" ht="14.5" x14ac:dyDescent="0.35">
      <c r="A5" s="120">
        <f>YampaRiverInflow.TotalOutflow!A5</f>
        <v>43313</v>
      </c>
      <c r="B5" s="113">
        <v>26.050836177000001</v>
      </c>
      <c r="C5" s="12"/>
      <c r="D5" s="12">
        <v>22.564</v>
      </c>
      <c r="E5" s="113">
        <v>-38.963999999999999</v>
      </c>
      <c r="F5" s="113">
        <v>-34.012</v>
      </c>
      <c r="G5" s="113">
        <v>6.7279999999999998</v>
      </c>
      <c r="H5" s="113">
        <v>36.843000000000004</v>
      </c>
      <c r="I5" s="113">
        <v>32.896999999999998</v>
      </c>
      <c r="J5" s="113">
        <v>15.759</v>
      </c>
      <c r="K5" s="113">
        <v>30.661000000000001</v>
      </c>
      <c r="L5" s="113">
        <v>55</v>
      </c>
      <c r="M5" s="113">
        <v>48.677</v>
      </c>
      <c r="N5" s="113">
        <v>33.113</v>
      </c>
      <c r="O5" s="113">
        <v>45.93</v>
      </c>
      <c r="P5" s="113">
        <v>51.271000000000001</v>
      </c>
      <c r="Q5" s="113">
        <v>50.551000000000002</v>
      </c>
      <c r="R5" s="113">
        <v>39.052</v>
      </c>
      <c r="S5" s="113">
        <v>28.867000000000001</v>
      </c>
      <c r="T5" s="113">
        <v>22.442</v>
      </c>
      <c r="U5" s="113">
        <v>26.152999999999999</v>
      </c>
      <c r="V5" s="113">
        <v>32.817999999999998</v>
      </c>
      <c r="W5" s="113">
        <v>21.527999999999999</v>
      </c>
      <c r="X5" s="113">
        <v>35.834000000000003</v>
      </c>
      <c r="Y5" s="113">
        <v>31.181000000000001</v>
      </c>
      <c r="Z5" s="113">
        <v>15.63</v>
      </c>
      <c r="AA5" s="113">
        <v>23.109000000000002</v>
      </c>
      <c r="AB5" s="113">
        <v>11.401</v>
      </c>
      <c r="AC5" s="113">
        <v>31.262</v>
      </c>
      <c r="AD5" s="113">
        <v>3.68</v>
      </c>
      <c r="AE5" s="113">
        <v>14.694000000000001</v>
      </c>
      <c r="AF5" s="113">
        <v>25.271000000000001</v>
      </c>
      <c r="AG5" s="113">
        <v>24.695</v>
      </c>
      <c r="AH5" s="113">
        <v>21.273709999999998</v>
      </c>
      <c r="AI5" s="113">
        <v>24.753779999999999</v>
      </c>
      <c r="AJ5" s="113">
        <v>25.619619999999998</v>
      </c>
      <c r="AK5" s="113">
        <v>36.973279999999995</v>
      </c>
      <c r="AL5" s="113">
        <v>26.050836177000001</v>
      </c>
      <c r="AM5" s="113">
        <v>15.572127335099999</v>
      </c>
    </row>
    <row r="6" spans="1:54" ht="14.5" x14ac:dyDescent="0.35">
      <c r="A6" s="120">
        <f>YampaRiverInflow.TotalOutflow!A6</f>
        <v>43344</v>
      </c>
      <c r="B6" s="113">
        <v>13.2491374797</v>
      </c>
      <c r="C6" s="12"/>
      <c r="D6" s="12">
        <v>16.995999999999999</v>
      </c>
      <c r="E6" s="113">
        <v>42.127000000000002</v>
      </c>
      <c r="F6" s="113">
        <v>-1.2290000000000001</v>
      </c>
      <c r="G6" s="113">
        <v>-33.959000000000003</v>
      </c>
      <c r="H6" s="113">
        <v>31.548999999999999</v>
      </c>
      <c r="I6" s="113">
        <v>18.584</v>
      </c>
      <c r="J6" s="113">
        <v>20.257999999999999</v>
      </c>
      <c r="K6" s="113">
        <v>40.121000000000002</v>
      </c>
      <c r="L6" s="113">
        <v>42.011000000000003</v>
      </c>
      <c r="M6" s="113">
        <v>32.043999999999997</v>
      </c>
      <c r="N6" s="113">
        <v>34.625999999999998</v>
      </c>
      <c r="O6" s="113">
        <v>44.92</v>
      </c>
      <c r="P6" s="113">
        <v>38.738</v>
      </c>
      <c r="Q6" s="113">
        <v>36.225999999999999</v>
      </c>
      <c r="R6" s="113">
        <v>28.126000000000001</v>
      </c>
      <c r="S6" s="113">
        <v>31.236000000000001</v>
      </c>
      <c r="T6" s="113">
        <v>22.335000000000001</v>
      </c>
      <c r="U6" s="113">
        <v>48.393999999999998</v>
      </c>
      <c r="V6" s="113">
        <v>28.478999999999999</v>
      </c>
      <c r="W6" s="113">
        <v>11.491</v>
      </c>
      <c r="X6" s="113">
        <v>18.042999999999999</v>
      </c>
      <c r="Y6" s="113">
        <v>23.867999999999999</v>
      </c>
      <c r="Z6" s="113">
        <v>14.974</v>
      </c>
      <c r="AA6" s="113">
        <v>17.042999999999999</v>
      </c>
      <c r="AB6" s="113">
        <v>23.401</v>
      </c>
      <c r="AC6" s="113">
        <v>6.1059999999999999</v>
      </c>
      <c r="AD6" s="113">
        <v>5.0819999999999999</v>
      </c>
      <c r="AE6" s="113">
        <v>18.600999999999999</v>
      </c>
      <c r="AF6" s="113">
        <v>14.476000000000001</v>
      </c>
      <c r="AG6" s="113">
        <v>21.350999999999999</v>
      </c>
      <c r="AH6" s="113">
        <v>17.48638</v>
      </c>
      <c r="AI6" s="113">
        <v>30.457650000000001</v>
      </c>
      <c r="AJ6" s="113">
        <v>31.318210000000001</v>
      </c>
      <c r="AK6" s="113">
        <v>23.158259999999999</v>
      </c>
      <c r="AL6" s="113">
        <v>13.2491374797</v>
      </c>
      <c r="AM6" s="113">
        <v>19.184875404</v>
      </c>
    </row>
    <row r="7" spans="1:54" ht="14.5" x14ac:dyDescent="0.35">
      <c r="A7" s="120">
        <f>YampaRiverInflow.TotalOutflow!A7</f>
        <v>43374</v>
      </c>
      <c r="B7" s="113">
        <v>16.062130960200001</v>
      </c>
      <c r="C7" s="12"/>
      <c r="D7" s="12">
        <v>22.731999999999999</v>
      </c>
      <c r="E7" s="113">
        <v>13.193</v>
      </c>
      <c r="F7" s="113">
        <v>-2.6909999999999998</v>
      </c>
      <c r="G7" s="113">
        <v>-40.167999999999999</v>
      </c>
      <c r="H7" s="113">
        <v>31.16</v>
      </c>
      <c r="I7" s="113">
        <v>36.676000000000002</v>
      </c>
      <c r="J7" s="113">
        <v>34.716000000000001</v>
      </c>
      <c r="K7" s="113">
        <v>66.048000000000002</v>
      </c>
      <c r="L7" s="113">
        <v>39.569000000000003</v>
      </c>
      <c r="M7" s="113">
        <v>37.305999999999997</v>
      </c>
      <c r="N7" s="113">
        <v>23.975999999999999</v>
      </c>
      <c r="O7" s="113">
        <v>34.430999999999997</v>
      </c>
      <c r="P7" s="113">
        <v>38.234000000000002</v>
      </c>
      <c r="Q7" s="113">
        <v>25.995000000000001</v>
      </c>
      <c r="R7" s="113">
        <v>33.972000000000001</v>
      </c>
      <c r="S7" s="113">
        <v>22.088999999999999</v>
      </c>
      <c r="T7" s="113">
        <v>19.114000000000001</v>
      </c>
      <c r="U7" s="113">
        <v>8.282</v>
      </c>
      <c r="V7" s="113">
        <v>40.549999999999997</v>
      </c>
      <c r="W7" s="113">
        <v>-13.923999999999999</v>
      </c>
      <c r="X7" s="113">
        <v>25.102</v>
      </c>
      <c r="Y7" s="113">
        <v>12.989000000000001</v>
      </c>
      <c r="Z7" s="113">
        <v>27.751999999999999</v>
      </c>
      <c r="AA7" s="113">
        <v>9.3919999999999995</v>
      </c>
      <c r="AB7" s="113">
        <v>43.768999999999998</v>
      </c>
      <c r="AC7" s="113">
        <v>22.535</v>
      </c>
      <c r="AD7" s="113">
        <v>16.07</v>
      </c>
      <c r="AE7" s="113">
        <v>21.861999999999998</v>
      </c>
      <c r="AF7" s="113">
        <v>21.155999999999999</v>
      </c>
      <c r="AG7" s="113">
        <v>17.678999999999998</v>
      </c>
      <c r="AH7" s="113">
        <v>24.983849999999997</v>
      </c>
      <c r="AI7" s="113">
        <v>30.878040000000002</v>
      </c>
      <c r="AJ7" s="113">
        <v>34.297699999999999</v>
      </c>
      <c r="AK7" s="113">
        <v>18.70016</v>
      </c>
      <c r="AL7" s="113">
        <v>16.062130960200001</v>
      </c>
      <c r="AM7" s="113">
        <v>34.217743520299997</v>
      </c>
    </row>
    <row r="8" spans="1:54" ht="14.5" x14ac:dyDescent="0.35">
      <c r="A8" s="120">
        <f>YampaRiverInflow.TotalOutflow!A8</f>
        <v>43405</v>
      </c>
      <c r="B8" s="113">
        <v>9.1373111003500007</v>
      </c>
      <c r="C8" s="12"/>
      <c r="D8" s="12">
        <v>15.523999999999999</v>
      </c>
      <c r="E8" s="113">
        <v>9.3420000000000005</v>
      </c>
      <c r="F8" s="113">
        <v>6.9249999999999998</v>
      </c>
      <c r="G8" s="113">
        <v>53.298999999999999</v>
      </c>
      <c r="H8" s="113">
        <v>-6.4260000000000002</v>
      </c>
      <c r="I8" s="113">
        <v>24.297000000000001</v>
      </c>
      <c r="J8" s="113">
        <v>17.045000000000002</v>
      </c>
      <c r="K8" s="113">
        <v>5.4539999999999997</v>
      </c>
      <c r="L8" s="113">
        <v>10.88</v>
      </c>
      <c r="M8" s="113">
        <v>-20.273</v>
      </c>
      <c r="N8" s="113">
        <v>20.206</v>
      </c>
      <c r="O8" s="113">
        <v>35.786000000000001</v>
      </c>
      <c r="P8" s="113">
        <v>28.035</v>
      </c>
      <c r="Q8" s="113">
        <v>16.972000000000001</v>
      </c>
      <c r="R8" s="113">
        <v>32.304000000000002</v>
      </c>
      <c r="S8" s="113">
        <v>27.994</v>
      </c>
      <c r="T8" s="113">
        <v>18.408000000000001</v>
      </c>
      <c r="U8" s="113">
        <v>27.646999999999998</v>
      </c>
      <c r="V8" s="113">
        <v>13.904999999999999</v>
      </c>
      <c r="W8" s="113">
        <v>20.082000000000001</v>
      </c>
      <c r="X8" s="113">
        <v>-4.2350000000000003</v>
      </c>
      <c r="Y8" s="113">
        <v>5.524</v>
      </c>
      <c r="Z8" s="113">
        <v>13.936</v>
      </c>
      <c r="AA8" s="113">
        <v>18.489000000000001</v>
      </c>
      <c r="AB8" s="113">
        <v>53.006</v>
      </c>
      <c r="AC8" s="113">
        <v>26.384</v>
      </c>
      <c r="AD8" s="113">
        <v>7.4660000000000002</v>
      </c>
      <c r="AE8" s="113">
        <v>17.106999999999999</v>
      </c>
      <c r="AF8" s="113">
        <v>28.956</v>
      </c>
      <c r="AG8" s="113">
        <v>31.728000000000002</v>
      </c>
      <c r="AH8" s="113">
        <v>37.927500000000002</v>
      </c>
      <c r="AI8" s="113">
        <v>37.545540000000003</v>
      </c>
      <c r="AJ8" s="113">
        <v>26.962349999999997</v>
      </c>
      <c r="AK8" s="113">
        <v>24.636060000000001</v>
      </c>
      <c r="AL8" s="113">
        <v>9.1373111003500007</v>
      </c>
      <c r="AM8" s="113">
        <v>11.0838498908</v>
      </c>
    </row>
    <row r="9" spans="1:54" ht="14.5" x14ac:dyDescent="0.35">
      <c r="A9" s="120">
        <f>YampaRiverInflow.TotalOutflow!A9</f>
        <v>43435</v>
      </c>
      <c r="B9" s="113">
        <v>18.495586839200001</v>
      </c>
      <c r="C9" s="12"/>
      <c r="D9" s="12">
        <v>18.065000000000001</v>
      </c>
      <c r="E9" s="113">
        <v>-10.919</v>
      </c>
      <c r="F9" s="113">
        <v>-18.315999999999999</v>
      </c>
      <c r="G9" s="113">
        <v>48.563000000000002</v>
      </c>
      <c r="H9" s="113">
        <v>17.190000000000001</v>
      </c>
      <c r="I9" s="113">
        <v>-8.3260000000000005</v>
      </c>
      <c r="J9" s="113">
        <v>4.6349999999999998</v>
      </c>
      <c r="K9" s="113">
        <v>47.975999999999999</v>
      </c>
      <c r="L9" s="113">
        <v>24.954999999999998</v>
      </c>
      <c r="M9" s="113">
        <v>24.792000000000002</v>
      </c>
      <c r="N9" s="113">
        <v>21.376000000000001</v>
      </c>
      <c r="O9" s="113">
        <v>28.204999999999998</v>
      </c>
      <c r="P9" s="113">
        <v>40.244</v>
      </c>
      <c r="Q9" s="113">
        <v>27.562000000000001</v>
      </c>
      <c r="R9" s="113">
        <v>42.930999999999997</v>
      </c>
      <c r="S9" s="113">
        <v>16.896000000000001</v>
      </c>
      <c r="T9" s="113">
        <v>5.2649999999999997</v>
      </c>
      <c r="U9" s="113">
        <v>14.913</v>
      </c>
      <c r="V9" s="113">
        <v>20.716999999999999</v>
      </c>
      <c r="W9" s="113">
        <v>34.1</v>
      </c>
      <c r="X9" s="113">
        <v>30.48</v>
      </c>
      <c r="Y9" s="113">
        <v>17.712</v>
      </c>
      <c r="Z9" s="113">
        <v>14.284000000000001</v>
      </c>
      <c r="AA9" s="113">
        <v>19.059000000000001</v>
      </c>
      <c r="AB9" s="113">
        <v>32.093000000000004</v>
      </c>
      <c r="AC9" s="113">
        <v>31.068999999999999</v>
      </c>
      <c r="AD9" s="113">
        <v>-1.1339999999999999</v>
      </c>
      <c r="AE9" s="113">
        <v>19.942</v>
      </c>
      <c r="AF9" s="113">
        <v>24.683</v>
      </c>
      <c r="AG9" s="113">
        <v>26.542000000000002</v>
      </c>
      <c r="AH9" s="113">
        <v>32.755090000000003</v>
      </c>
      <c r="AI9" s="113">
        <v>27.805679999999999</v>
      </c>
      <c r="AJ9" s="113">
        <v>21.076700000000002</v>
      </c>
      <c r="AK9" s="113">
        <v>7.0595299999999996</v>
      </c>
      <c r="AL9" s="113">
        <v>18.495586839200001</v>
      </c>
      <c r="AM9" s="113">
        <v>21.658086085000001</v>
      </c>
    </row>
    <row r="10" spans="1:54" ht="14.5" x14ac:dyDescent="0.35">
      <c r="A10" s="120">
        <f>YampaRiverInflow.TotalOutflow!A10</f>
        <v>43466</v>
      </c>
      <c r="B10" s="113">
        <v>17.4341776228</v>
      </c>
      <c r="C10" s="12"/>
      <c r="D10" s="12">
        <v>21.234999999999999</v>
      </c>
      <c r="E10" s="113">
        <v>8.234</v>
      </c>
      <c r="F10" s="113">
        <v>-68.331000000000003</v>
      </c>
      <c r="G10" s="113">
        <v>20.085000000000001</v>
      </c>
      <c r="H10" s="113">
        <v>31.077999999999999</v>
      </c>
      <c r="I10" s="113">
        <v>41.271999999999998</v>
      </c>
      <c r="J10" s="113">
        <v>10.534000000000001</v>
      </c>
      <c r="K10" s="113">
        <v>78.471000000000004</v>
      </c>
      <c r="L10" s="113">
        <v>15.356</v>
      </c>
      <c r="M10" s="113">
        <v>14.651</v>
      </c>
      <c r="N10" s="113">
        <v>30.507000000000001</v>
      </c>
      <c r="O10" s="113">
        <v>18.114999999999998</v>
      </c>
      <c r="P10" s="113">
        <v>101.17700000000001</v>
      </c>
      <c r="Q10" s="113">
        <v>19.384</v>
      </c>
      <c r="R10" s="113">
        <v>30.748000000000001</v>
      </c>
      <c r="S10" s="113">
        <v>9.8130000000000006</v>
      </c>
      <c r="T10" s="113">
        <v>-4.5359999999999996</v>
      </c>
      <c r="U10" s="113">
        <v>13.925000000000001</v>
      </c>
      <c r="V10" s="113">
        <v>62.106999999999999</v>
      </c>
      <c r="W10" s="113">
        <v>30.138999999999999</v>
      </c>
      <c r="X10" s="113">
        <v>34.121000000000002</v>
      </c>
      <c r="Y10" s="113">
        <v>0.29199999999999998</v>
      </c>
      <c r="Z10" s="113">
        <v>8.3659999999999997</v>
      </c>
      <c r="AA10" s="113">
        <v>7.298</v>
      </c>
      <c r="AB10" s="113">
        <v>137.148</v>
      </c>
      <c r="AC10" s="113">
        <v>5.109</v>
      </c>
      <c r="AD10" s="113">
        <v>9.6739999999999995</v>
      </c>
      <c r="AE10" s="113">
        <v>13.996</v>
      </c>
      <c r="AF10" s="113">
        <v>3.7160000000000002</v>
      </c>
      <c r="AG10" s="113">
        <v>41.649769999999997</v>
      </c>
      <c r="AH10" s="113">
        <v>7.6267299999999993</v>
      </c>
      <c r="AI10" s="113">
        <v>11.469899999999999</v>
      </c>
      <c r="AJ10" s="113">
        <v>17.2136</v>
      </c>
      <c r="AK10" s="113">
        <v>12.568142775</v>
      </c>
      <c r="AL10" s="113">
        <v>17.4341776228</v>
      </c>
      <c r="AM10" s="113">
        <v>-20.010999999999999</v>
      </c>
    </row>
    <row r="11" spans="1:54" ht="14.5" x14ac:dyDescent="0.35">
      <c r="A11" s="120">
        <f>YampaRiverInflow.TotalOutflow!A11</f>
        <v>43497</v>
      </c>
      <c r="B11" s="113">
        <v>9.1826606062200007</v>
      </c>
      <c r="C11" s="12"/>
      <c r="D11" s="12">
        <v>11.202999999999999</v>
      </c>
      <c r="E11" s="113">
        <v>-10.874000000000001</v>
      </c>
      <c r="F11" s="113">
        <v>24.474</v>
      </c>
      <c r="G11" s="113">
        <v>-42.707000000000001</v>
      </c>
      <c r="H11" s="113">
        <v>17.422999999999998</v>
      </c>
      <c r="I11" s="113">
        <v>20.231999999999999</v>
      </c>
      <c r="J11" s="113">
        <v>-6.8810000000000002</v>
      </c>
      <c r="K11" s="113">
        <v>38.478000000000002</v>
      </c>
      <c r="L11" s="113">
        <v>38.890999999999998</v>
      </c>
      <c r="M11" s="113">
        <v>7.3949999999999996</v>
      </c>
      <c r="N11" s="113">
        <v>44.286999999999999</v>
      </c>
      <c r="O11" s="113">
        <v>29.244</v>
      </c>
      <c r="P11" s="113">
        <v>221.904</v>
      </c>
      <c r="Q11" s="113">
        <v>10.265000000000001</v>
      </c>
      <c r="R11" s="113">
        <v>85.662000000000006</v>
      </c>
      <c r="S11" s="113">
        <v>11.233000000000001</v>
      </c>
      <c r="T11" s="113">
        <v>13.169</v>
      </c>
      <c r="U11" s="113">
        <v>35.386000000000003</v>
      </c>
      <c r="V11" s="113">
        <v>17.077000000000002</v>
      </c>
      <c r="W11" s="113">
        <v>13.38</v>
      </c>
      <c r="X11" s="113">
        <v>16.087</v>
      </c>
      <c r="Y11" s="113">
        <v>-0.86599999999999999</v>
      </c>
      <c r="Z11" s="113">
        <v>23.463000000000001</v>
      </c>
      <c r="AA11" s="113">
        <v>14.08</v>
      </c>
      <c r="AB11" s="113">
        <v>174.58199999999999</v>
      </c>
      <c r="AC11" s="113">
        <v>11.07</v>
      </c>
      <c r="AD11" s="113">
        <v>-5.6680000000000001</v>
      </c>
      <c r="AE11" s="113">
        <v>3.0179999999999998</v>
      </c>
      <c r="AF11" s="113">
        <v>14.69</v>
      </c>
      <c r="AG11" s="113">
        <v>8.8202999999999996</v>
      </c>
      <c r="AH11" s="113">
        <v>14.744759999999999</v>
      </c>
      <c r="AI11" s="113">
        <v>10.63569</v>
      </c>
      <c r="AJ11" s="113">
        <v>3.61049</v>
      </c>
      <c r="AK11" s="113">
        <v>19.494754710900001</v>
      </c>
      <c r="AL11" s="113">
        <v>9.1826606062200007</v>
      </c>
      <c r="AM11" s="113">
        <v>-32.098999999999997</v>
      </c>
    </row>
    <row r="12" spans="1:54" ht="14.5" x14ac:dyDescent="0.35">
      <c r="A12" s="120">
        <f>YampaRiverInflow.TotalOutflow!A12</f>
        <v>43525</v>
      </c>
      <c r="B12" s="113">
        <v>3.17213907435</v>
      </c>
      <c r="C12" s="12"/>
      <c r="D12" s="12">
        <v>7.1580000000000004</v>
      </c>
      <c r="E12" s="113">
        <v>-26.42</v>
      </c>
      <c r="F12" s="113">
        <v>59.759</v>
      </c>
      <c r="G12" s="113">
        <v>26.506</v>
      </c>
      <c r="H12" s="113">
        <v>96.531999999999996</v>
      </c>
      <c r="I12" s="113">
        <v>17.710999999999999</v>
      </c>
      <c r="J12" s="113">
        <v>-1.42</v>
      </c>
      <c r="K12" s="113">
        <v>43.502000000000002</v>
      </c>
      <c r="L12" s="113">
        <v>-6.4089999999999998</v>
      </c>
      <c r="M12" s="113">
        <v>8.8800000000000008</v>
      </c>
      <c r="N12" s="113">
        <v>37.970999999999997</v>
      </c>
      <c r="O12" s="113">
        <v>61.314999999999998</v>
      </c>
      <c r="P12" s="113">
        <v>316.43099999999998</v>
      </c>
      <c r="Q12" s="113">
        <v>30.523</v>
      </c>
      <c r="R12" s="113">
        <v>99.09</v>
      </c>
      <c r="S12" s="113">
        <v>0.26700000000000002</v>
      </c>
      <c r="T12" s="113">
        <v>21.556999999999999</v>
      </c>
      <c r="U12" s="113">
        <v>29.812999999999999</v>
      </c>
      <c r="V12" s="113">
        <v>17.334</v>
      </c>
      <c r="W12" s="113">
        <v>4.55</v>
      </c>
      <c r="X12" s="113">
        <v>29.456</v>
      </c>
      <c r="Y12" s="113">
        <v>7.5919999999999996</v>
      </c>
      <c r="Z12" s="113">
        <v>0.58599999999999997</v>
      </c>
      <c r="AA12" s="113">
        <v>5.9260000000000002</v>
      </c>
      <c r="AB12" s="113">
        <v>168.72399999999999</v>
      </c>
      <c r="AC12" s="113">
        <v>24.416</v>
      </c>
      <c r="AD12" s="113">
        <v>16.087</v>
      </c>
      <c r="AE12" s="113">
        <v>3.2</v>
      </c>
      <c r="AF12" s="113">
        <v>10.916</v>
      </c>
      <c r="AG12" s="113">
        <v>55.120930000000001</v>
      </c>
      <c r="AH12" s="113">
        <v>5.3349099999999998</v>
      </c>
      <c r="AI12" s="113">
        <v>8.3023799999999994</v>
      </c>
      <c r="AJ12" s="113">
        <v>7.6192200000000003</v>
      </c>
      <c r="AK12" s="113">
        <v>-3.1343052999900003</v>
      </c>
      <c r="AL12" s="113">
        <v>3.17213907435</v>
      </c>
      <c r="AM12" s="113">
        <v>-63.835000000000001</v>
      </c>
    </row>
    <row r="13" spans="1:54" ht="14.5" x14ac:dyDescent="0.35">
      <c r="A13" s="120">
        <f>YampaRiverInflow.TotalOutflow!A13</f>
        <v>43556</v>
      </c>
      <c r="B13" s="113">
        <v>12.6252825743</v>
      </c>
      <c r="C13" s="12"/>
      <c r="D13" s="12">
        <v>16.3</v>
      </c>
      <c r="E13" s="113">
        <v>-3.6080000000000001</v>
      </c>
      <c r="F13" s="113">
        <v>-89.194000000000003</v>
      </c>
      <c r="G13" s="113">
        <v>49.36</v>
      </c>
      <c r="H13" s="113">
        <v>53.290999999999997</v>
      </c>
      <c r="I13" s="113">
        <v>25.484000000000002</v>
      </c>
      <c r="J13" s="113">
        <v>-15.704000000000001</v>
      </c>
      <c r="K13" s="113">
        <v>2.6739999999999999</v>
      </c>
      <c r="L13" s="113">
        <v>9.9689999999999994</v>
      </c>
      <c r="M13" s="113">
        <v>14.242000000000001</v>
      </c>
      <c r="N13" s="113">
        <v>68.507000000000005</v>
      </c>
      <c r="O13" s="113">
        <v>34.072000000000003</v>
      </c>
      <c r="P13" s="113">
        <v>40.68</v>
      </c>
      <c r="Q13" s="113">
        <v>13.753</v>
      </c>
      <c r="R13" s="113">
        <v>16.016999999999999</v>
      </c>
      <c r="S13" s="113">
        <v>14.180999999999999</v>
      </c>
      <c r="T13" s="113">
        <v>10.909000000000001</v>
      </c>
      <c r="U13" s="113">
        <v>31.158000000000001</v>
      </c>
      <c r="V13" s="113">
        <v>9.2080000000000002</v>
      </c>
      <c r="W13" s="113">
        <v>5.04</v>
      </c>
      <c r="X13" s="113">
        <v>53.372999999999998</v>
      </c>
      <c r="Y13" s="113">
        <v>10.19</v>
      </c>
      <c r="Z13" s="113">
        <v>22.326000000000001</v>
      </c>
      <c r="AA13" s="113">
        <v>12.529</v>
      </c>
      <c r="AB13" s="113">
        <v>16.698</v>
      </c>
      <c r="AC13" s="113">
        <v>14.458</v>
      </c>
      <c r="AD13" s="113">
        <v>15.693</v>
      </c>
      <c r="AE13" s="113">
        <v>12.19</v>
      </c>
      <c r="AF13" s="113">
        <v>15.191000000000001</v>
      </c>
      <c r="AG13" s="113">
        <v>34.110879999999995</v>
      </c>
      <c r="AH13" s="113">
        <v>18.928849999999997</v>
      </c>
      <c r="AI13" s="113">
        <v>23.699870000000001</v>
      </c>
      <c r="AJ13" s="113">
        <v>14.320200000000002</v>
      </c>
      <c r="AK13" s="113">
        <v>23.981204488899998</v>
      </c>
      <c r="AL13" s="113">
        <v>12.6252825743</v>
      </c>
      <c r="AM13" s="113">
        <v>-50.832999999999998</v>
      </c>
    </row>
    <row r="14" spans="1:54" ht="14.5" x14ac:dyDescent="0.35">
      <c r="A14" s="120">
        <f>YampaRiverInflow.TotalOutflow!A14</f>
        <v>43586</v>
      </c>
      <c r="B14" s="113">
        <v>20.635423071599998</v>
      </c>
      <c r="C14" s="12"/>
      <c r="D14" s="12">
        <v>14.667999999999999</v>
      </c>
      <c r="E14" s="113">
        <v>-30.884</v>
      </c>
      <c r="F14" s="113">
        <v>-80.722999999999999</v>
      </c>
      <c r="G14" s="113">
        <v>-14.659000000000001</v>
      </c>
      <c r="H14" s="113">
        <v>23.445</v>
      </c>
      <c r="I14" s="113">
        <v>-44.76</v>
      </c>
      <c r="J14" s="113">
        <v>4.5609999999999999</v>
      </c>
      <c r="K14" s="113">
        <v>-17.443000000000001</v>
      </c>
      <c r="L14" s="113">
        <v>33.575000000000003</v>
      </c>
      <c r="M14" s="113">
        <v>29.093</v>
      </c>
      <c r="N14" s="113">
        <v>35.158000000000001</v>
      </c>
      <c r="O14" s="113">
        <v>30.619</v>
      </c>
      <c r="P14" s="113">
        <v>51.445999999999998</v>
      </c>
      <c r="Q14" s="113">
        <v>147.43199999999999</v>
      </c>
      <c r="R14" s="113">
        <v>31.465</v>
      </c>
      <c r="S14" s="113">
        <v>16.225000000000001</v>
      </c>
      <c r="T14" s="113">
        <v>15.988</v>
      </c>
      <c r="U14" s="113">
        <v>22.762</v>
      </c>
      <c r="V14" s="113">
        <v>16.884</v>
      </c>
      <c r="W14" s="113">
        <v>8.0370000000000008</v>
      </c>
      <c r="X14" s="113">
        <v>0.76700000000000002</v>
      </c>
      <c r="Y14" s="113">
        <v>15.06</v>
      </c>
      <c r="Z14" s="113">
        <v>18.966999999999999</v>
      </c>
      <c r="AA14" s="113">
        <v>6.8140000000000001</v>
      </c>
      <c r="AB14" s="113">
        <v>10.48</v>
      </c>
      <c r="AC14" s="113">
        <v>-4.4349999999999996</v>
      </c>
      <c r="AD14" s="113">
        <v>13.545999999999999</v>
      </c>
      <c r="AE14" s="113">
        <v>14.374000000000001</v>
      </c>
      <c r="AF14" s="113">
        <v>20.312000000000001</v>
      </c>
      <c r="AG14" s="113">
        <v>24.09412</v>
      </c>
      <c r="AH14" s="113">
        <v>17.2925</v>
      </c>
      <c r="AI14" s="113">
        <v>26.04485</v>
      </c>
      <c r="AJ14" s="113">
        <v>20.55932</v>
      </c>
      <c r="AK14" s="113">
        <v>-2.9233854721500001</v>
      </c>
      <c r="AL14" s="113">
        <v>20.635423071599998</v>
      </c>
      <c r="AM14" s="113">
        <v>-15.445</v>
      </c>
    </row>
    <row r="15" spans="1:54" ht="14.5" x14ac:dyDescent="0.35">
      <c r="A15" s="120">
        <f>YampaRiverInflow.TotalOutflow!A15</f>
        <v>43617</v>
      </c>
      <c r="B15" s="113">
        <v>19.2537612671</v>
      </c>
      <c r="C15" s="12"/>
      <c r="D15" s="12">
        <v>12.763</v>
      </c>
      <c r="E15" s="113">
        <v>-23.359000000000002</v>
      </c>
      <c r="F15" s="113">
        <v>-170.375</v>
      </c>
      <c r="G15" s="113">
        <v>-68.215000000000003</v>
      </c>
      <c r="H15" s="113">
        <v>17.126000000000001</v>
      </c>
      <c r="I15" s="113">
        <v>9.0709999999999997</v>
      </c>
      <c r="J15" s="113">
        <v>12.688000000000001</v>
      </c>
      <c r="K15" s="113">
        <v>3.8149999999999999</v>
      </c>
      <c r="L15" s="113">
        <v>18.376000000000001</v>
      </c>
      <c r="M15" s="113">
        <v>10.868</v>
      </c>
      <c r="N15" s="113">
        <v>38.33</v>
      </c>
      <c r="O15" s="113">
        <v>17.908000000000001</v>
      </c>
      <c r="P15" s="113">
        <v>23.242999999999999</v>
      </c>
      <c r="Q15" s="113">
        <v>149.01400000000001</v>
      </c>
      <c r="R15" s="113">
        <v>25.635000000000002</v>
      </c>
      <c r="S15" s="113">
        <v>16.579999999999998</v>
      </c>
      <c r="T15" s="113">
        <v>17.053999999999998</v>
      </c>
      <c r="U15" s="113">
        <v>19.07</v>
      </c>
      <c r="V15" s="113">
        <v>13.257999999999999</v>
      </c>
      <c r="W15" s="113">
        <v>52.686</v>
      </c>
      <c r="X15" s="113">
        <v>31.236000000000001</v>
      </c>
      <c r="Y15" s="113">
        <v>9.4260000000000002</v>
      </c>
      <c r="Z15" s="113">
        <v>11.861000000000001</v>
      </c>
      <c r="AA15" s="113">
        <v>3.2530000000000001</v>
      </c>
      <c r="AB15" s="113">
        <v>10.676</v>
      </c>
      <c r="AC15" s="113">
        <v>-12.563000000000001</v>
      </c>
      <c r="AD15" s="113">
        <v>10.95</v>
      </c>
      <c r="AE15" s="113">
        <v>4.9080000000000004</v>
      </c>
      <c r="AF15" s="113">
        <v>20.478999999999999</v>
      </c>
      <c r="AG15" s="113">
        <v>23.339099999999998</v>
      </c>
      <c r="AH15" s="113">
        <v>14.779639999999999</v>
      </c>
      <c r="AI15" s="113">
        <v>10.374750000000001</v>
      </c>
      <c r="AJ15" s="113">
        <v>15.253579999999999</v>
      </c>
      <c r="AK15" s="113">
        <v>10.8723748103</v>
      </c>
      <c r="AL15" s="113">
        <v>19.2537612671</v>
      </c>
      <c r="AM15" s="113">
        <v>-42.570999999999998</v>
      </c>
    </row>
    <row r="16" spans="1:54" ht="14.5" x14ac:dyDescent="0.35">
      <c r="A16" s="120">
        <f>YampaRiverInflow.TotalOutflow!A16</f>
        <v>43647</v>
      </c>
      <c r="B16" s="113">
        <v>17.603711951099999</v>
      </c>
      <c r="C16" s="12"/>
      <c r="D16" s="12">
        <v>20.57</v>
      </c>
      <c r="E16" s="113">
        <v>-56.558999999999997</v>
      </c>
      <c r="F16" s="113">
        <v>-126.367</v>
      </c>
      <c r="G16" s="113">
        <v>-44.088999999999999</v>
      </c>
      <c r="H16" s="113">
        <v>31.13</v>
      </c>
      <c r="I16" s="113">
        <v>-0.70799999999999996</v>
      </c>
      <c r="J16" s="113">
        <v>17.495000000000001</v>
      </c>
      <c r="K16" s="113">
        <v>-0.90900000000000003</v>
      </c>
      <c r="L16" s="113">
        <v>22.303000000000001</v>
      </c>
      <c r="M16" s="113">
        <v>26.056000000000001</v>
      </c>
      <c r="N16" s="113">
        <v>37.981000000000002</v>
      </c>
      <c r="O16" s="113">
        <v>46.884999999999998</v>
      </c>
      <c r="P16" s="113">
        <v>38.639000000000003</v>
      </c>
      <c r="Q16" s="113">
        <v>161.97499999999999</v>
      </c>
      <c r="R16" s="113">
        <v>38.319000000000003</v>
      </c>
      <c r="S16" s="113">
        <v>19.699000000000002</v>
      </c>
      <c r="T16" s="113">
        <v>17.989999999999998</v>
      </c>
      <c r="U16" s="113">
        <v>13.172000000000001</v>
      </c>
      <c r="V16" s="113">
        <v>40.615000000000002</v>
      </c>
      <c r="W16" s="113">
        <v>26.545000000000002</v>
      </c>
      <c r="X16" s="113">
        <v>25.422999999999998</v>
      </c>
      <c r="Y16" s="113">
        <v>13.888999999999999</v>
      </c>
      <c r="Z16" s="113">
        <v>15.146000000000001</v>
      </c>
      <c r="AA16" s="113">
        <v>6.6020000000000003</v>
      </c>
      <c r="AB16" s="113">
        <v>10.079000000000001</v>
      </c>
      <c r="AC16" s="113">
        <v>4.5090000000000003</v>
      </c>
      <c r="AD16" s="113">
        <v>26.234000000000002</v>
      </c>
      <c r="AE16" s="113">
        <v>12.146000000000001</v>
      </c>
      <c r="AF16" s="113">
        <v>17.390999999999998</v>
      </c>
      <c r="AG16" s="113">
        <v>17.51343</v>
      </c>
      <c r="AH16" s="113">
        <v>34.483599999999996</v>
      </c>
      <c r="AI16" s="113">
        <v>45.963620000000006</v>
      </c>
      <c r="AJ16" s="113">
        <v>28.082819999999998</v>
      </c>
      <c r="AK16" s="113">
        <v>19.215399487300001</v>
      </c>
      <c r="AL16" s="113">
        <v>17.603711951099999</v>
      </c>
      <c r="AM16" s="113">
        <v>-60.779000000000003</v>
      </c>
    </row>
    <row r="17" spans="1:39" ht="14.5" x14ac:dyDescent="0.35">
      <c r="A17" s="120">
        <f>YampaRiverInflow.TotalOutflow!A17</f>
        <v>43678</v>
      </c>
      <c r="B17" s="113">
        <v>15.572127335099999</v>
      </c>
      <c r="C17" s="12"/>
      <c r="D17" s="12">
        <v>22.564</v>
      </c>
      <c r="E17" s="113">
        <v>-34.012</v>
      </c>
      <c r="F17" s="113">
        <v>6.7279999999999998</v>
      </c>
      <c r="G17" s="113">
        <v>36.843000000000004</v>
      </c>
      <c r="H17" s="113">
        <v>32.896999999999998</v>
      </c>
      <c r="I17" s="113">
        <v>15.759</v>
      </c>
      <c r="J17" s="113">
        <v>30.661000000000001</v>
      </c>
      <c r="K17" s="113">
        <v>55</v>
      </c>
      <c r="L17" s="113">
        <v>48.677</v>
      </c>
      <c r="M17" s="113">
        <v>33.113</v>
      </c>
      <c r="N17" s="113">
        <v>45.93</v>
      </c>
      <c r="O17" s="113">
        <v>51.271000000000001</v>
      </c>
      <c r="P17" s="113">
        <v>50.551000000000002</v>
      </c>
      <c r="Q17" s="113">
        <v>39.052</v>
      </c>
      <c r="R17" s="113">
        <v>28.867000000000001</v>
      </c>
      <c r="S17" s="113">
        <v>22.442</v>
      </c>
      <c r="T17" s="113">
        <v>26.152999999999999</v>
      </c>
      <c r="U17" s="113">
        <v>32.817999999999998</v>
      </c>
      <c r="V17" s="113">
        <v>21.527999999999999</v>
      </c>
      <c r="W17" s="113">
        <v>35.834000000000003</v>
      </c>
      <c r="X17" s="113">
        <v>31.181000000000001</v>
      </c>
      <c r="Y17" s="113">
        <v>15.63</v>
      </c>
      <c r="Z17" s="113">
        <v>23.109000000000002</v>
      </c>
      <c r="AA17" s="113">
        <v>11.401</v>
      </c>
      <c r="AB17" s="113">
        <v>31.262</v>
      </c>
      <c r="AC17" s="113">
        <v>3.68</v>
      </c>
      <c r="AD17" s="113">
        <v>14.694000000000001</v>
      </c>
      <c r="AE17" s="113">
        <v>25.271000000000001</v>
      </c>
      <c r="AF17" s="113">
        <v>24.695</v>
      </c>
      <c r="AG17" s="113">
        <v>21.273709999999998</v>
      </c>
      <c r="AH17" s="113">
        <v>24.753779999999999</v>
      </c>
      <c r="AI17" s="113">
        <v>25.619619999999998</v>
      </c>
      <c r="AJ17" s="113">
        <v>36.973279999999995</v>
      </c>
      <c r="AK17" s="113">
        <v>26.050836177000001</v>
      </c>
      <c r="AL17" s="113">
        <v>15.572127335099999</v>
      </c>
      <c r="AM17" s="113">
        <v>-38.963999999999999</v>
      </c>
    </row>
    <row r="18" spans="1:39" ht="14.5" x14ac:dyDescent="0.35">
      <c r="A18" s="120">
        <f>YampaRiverInflow.TotalOutflow!A18</f>
        <v>43709</v>
      </c>
      <c r="B18" s="113">
        <v>19.184875404</v>
      </c>
      <c r="C18" s="12"/>
      <c r="D18" s="12">
        <v>16.995999999999999</v>
      </c>
      <c r="E18" s="113">
        <v>-1.2290000000000001</v>
      </c>
      <c r="F18" s="113">
        <v>-33.959000000000003</v>
      </c>
      <c r="G18" s="113">
        <v>31.548999999999999</v>
      </c>
      <c r="H18" s="113">
        <v>18.584</v>
      </c>
      <c r="I18" s="113">
        <v>20.257999999999999</v>
      </c>
      <c r="J18" s="113">
        <v>40.121000000000002</v>
      </c>
      <c r="K18" s="113">
        <v>42.011000000000003</v>
      </c>
      <c r="L18" s="113">
        <v>32.043999999999997</v>
      </c>
      <c r="M18" s="113">
        <v>34.625999999999998</v>
      </c>
      <c r="N18" s="113">
        <v>44.92</v>
      </c>
      <c r="O18" s="113">
        <v>38.738</v>
      </c>
      <c r="P18" s="113">
        <v>36.225999999999999</v>
      </c>
      <c r="Q18" s="113">
        <v>28.126000000000001</v>
      </c>
      <c r="R18" s="113">
        <v>31.236000000000001</v>
      </c>
      <c r="S18" s="113">
        <v>22.335000000000001</v>
      </c>
      <c r="T18" s="113">
        <v>48.393999999999998</v>
      </c>
      <c r="U18" s="113">
        <v>28.478999999999999</v>
      </c>
      <c r="V18" s="113">
        <v>11.491</v>
      </c>
      <c r="W18" s="113">
        <v>18.042999999999999</v>
      </c>
      <c r="X18" s="113">
        <v>23.867999999999999</v>
      </c>
      <c r="Y18" s="113">
        <v>14.974</v>
      </c>
      <c r="Z18" s="113">
        <v>17.042999999999999</v>
      </c>
      <c r="AA18" s="113">
        <v>23.401</v>
      </c>
      <c r="AB18" s="113">
        <v>6.1059999999999999</v>
      </c>
      <c r="AC18" s="113">
        <v>5.0819999999999999</v>
      </c>
      <c r="AD18" s="113">
        <v>18.600999999999999</v>
      </c>
      <c r="AE18" s="113">
        <v>14.476000000000001</v>
      </c>
      <c r="AF18" s="113">
        <v>21.350999999999999</v>
      </c>
      <c r="AG18" s="113">
        <v>17.48638</v>
      </c>
      <c r="AH18" s="113">
        <v>30.457650000000001</v>
      </c>
      <c r="AI18" s="113">
        <v>31.318210000000001</v>
      </c>
      <c r="AJ18" s="113">
        <v>23.158259999999999</v>
      </c>
      <c r="AK18" s="113">
        <v>13.2491374797</v>
      </c>
      <c r="AL18" s="113">
        <v>19.184875404</v>
      </c>
      <c r="AM18" s="113">
        <v>42.127000000000002</v>
      </c>
    </row>
    <row r="19" spans="1:39" ht="14.5" x14ac:dyDescent="0.35">
      <c r="A19" s="120">
        <f>YampaRiverInflow.TotalOutflow!A19</f>
        <v>43739</v>
      </c>
      <c r="B19" s="113">
        <v>34.217743520299997</v>
      </c>
      <c r="C19" s="12"/>
      <c r="D19" s="12">
        <v>22.731999999999999</v>
      </c>
      <c r="E19" s="113">
        <v>-2.6909999999999998</v>
      </c>
      <c r="F19" s="113">
        <v>-40.167999999999999</v>
      </c>
      <c r="G19" s="113">
        <v>31.16</v>
      </c>
      <c r="H19" s="113">
        <v>36.676000000000002</v>
      </c>
      <c r="I19" s="113">
        <v>34.716000000000001</v>
      </c>
      <c r="J19" s="113">
        <v>66.048000000000002</v>
      </c>
      <c r="K19" s="113">
        <v>39.569000000000003</v>
      </c>
      <c r="L19" s="113">
        <v>37.305999999999997</v>
      </c>
      <c r="M19" s="113">
        <v>23.975999999999999</v>
      </c>
      <c r="N19" s="113">
        <v>34.430999999999997</v>
      </c>
      <c r="O19" s="113">
        <v>38.234000000000002</v>
      </c>
      <c r="P19" s="113">
        <v>25.995000000000001</v>
      </c>
      <c r="Q19" s="113">
        <v>33.972000000000001</v>
      </c>
      <c r="R19" s="113">
        <v>22.088999999999999</v>
      </c>
      <c r="S19" s="113">
        <v>19.114000000000001</v>
      </c>
      <c r="T19" s="113">
        <v>8.282</v>
      </c>
      <c r="U19" s="113">
        <v>40.549999999999997</v>
      </c>
      <c r="V19" s="113">
        <v>-13.923999999999999</v>
      </c>
      <c r="W19" s="113">
        <v>25.102</v>
      </c>
      <c r="X19" s="113">
        <v>12.989000000000001</v>
      </c>
      <c r="Y19" s="113">
        <v>27.751999999999999</v>
      </c>
      <c r="Z19" s="113">
        <v>9.3919999999999995</v>
      </c>
      <c r="AA19" s="113">
        <v>43.768999999999998</v>
      </c>
      <c r="AB19" s="113">
        <v>22.535</v>
      </c>
      <c r="AC19" s="113">
        <v>16.07</v>
      </c>
      <c r="AD19" s="113">
        <v>21.861999999999998</v>
      </c>
      <c r="AE19" s="113">
        <v>21.155999999999999</v>
      </c>
      <c r="AF19" s="113">
        <v>17.678999999999998</v>
      </c>
      <c r="AG19" s="113">
        <v>24.983849999999997</v>
      </c>
      <c r="AH19" s="113">
        <v>30.878040000000002</v>
      </c>
      <c r="AI19" s="113">
        <v>34.297699999999999</v>
      </c>
      <c r="AJ19" s="113">
        <v>18.70016</v>
      </c>
      <c r="AK19" s="113">
        <v>16.062130960200001</v>
      </c>
      <c r="AL19" s="113">
        <v>34.217743520299997</v>
      </c>
      <c r="AM19" s="113">
        <v>13.193</v>
      </c>
    </row>
    <row r="20" spans="1:39" ht="14.5" x14ac:dyDescent="0.35">
      <c r="A20" s="120">
        <f>YampaRiverInflow.TotalOutflow!A20</f>
        <v>43770</v>
      </c>
      <c r="B20" s="113">
        <v>11.0838498908</v>
      </c>
      <c r="C20" s="12"/>
      <c r="D20" s="12">
        <v>15.523999999999999</v>
      </c>
      <c r="E20" s="113">
        <v>6.9249999999999998</v>
      </c>
      <c r="F20" s="113">
        <v>53.298999999999999</v>
      </c>
      <c r="G20" s="113">
        <v>-6.4260000000000002</v>
      </c>
      <c r="H20" s="113">
        <v>24.297000000000001</v>
      </c>
      <c r="I20" s="113">
        <v>17.045000000000002</v>
      </c>
      <c r="J20" s="113">
        <v>5.4539999999999997</v>
      </c>
      <c r="K20" s="113">
        <v>10.88</v>
      </c>
      <c r="L20" s="113">
        <v>-20.273</v>
      </c>
      <c r="M20" s="113">
        <v>20.206</v>
      </c>
      <c r="N20" s="113">
        <v>35.786000000000001</v>
      </c>
      <c r="O20" s="113">
        <v>28.035</v>
      </c>
      <c r="P20" s="113">
        <v>16.972000000000001</v>
      </c>
      <c r="Q20" s="113">
        <v>32.304000000000002</v>
      </c>
      <c r="R20" s="113">
        <v>27.994</v>
      </c>
      <c r="S20" s="113">
        <v>18.408000000000001</v>
      </c>
      <c r="T20" s="113">
        <v>27.646999999999998</v>
      </c>
      <c r="U20" s="113">
        <v>13.904999999999999</v>
      </c>
      <c r="V20" s="113">
        <v>20.082000000000001</v>
      </c>
      <c r="W20" s="113">
        <v>-4.2350000000000003</v>
      </c>
      <c r="X20" s="113">
        <v>5.524</v>
      </c>
      <c r="Y20" s="113">
        <v>13.936</v>
      </c>
      <c r="Z20" s="113">
        <v>18.489000000000001</v>
      </c>
      <c r="AA20" s="113">
        <v>53.006</v>
      </c>
      <c r="AB20" s="113">
        <v>26.384</v>
      </c>
      <c r="AC20" s="113">
        <v>7.4660000000000002</v>
      </c>
      <c r="AD20" s="113">
        <v>17.106999999999999</v>
      </c>
      <c r="AE20" s="113">
        <v>28.956</v>
      </c>
      <c r="AF20" s="113">
        <v>31.728000000000002</v>
      </c>
      <c r="AG20" s="113">
        <v>37.927500000000002</v>
      </c>
      <c r="AH20" s="113">
        <v>37.545540000000003</v>
      </c>
      <c r="AI20" s="113">
        <v>26.962349999999997</v>
      </c>
      <c r="AJ20" s="113">
        <v>24.636060000000001</v>
      </c>
      <c r="AK20" s="113">
        <v>9.1373111003500007</v>
      </c>
      <c r="AL20" s="113">
        <v>11.0838498908</v>
      </c>
      <c r="AM20" s="113">
        <v>9.3420000000000005</v>
      </c>
    </row>
    <row r="21" spans="1:39" ht="14.5" x14ac:dyDescent="0.35">
      <c r="A21" s="120">
        <f>YampaRiverInflow.TotalOutflow!A21</f>
        <v>43800</v>
      </c>
      <c r="B21" s="113">
        <v>21.658086085000001</v>
      </c>
      <c r="C21" s="12"/>
      <c r="D21" s="12">
        <v>18.065000000000001</v>
      </c>
      <c r="E21" s="113">
        <v>-18.315999999999999</v>
      </c>
      <c r="F21" s="113">
        <v>48.563000000000002</v>
      </c>
      <c r="G21" s="113">
        <v>17.190000000000001</v>
      </c>
      <c r="H21" s="113">
        <v>-8.3260000000000005</v>
      </c>
      <c r="I21" s="113">
        <v>4.6349999999999998</v>
      </c>
      <c r="J21" s="113">
        <v>47.975999999999999</v>
      </c>
      <c r="K21" s="113">
        <v>24.954999999999998</v>
      </c>
      <c r="L21" s="113">
        <v>24.792000000000002</v>
      </c>
      <c r="M21" s="113">
        <v>21.376000000000001</v>
      </c>
      <c r="N21" s="113">
        <v>28.204999999999998</v>
      </c>
      <c r="O21" s="113">
        <v>40.244</v>
      </c>
      <c r="P21" s="113">
        <v>27.562000000000001</v>
      </c>
      <c r="Q21" s="113">
        <v>42.930999999999997</v>
      </c>
      <c r="R21" s="113">
        <v>16.896000000000001</v>
      </c>
      <c r="S21" s="113">
        <v>5.2649999999999997</v>
      </c>
      <c r="T21" s="113">
        <v>14.913</v>
      </c>
      <c r="U21" s="113">
        <v>20.716999999999999</v>
      </c>
      <c r="V21" s="113">
        <v>34.1</v>
      </c>
      <c r="W21" s="113">
        <v>30.48</v>
      </c>
      <c r="X21" s="113">
        <v>17.712</v>
      </c>
      <c r="Y21" s="113">
        <v>14.284000000000001</v>
      </c>
      <c r="Z21" s="113">
        <v>19.059000000000001</v>
      </c>
      <c r="AA21" s="113">
        <v>32.093000000000004</v>
      </c>
      <c r="AB21" s="113">
        <v>31.068999999999999</v>
      </c>
      <c r="AC21" s="113">
        <v>-1.1339999999999999</v>
      </c>
      <c r="AD21" s="113">
        <v>19.942</v>
      </c>
      <c r="AE21" s="113">
        <v>24.683</v>
      </c>
      <c r="AF21" s="113">
        <v>26.542000000000002</v>
      </c>
      <c r="AG21" s="113">
        <v>32.755090000000003</v>
      </c>
      <c r="AH21" s="113">
        <v>27.805679999999999</v>
      </c>
      <c r="AI21" s="113">
        <v>21.076700000000002</v>
      </c>
      <c r="AJ21" s="113">
        <v>7.0595299999999996</v>
      </c>
      <c r="AK21" s="113">
        <v>18.495586839200001</v>
      </c>
      <c r="AL21" s="113">
        <v>21.658086085000001</v>
      </c>
      <c r="AM21" s="113">
        <v>-10.919</v>
      </c>
    </row>
    <row r="22" spans="1:39" ht="14.5" x14ac:dyDescent="0.35">
      <c r="A22" s="120">
        <f>YampaRiverInflow.TotalOutflow!A22</f>
        <v>43831</v>
      </c>
      <c r="B22" s="113">
        <v>-20.010999999999999</v>
      </c>
      <c r="C22" s="12"/>
      <c r="D22" s="12">
        <v>21.234999999999999</v>
      </c>
      <c r="E22" s="113">
        <v>-68.331000000000003</v>
      </c>
      <c r="F22" s="113">
        <v>20.085000000000001</v>
      </c>
      <c r="G22" s="113">
        <v>31.077999999999999</v>
      </c>
      <c r="H22" s="113">
        <v>41.271999999999998</v>
      </c>
      <c r="I22" s="113">
        <v>10.534000000000001</v>
      </c>
      <c r="J22" s="113">
        <v>78.471000000000004</v>
      </c>
      <c r="K22" s="113">
        <v>15.356</v>
      </c>
      <c r="L22" s="113">
        <v>14.651</v>
      </c>
      <c r="M22" s="113">
        <v>30.507000000000001</v>
      </c>
      <c r="N22" s="113">
        <v>18.114999999999998</v>
      </c>
      <c r="O22" s="113">
        <v>101.17700000000001</v>
      </c>
      <c r="P22" s="113">
        <v>19.384</v>
      </c>
      <c r="Q22" s="113">
        <v>30.748000000000001</v>
      </c>
      <c r="R22" s="113">
        <v>9.8130000000000006</v>
      </c>
      <c r="S22" s="113">
        <v>-4.5359999999999996</v>
      </c>
      <c r="T22" s="113">
        <v>13.925000000000001</v>
      </c>
      <c r="U22" s="113">
        <v>62.106999999999999</v>
      </c>
      <c r="V22" s="113">
        <v>30.138999999999999</v>
      </c>
      <c r="W22" s="113">
        <v>34.121000000000002</v>
      </c>
      <c r="X22" s="113">
        <v>0.29199999999999998</v>
      </c>
      <c r="Y22" s="113">
        <v>8.3659999999999997</v>
      </c>
      <c r="Z22" s="113">
        <v>7.298</v>
      </c>
      <c r="AA22" s="113">
        <v>137.148</v>
      </c>
      <c r="AB22" s="113">
        <v>5.109</v>
      </c>
      <c r="AC22" s="113">
        <v>9.6739999999999995</v>
      </c>
      <c r="AD22" s="113">
        <v>13.996</v>
      </c>
      <c r="AE22" s="113">
        <v>3.7160000000000002</v>
      </c>
      <c r="AF22" s="113">
        <v>41.649769999999997</v>
      </c>
      <c r="AG22" s="113">
        <v>7.6267299999999993</v>
      </c>
      <c r="AH22" s="113">
        <v>11.469899999999999</v>
      </c>
      <c r="AI22" s="113">
        <v>17.2136</v>
      </c>
      <c r="AJ22" s="113">
        <v>12.568142775</v>
      </c>
      <c r="AK22" s="113">
        <v>17.4341776228</v>
      </c>
      <c r="AL22" s="113">
        <v>-20.010999999999999</v>
      </c>
      <c r="AM22" s="113">
        <v>8.234</v>
      </c>
    </row>
    <row r="23" spans="1:39" ht="14.5" x14ac:dyDescent="0.35">
      <c r="A23" s="120">
        <f>YampaRiverInflow.TotalOutflow!A23</f>
        <v>43862</v>
      </c>
      <c r="B23" s="113">
        <v>-32.098999999999997</v>
      </c>
      <c r="C23" s="12"/>
      <c r="D23" s="12">
        <v>11.202999999999999</v>
      </c>
      <c r="E23" s="113">
        <v>24.474</v>
      </c>
      <c r="F23" s="113">
        <v>-42.707000000000001</v>
      </c>
      <c r="G23" s="113">
        <v>17.422999999999998</v>
      </c>
      <c r="H23" s="113">
        <v>20.231999999999999</v>
      </c>
      <c r="I23" s="113">
        <v>-6.8810000000000002</v>
      </c>
      <c r="J23" s="113">
        <v>38.478000000000002</v>
      </c>
      <c r="K23" s="113">
        <v>38.890999999999998</v>
      </c>
      <c r="L23" s="113">
        <v>7.3949999999999996</v>
      </c>
      <c r="M23" s="113">
        <v>44.286999999999999</v>
      </c>
      <c r="N23" s="113">
        <v>29.244</v>
      </c>
      <c r="O23" s="113">
        <v>221.904</v>
      </c>
      <c r="P23" s="113">
        <v>10.265000000000001</v>
      </c>
      <c r="Q23" s="113">
        <v>85.662000000000006</v>
      </c>
      <c r="R23" s="113">
        <v>11.233000000000001</v>
      </c>
      <c r="S23" s="113">
        <v>13.169</v>
      </c>
      <c r="T23" s="113">
        <v>35.386000000000003</v>
      </c>
      <c r="U23" s="113">
        <v>17.077000000000002</v>
      </c>
      <c r="V23" s="113">
        <v>13.38</v>
      </c>
      <c r="W23" s="113">
        <v>16.087</v>
      </c>
      <c r="X23" s="113">
        <v>-0.86599999999999999</v>
      </c>
      <c r="Y23" s="113">
        <v>23.463000000000001</v>
      </c>
      <c r="Z23" s="113">
        <v>14.08</v>
      </c>
      <c r="AA23" s="113">
        <v>174.58199999999999</v>
      </c>
      <c r="AB23" s="113">
        <v>11.07</v>
      </c>
      <c r="AC23" s="113">
        <v>-5.6680000000000001</v>
      </c>
      <c r="AD23" s="113">
        <v>3.0179999999999998</v>
      </c>
      <c r="AE23" s="113">
        <v>14.69</v>
      </c>
      <c r="AF23" s="113">
        <v>8.8202999999999996</v>
      </c>
      <c r="AG23" s="113">
        <v>14.744759999999999</v>
      </c>
      <c r="AH23" s="113">
        <v>10.63569</v>
      </c>
      <c r="AI23" s="113">
        <v>3.61049</v>
      </c>
      <c r="AJ23" s="113">
        <v>19.494754710900001</v>
      </c>
      <c r="AK23" s="113">
        <v>9.1826606062200007</v>
      </c>
      <c r="AL23" s="113">
        <v>-32.098999999999997</v>
      </c>
      <c r="AM23" s="113">
        <v>-10.874000000000001</v>
      </c>
    </row>
    <row r="24" spans="1:39" ht="14.5" x14ac:dyDescent="0.35">
      <c r="A24" s="120">
        <f>YampaRiverInflow.TotalOutflow!A24</f>
        <v>43891</v>
      </c>
      <c r="B24" s="113">
        <v>-63.835000000000001</v>
      </c>
      <c r="C24" s="12"/>
      <c r="D24" s="12">
        <v>7.1580000000000004</v>
      </c>
      <c r="E24" s="113">
        <v>59.759</v>
      </c>
      <c r="F24" s="113">
        <v>26.506</v>
      </c>
      <c r="G24" s="113">
        <v>96.531999999999996</v>
      </c>
      <c r="H24" s="113">
        <v>17.710999999999999</v>
      </c>
      <c r="I24" s="113">
        <v>-1.42</v>
      </c>
      <c r="J24" s="113">
        <v>43.502000000000002</v>
      </c>
      <c r="K24" s="113">
        <v>-6.4089999999999998</v>
      </c>
      <c r="L24" s="113">
        <v>8.8800000000000008</v>
      </c>
      <c r="M24" s="113">
        <v>37.970999999999997</v>
      </c>
      <c r="N24" s="113">
        <v>61.314999999999998</v>
      </c>
      <c r="O24" s="113">
        <v>316.43099999999998</v>
      </c>
      <c r="P24" s="113">
        <v>30.523</v>
      </c>
      <c r="Q24" s="113">
        <v>99.09</v>
      </c>
      <c r="R24" s="113">
        <v>0.26700000000000002</v>
      </c>
      <c r="S24" s="113">
        <v>21.556999999999999</v>
      </c>
      <c r="T24" s="113">
        <v>29.812999999999999</v>
      </c>
      <c r="U24" s="113">
        <v>17.334</v>
      </c>
      <c r="V24" s="113">
        <v>4.55</v>
      </c>
      <c r="W24" s="113">
        <v>29.456</v>
      </c>
      <c r="X24" s="113">
        <v>7.5919999999999996</v>
      </c>
      <c r="Y24" s="113">
        <v>0.58599999999999997</v>
      </c>
      <c r="Z24" s="113">
        <v>5.9260000000000002</v>
      </c>
      <c r="AA24" s="113">
        <v>168.72399999999999</v>
      </c>
      <c r="AB24" s="113">
        <v>24.416</v>
      </c>
      <c r="AC24" s="113">
        <v>16.087</v>
      </c>
      <c r="AD24" s="113">
        <v>3.2</v>
      </c>
      <c r="AE24" s="113">
        <v>10.916</v>
      </c>
      <c r="AF24" s="113">
        <v>55.120930000000001</v>
      </c>
      <c r="AG24" s="113">
        <v>5.3349099999999998</v>
      </c>
      <c r="AH24" s="113">
        <v>8.3023799999999994</v>
      </c>
      <c r="AI24" s="113">
        <v>7.6192200000000003</v>
      </c>
      <c r="AJ24" s="113">
        <v>-3.1343052999900003</v>
      </c>
      <c r="AK24" s="113">
        <v>3.17213907435</v>
      </c>
      <c r="AL24" s="113">
        <v>-63.835000000000001</v>
      </c>
      <c r="AM24" s="113">
        <v>-26.42</v>
      </c>
    </row>
    <row r="25" spans="1:39" ht="14.5" x14ac:dyDescent="0.35">
      <c r="A25" s="120">
        <f>YampaRiverInflow.TotalOutflow!A25</f>
        <v>43922</v>
      </c>
      <c r="B25" s="113">
        <v>-50.832999999999998</v>
      </c>
      <c r="C25" s="12"/>
      <c r="D25" s="12">
        <v>16.3</v>
      </c>
      <c r="E25" s="113">
        <v>-89.194000000000003</v>
      </c>
      <c r="F25" s="113">
        <v>49.36</v>
      </c>
      <c r="G25" s="113">
        <v>53.290999999999997</v>
      </c>
      <c r="H25" s="113">
        <v>25.484000000000002</v>
      </c>
      <c r="I25" s="113">
        <v>-15.704000000000001</v>
      </c>
      <c r="J25" s="113">
        <v>2.6739999999999999</v>
      </c>
      <c r="K25" s="113">
        <v>9.9689999999999994</v>
      </c>
      <c r="L25" s="113">
        <v>14.242000000000001</v>
      </c>
      <c r="M25" s="113">
        <v>68.507000000000005</v>
      </c>
      <c r="N25" s="113">
        <v>34.072000000000003</v>
      </c>
      <c r="O25" s="113">
        <v>40.68</v>
      </c>
      <c r="P25" s="113">
        <v>13.753</v>
      </c>
      <c r="Q25" s="113">
        <v>16.016999999999999</v>
      </c>
      <c r="R25" s="113">
        <v>14.180999999999999</v>
      </c>
      <c r="S25" s="113">
        <v>10.909000000000001</v>
      </c>
      <c r="T25" s="113">
        <v>31.158000000000001</v>
      </c>
      <c r="U25" s="113">
        <v>9.2080000000000002</v>
      </c>
      <c r="V25" s="113">
        <v>5.04</v>
      </c>
      <c r="W25" s="113">
        <v>53.372999999999998</v>
      </c>
      <c r="X25" s="113">
        <v>10.19</v>
      </c>
      <c r="Y25" s="113">
        <v>22.326000000000001</v>
      </c>
      <c r="Z25" s="113">
        <v>12.529</v>
      </c>
      <c r="AA25" s="113">
        <v>16.698</v>
      </c>
      <c r="AB25" s="113">
        <v>14.458</v>
      </c>
      <c r="AC25" s="113">
        <v>15.693</v>
      </c>
      <c r="AD25" s="113">
        <v>12.19</v>
      </c>
      <c r="AE25" s="113">
        <v>15.191000000000001</v>
      </c>
      <c r="AF25" s="113">
        <v>34.110879999999995</v>
      </c>
      <c r="AG25" s="113">
        <v>18.928849999999997</v>
      </c>
      <c r="AH25" s="113">
        <v>23.699870000000001</v>
      </c>
      <c r="AI25" s="113">
        <v>14.320200000000002</v>
      </c>
      <c r="AJ25" s="113">
        <v>23.981204488899998</v>
      </c>
      <c r="AK25" s="113">
        <v>12.6252825743</v>
      </c>
      <c r="AL25" s="113">
        <v>-50.832999999999998</v>
      </c>
      <c r="AM25" s="113">
        <v>-3.6080000000000001</v>
      </c>
    </row>
    <row r="26" spans="1:39" ht="14.5" x14ac:dyDescent="0.35">
      <c r="A26" s="120">
        <f>YampaRiverInflow.TotalOutflow!A26</f>
        <v>43952</v>
      </c>
      <c r="B26" s="113">
        <v>-15.445</v>
      </c>
      <c r="C26" s="12"/>
      <c r="D26" s="12">
        <v>14.667999999999999</v>
      </c>
      <c r="E26" s="113">
        <v>-80.722999999999999</v>
      </c>
      <c r="F26" s="113">
        <v>-14.659000000000001</v>
      </c>
      <c r="G26" s="113">
        <v>23.445</v>
      </c>
      <c r="H26" s="113">
        <v>-44.76</v>
      </c>
      <c r="I26" s="113">
        <v>4.5609999999999999</v>
      </c>
      <c r="J26" s="113">
        <v>-17.443000000000001</v>
      </c>
      <c r="K26" s="113">
        <v>33.575000000000003</v>
      </c>
      <c r="L26" s="113">
        <v>29.093</v>
      </c>
      <c r="M26" s="113">
        <v>35.158000000000001</v>
      </c>
      <c r="N26" s="113">
        <v>30.619</v>
      </c>
      <c r="O26" s="113">
        <v>51.445999999999998</v>
      </c>
      <c r="P26" s="113">
        <v>147.43199999999999</v>
      </c>
      <c r="Q26" s="113">
        <v>31.465</v>
      </c>
      <c r="R26" s="113">
        <v>16.225000000000001</v>
      </c>
      <c r="S26" s="113">
        <v>15.988</v>
      </c>
      <c r="T26" s="113">
        <v>22.762</v>
      </c>
      <c r="U26" s="113">
        <v>16.884</v>
      </c>
      <c r="V26" s="113">
        <v>8.0370000000000008</v>
      </c>
      <c r="W26" s="113">
        <v>0.76700000000000002</v>
      </c>
      <c r="X26" s="113">
        <v>15.06</v>
      </c>
      <c r="Y26" s="113">
        <v>18.966999999999999</v>
      </c>
      <c r="Z26" s="113">
        <v>6.8140000000000001</v>
      </c>
      <c r="AA26" s="113">
        <v>10.48</v>
      </c>
      <c r="AB26" s="113">
        <v>-4.4349999999999996</v>
      </c>
      <c r="AC26" s="113">
        <v>13.545999999999999</v>
      </c>
      <c r="AD26" s="113">
        <v>14.374000000000001</v>
      </c>
      <c r="AE26" s="113">
        <v>20.312000000000001</v>
      </c>
      <c r="AF26" s="113">
        <v>24.09412</v>
      </c>
      <c r="AG26" s="113">
        <v>17.2925</v>
      </c>
      <c r="AH26" s="113">
        <v>26.04485</v>
      </c>
      <c r="AI26" s="113">
        <v>20.55932</v>
      </c>
      <c r="AJ26" s="113">
        <v>-2.9233854721500001</v>
      </c>
      <c r="AK26" s="113">
        <v>20.635423071599998</v>
      </c>
      <c r="AL26" s="113">
        <v>-15.445</v>
      </c>
      <c r="AM26" s="113">
        <v>-30.884</v>
      </c>
    </row>
    <row r="27" spans="1:39" ht="14.5" x14ac:dyDescent="0.35">
      <c r="A27" s="120">
        <f>YampaRiverInflow.TotalOutflow!A27</f>
        <v>43983</v>
      </c>
      <c r="B27" s="113">
        <v>-42.570999999999998</v>
      </c>
      <c r="C27" s="12"/>
      <c r="D27" s="12">
        <v>12.763</v>
      </c>
      <c r="E27" s="113">
        <v>-170.375</v>
      </c>
      <c r="F27" s="113">
        <v>-68.215000000000003</v>
      </c>
      <c r="G27" s="113">
        <v>17.126000000000001</v>
      </c>
      <c r="H27" s="113">
        <v>9.0709999999999997</v>
      </c>
      <c r="I27" s="113">
        <v>12.688000000000001</v>
      </c>
      <c r="J27" s="113">
        <v>3.8149999999999999</v>
      </c>
      <c r="K27" s="113">
        <v>18.376000000000001</v>
      </c>
      <c r="L27" s="113">
        <v>10.868</v>
      </c>
      <c r="M27" s="113">
        <v>38.33</v>
      </c>
      <c r="N27" s="113">
        <v>17.908000000000001</v>
      </c>
      <c r="O27" s="113">
        <v>23.242999999999999</v>
      </c>
      <c r="P27" s="113">
        <v>149.01400000000001</v>
      </c>
      <c r="Q27" s="113">
        <v>25.635000000000002</v>
      </c>
      <c r="R27" s="113">
        <v>16.579999999999998</v>
      </c>
      <c r="S27" s="113">
        <v>17.053999999999998</v>
      </c>
      <c r="T27" s="113">
        <v>19.07</v>
      </c>
      <c r="U27" s="113">
        <v>13.257999999999999</v>
      </c>
      <c r="V27" s="113">
        <v>52.686</v>
      </c>
      <c r="W27" s="113">
        <v>31.236000000000001</v>
      </c>
      <c r="X27" s="113">
        <v>9.4260000000000002</v>
      </c>
      <c r="Y27" s="113">
        <v>11.861000000000001</v>
      </c>
      <c r="Z27" s="113">
        <v>3.2530000000000001</v>
      </c>
      <c r="AA27" s="113">
        <v>10.676</v>
      </c>
      <c r="AB27" s="113">
        <v>-12.563000000000001</v>
      </c>
      <c r="AC27" s="113">
        <v>10.95</v>
      </c>
      <c r="AD27" s="113">
        <v>4.9080000000000004</v>
      </c>
      <c r="AE27" s="113">
        <v>20.478999999999999</v>
      </c>
      <c r="AF27" s="113">
        <v>23.339099999999998</v>
      </c>
      <c r="AG27" s="113">
        <v>14.779639999999999</v>
      </c>
      <c r="AH27" s="113">
        <v>10.374750000000001</v>
      </c>
      <c r="AI27" s="113">
        <v>15.253579999999999</v>
      </c>
      <c r="AJ27" s="113">
        <v>10.8723748103</v>
      </c>
      <c r="AK27" s="113">
        <v>19.2537612671</v>
      </c>
      <c r="AL27" s="113">
        <v>-42.570999999999998</v>
      </c>
      <c r="AM27" s="113">
        <v>-23.359000000000002</v>
      </c>
    </row>
    <row r="28" spans="1:39" ht="14.5" x14ac:dyDescent="0.35">
      <c r="A28" s="120">
        <f>YampaRiverInflow.TotalOutflow!A28</f>
        <v>44013</v>
      </c>
      <c r="B28" s="113">
        <v>-60.779000000000003</v>
      </c>
      <c r="C28" s="12"/>
      <c r="D28" s="12">
        <v>20.57</v>
      </c>
      <c r="E28" s="113">
        <v>-126.367</v>
      </c>
      <c r="F28" s="113">
        <v>-44.088999999999999</v>
      </c>
      <c r="G28" s="113">
        <v>31.13</v>
      </c>
      <c r="H28" s="113">
        <v>-0.70799999999999996</v>
      </c>
      <c r="I28" s="113">
        <v>17.495000000000001</v>
      </c>
      <c r="J28" s="113">
        <v>-0.90900000000000003</v>
      </c>
      <c r="K28" s="113">
        <v>22.303000000000001</v>
      </c>
      <c r="L28" s="113">
        <v>26.056000000000001</v>
      </c>
      <c r="M28" s="113">
        <v>37.981000000000002</v>
      </c>
      <c r="N28" s="113">
        <v>46.884999999999998</v>
      </c>
      <c r="O28" s="113">
        <v>38.639000000000003</v>
      </c>
      <c r="P28" s="113">
        <v>161.97499999999999</v>
      </c>
      <c r="Q28" s="113">
        <v>38.319000000000003</v>
      </c>
      <c r="R28" s="113">
        <v>19.699000000000002</v>
      </c>
      <c r="S28" s="113">
        <v>17.989999999999998</v>
      </c>
      <c r="T28" s="113">
        <v>13.172000000000001</v>
      </c>
      <c r="U28" s="113">
        <v>40.615000000000002</v>
      </c>
      <c r="V28" s="113">
        <v>26.545000000000002</v>
      </c>
      <c r="W28" s="113">
        <v>25.422999999999998</v>
      </c>
      <c r="X28" s="113">
        <v>13.888999999999999</v>
      </c>
      <c r="Y28" s="113">
        <v>15.146000000000001</v>
      </c>
      <c r="Z28" s="113">
        <v>6.6020000000000003</v>
      </c>
      <c r="AA28" s="113">
        <v>10.079000000000001</v>
      </c>
      <c r="AB28" s="113">
        <v>4.5090000000000003</v>
      </c>
      <c r="AC28" s="113">
        <v>26.234000000000002</v>
      </c>
      <c r="AD28" s="113">
        <v>12.146000000000001</v>
      </c>
      <c r="AE28" s="113">
        <v>17.390999999999998</v>
      </c>
      <c r="AF28" s="113">
        <v>17.51343</v>
      </c>
      <c r="AG28" s="113">
        <v>34.483599999999996</v>
      </c>
      <c r="AH28" s="113">
        <v>45.963620000000006</v>
      </c>
      <c r="AI28" s="113">
        <v>28.082819999999998</v>
      </c>
      <c r="AJ28" s="113">
        <v>19.215399487300001</v>
      </c>
      <c r="AK28" s="113">
        <v>17.603711951099999</v>
      </c>
      <c r="AL28" s="113">
        <v>-60.779000000000003</v>
      </c>
      <c r="AM28" s="113">
        <v>-56.558999999999997</v>
      </c>
    </row>
    <row r="29" spans="1:39" ht="14.5" x14ac:dyDescent="0.35">
      <c r="A29" s="120">
        <f>YampaRiverInflow.TotalOutflow!A29</f>
        <v>44044</v>
      </c>
      <c r="B29" s="113">
        <v>-38.963999999999999</v>
      </c>
      <c r="C29" s="12"/>
      <c r="D29" s="12">
        <v>22.564</v>
      </c>
      <c r="E29" s="113">
        <v>6.7279999999999998</v>
      </c>
      <c r="F29" s="113">
        <v>36.843000000000004</v>
      </c>
      <c r="G29" s="113">
        <v>32.896999999999998</v>
      </c>
      <c r="H29" s="113">
        <v>15.759</v>
      </c>
      <c r="I29" s="113">
        <v>30.661000000000001</v>
      </c>
      <c r="J29" s="113">
        <v>55</v>
      </c>
      <c r="K29" s="113">
        <v>48.677</v>
      </c>
      <c r="L29" s="113">
        <v>33.113</v>
      </c>
      <c r="M29" s="113">
        <v>45.93</v>
      </c>
      <c r="N29" s="113">
        <v>51.271000000000001</v>
      </c>
      <c r="O29" s="113">
        <v>50.551000000000002</v>
      </c>
      <c r="P29" s="113">
        <v>39.052</v>
      </c>
      <c r="Q29" s="113">
        <v>28.867000000000001</v>
      </c>
      <c r="R29" s="113">
        <v>22.442</v>
      </c>
      <c r="S29" s="113">
        <v>26.152999999999999</v>
      </c>
      <c r="T29" s="113">
        <v>32.817999999999998</v>
      </c>
      <c r="U29" s="113">
        <v>21.527999999999999</v>
      </c>
      <c r="V29" s="113">
        <v>35.834000000000003</v>
      </c>
      <c r="W29" s="113">
        <v>31.181000000000001</v>
      </c>
      <c r="X29" s="113">
        <v>15.63</v>
      </c>
      <c r="Y29" s="113">
        <v>23.109000000000002</v>
      </c>
      <c r="Z29" s="113">
        <v>11.401</v>
      </c>
      <c r="AA29" s="113">
        <v>31.262</v>
      </c>
      <c r="AB29" s="113">
        <v>3.68</v>
      </c>
      <c r="AC29" s="113">
        <v>14.694000000000001</v>
      </c>
      <c r="AD29" s="113">
        <v>25.271000000000001</v>
      </c>
      <c r="AE29" s="113">
        <v>24.695</v>
      </c>
      <c r="AF29" s="113">
        <v>21.273709999999998</v>
      </c>
      <c r="AG29" s="113">
        <v>24.753779999999999</v>
      </c>
      <c r="AH29" s="113">
        <v>25.619619999999998</v>
      </c>
      <c r="AI29" s="113">
        <v>36.973279999999995</v>
      </c>
      <c r="AJ29" s="113">
        <v>26.050836177000001</v>
      </c>
      <c r="AK29" s="113">
        <v>15.572127335099999</v>
      </c>
      <c r="AL29" s="113">
        <v>-38.963999999999999</v>
      </c>
      <c r="AM29" s="113">
        <v>-34.012</v>
      </c>
    </row>
    <row r="30" spans="1:39" ht="14.5" x14ac:dyDescent="0.35">
      <c r="A30" s="120">
        <f>YampaRiverInflow.TotalOutflow!A30</f>
        <v>44075</v>
      </c>
      <c r="B30" s="113">
        <v>42.127000000000002</v>
      </c>
      <c r="C30" s="12"/>
      <c r="D30" s="12">
        <v>16.995999999999999</v>
      </c>
      <c r="E30" s="113">
        <v>-33.959000000000003</v>
      </c>
      <c r="F30" s="113">
        <v>31.548999999999999</v>
      </c>
      <c r="G30" s="113">
        <v>18.584</v>
      </c>
      <c r="H30" s="113">
        <v>20.257999999999999</v>
      </c>
      <c r="I30" s="113">
        <v>40.121000000000002</v>
      </c>
      <c r="J30" s="113">
        <v>42.011000000000003</v>
      </c>
      <c r="K30" s="113">
        <v>32.043999999999997</v>
      </c>
      <c r="L30" s="113">
        <v>34.625999999999998</v>
      </c>
      <c r="M30" s="113">
        <v>44.92</v>
      </c>
      <c r="N30" s="113">
        <v>38.738</v>
      </c>
      <c r="O30" s="113">
        <v>36.225999999999999</v>
      </c>
      <c r="P30" s="113">
        <v>28.126000000000001</v>
      </c>
      <c r="Q30" s="113">
        <v>31.236000000000001</v>
      </c>
      <c r="R30" s="113">
        <v>22.335000000000001</v>
      </c>
      <c r="S30" s="113">
        <v>48.393999999999998</v>
      </c>
      <c r="T30" s="113">
        <v>28.478999999999999</v>
      </c>
      <c r="U30" s="113">
        <v>11.491</v>
      </c>
      <c r="V30" s="113">
        <v>18.042999999999999</v>
      </c>
      <c r="W30" s="113">
        <v>23.867999999999999</v>
      </c>
      <c r="X30" s="113">
        <v>14.974</v>
      </c>
      <c r="Y30" s="113">
        <v>17.042999999999999</v>
      </c>
      <c r="Z30" s="113">
        <v>23.401</v>
      </c>
      <c r="AA30" s="113">
        <v>6.1059999999999999</v>
      </c>
      <c r="AB30" s="113">
        <v>5.0819999999999999</v>
      </c>
      <c r="AC30" s="113">
        <v>18.600999999999999</v>
      </c>
      <c r="AD30" s="113">
        <v>14.476000000000001</v>
      </c>
      <c r="AE30" s="113">
        <v>21.350999999999999</v>
      </c>
      <c r="AF30" s="113">
        <v>17.48638</v>
      </c>
      <c r="AG30" s="113">
        <v>30.457650000000001</v>
      </c>
      <c r="AH30" s="113">
        <v>31.318210000000001</v>
      </c>
      <c r="AI30" s="113">
        <v>23.158259999999999</v>
      </c>
      <c r="AJ30" s="113">
        <v>13.2491374797</v>
      </c>
      <c r="AK30" s="113">
        <v>19.184875404</v>
      </c>
      <c r="AL30" s="113">
        <v>42.127000000000002</v>
      </c>
      <c r="AM30" s="113">
        <v>-1.2290000000000001</v>
      </c>
    </row>
    <row r="31" spans="1:39" ht="14.5" x14ac:dyDescent="0.35">
      <c r="A31" s="120">
        <f>YampaRiverInflow.TotalOutflow!A31</f>
        <v>44105</v>
      </c>
      <c r="B31" s="113">
        <v>13.193</v>
      </c>
      <c r="C31" s="12"/>
      <c r="D31" s="12">
        <v>22.731999999999999</v>
      </c>
      <c r="E31" s="113">
        <v>-40.167999999999999</v>
      </c>
      <c r="F31" s="113">
        <v>31.16</v>
      </c>
      <c r="G31" s="113">
        <v>36.676000000000002</v>
      </c>
      <c r="H31" s="113">
        <v>34.716000000000001</v>
      </c>
      <c r="I31" s="113">
        <v>66.048000000000002</v>
      </c>
      <c r="J31" s="113">
        <v>39.569000000000003</v>
      </c>
      <c r="K31" s="113">
        <v>37.305999999999997</v>
      </c>
      <c r="L31" s="113">
        <v>23.975999999999999</v>
      </c>
      <c r="M31" s="113">
        <v>34.430999999999997</v>
      </c>
      <c r="N31" s="113">
        <v>38.234000000000002</v>
      </c>
      <c r="O31" s="113">
        <v>25.995000000000001</v>
      </c>
      <c r="P31" s="113">
        <v>33.972000000000001</v>
      </c>
      <c r="Q31" s="113">
        <v>22.088999999999999</v>
      </c>
      <c r="R31" s="113">
        <v>19.114000000000001</v>
      </c>
      <c r="S31" s="113">
        <v>8.282</v>
      </c>
      <c r="T31" s="113">
        <v>40.549999999999997</v>
      </c>
      <c r="U31" s="113">
        <v>-13.923999999999999</v>
      </c>
      <c r="V31" s="113">
        <v>25.102</v>
      </c>
      <c r="W31" s="113">
        <v>12.989000000000001</v>
      </c>
      <c r="X31" s="113">
        <v>27.751999999999999</v>
      </c>
      <c r="Y31" s="113">
        <v>9.3919999999999995</v>
      </c>
      <c r="Z31" s="113">
        <v>43.768999999999998</v>
      </c>
      <c r="AA31" s="113">
        <v>22.535</v>
      </c>
      <c r="AB31" s="113">
        <v>16.07</v>
      </c>
      <c r="AC31" s="113">
        <v>21.861999999999998</v>
      </c>
      <c r="AD31" s="113">
        <v>21.155999999999999</v>
      </c>
      <c r="AE31" s="113">
        <v>17.678999999999998</v>
      </c>
      <c r="AF31" s="113">
        <v>24.983849999999997</v>
      </c>
      <c r="AG31" s="113">
        <v>30.878040000000002</v>
      </c>
      <c r="AH31" s="113">
        <v>34.297699999999999</v>
      </c>
      <c r="AI31" s="113">
        <v>18.70016</v>
      </c>
      <c r="AJ31" s="113">
        <v>16.062130960200001</v>
      </c>
      <c r="AK31" s="113">
        <v>34.217743520299997</v>
      </c>
      <c r="AL31" s="113">
        <v>13.193</v>
      </c>
      <c r="AM31" s="113">
        <v>-2.6909999999999998</v>
      </c>
    </row>
    <row r="32" spans="1:39" ht="14.5" x14ac:dyDescent="0.35">
      <c r="A32" s="120">
        <f>YampaRiverInflow.TotalOutflow!A32</f>
        <v>44136</v>
      </c>
      <c r="B32" s="113">
        <v>9.3420000000000005</v>
      </c>
      <c r="C32" s="12"/>
      <c r="D32" s="12">
        <v>15.523999999999999</v>
      </c>
      <c r="E32" s="113">
        <v>53.298999999999999</v>
      </c>
      <c r="F32" s="113">
        <v>-6.4260000000000002</v>
      </c>
      <c r="G32" s="113">
        <v>24.297000000000001</v>
      </c>
      <c r="H32" s="113">
        <v>17.045000000000002</v>
      </c>
      <c r="I32" s="113">
        <v>5.4539999999999997</v>
      </c>
      <c r="J32" s="113">
        <v>10.88</v>
      </c>
      <c r="K32" s="113">
        <v>-20.273</v>
      </c>
      <c r="L32" s="113">
        <v>20.206</v>
      </c>
      <c r="M32" s="113">
        <v>35.786000000000001</v>
      </c>
      <c r="N32" s="113">
        <v>28.035</v>
      </c>
      <c r="O32" s="113">
        <v>16.972000000000001</v>
      </c>
      <c r="P32" s="113">
        <v>32.304000000000002</v>
      </c>
      <c r="Q32" s="113">
        <v>27.994</v>
      </c>
      <c r="R32" s="113">
        <v>18.408000000000001</v>
      </c>
      <c r="S32" s="113">
        <v>27.646999999999998</v>
      </c>
      <c r="T32" s="113">
        <v>13.904999999999999</v>
      </c>
      <c r="U32" s="113">
        <v>20.082000000000001</v>
      </c>
      <c r="V32" s="113">
        <v>-4.2350000000000003</v>
      </c>
      <c r="W32" s="113">
        <v>5.524</v>
      </c>
      <c r="X32" s="113">
        <v>13.936</v>
      </c>
      <c r="Y32" s="113">
        <v>18.489000000000001</v>
      </c>
      <c r="Z32" s="113">
        <v>53.006</v>
      </c>
      <c r="AA32" s="113">
        <v>26.384</v>
      </c>
      <c r="AB32" s="113">
        <v>7.4660000000000002</v>
      </c>
      <c r="AC32" s="113">
        <v>17.106999999999999</v>
      </c>
      <c r="AD32" s="113">
        <v>28.956</v>
      </c>
      <c r="AE32" s="113">
        <v>31.728000000000002</v>
      </c>
      <c r="AF32" s="113">
        <v>37.927500000000002</v>
      </c>
      <c r="AG32" s="113">
        <v>37.545540000000003</v>
      </c>
      <c r="AH32" s="113">
        <v>26.962349999999997</v>
      </c>
      <c r="AI32" s="113">
        <v>24.636060000000001</v>
      </c>
      <c r="AJ32" s="113">
        <v>9.1373111003500007</v>
      </c>
      <c r="AK32" s="113">
        <v>11.0838498908</v>
      </c>
      <c r="AL32" s="113">
        <v>9.3420000000000005</v>
      </c>
      <c r="AM32" s="113">
        <v>6.9249999999999998</v>
      </c>
    </row>
    <row r="33" spans="1:39" ht="14.5" x14ac:dyDescent="0.35">
      <c r="A33" s="120">
        <f>YampaRiverInflow.TotalOutflow!A33</f>
        <v>44166</v>
      </c>
      <c r="B33" s="113">
        <v>-10.919</v>
      </c>
      <c r="C33" s="12"/>
      <c r="D33" s="12">
        <v>18.065000000000001</v>
      </c>
      <c r="E33" s="113">
        <v>48.563000000000002</v>
      </c>
      <c r="F33" s="113">
        <v>17.190000000000001</v>
      </c>
      <c r="G33" s="113">
        <v>-8.3260000000000005</v>
      </c>
      <c r="H33" s="113">
        <v>4.6349999999999998</v>
      </c>
      <c r="I33" s="113">
        <v>47.975999999999999</v>
      </c>
      <c r="J33" s="113">
        <v>24.954999999999998</v>
      </c>
      <c r="K33" s="113">
        <v>24.792000000000002</v>
      </c>
      <c r="L33" s="113">
        <v>21.376000000000001</v>
      </c>
      <c r="M33" s="113">
        <v>28.204999999999998</v>
      </c>
      <c r="N33" s="113">
        <v>40.244</v>
      </c>
      <c r="O33" s="113">
        <v>27.562000000000001</v>
      </c>
      <c r="P33" s="113">
        <v>42.930999999999997</v>
      </c>
      <c r="Q33" s="113">
        <v>16.896000000000001</v>
      </c>
      <c r="R33" s="113">
        <v>5.2649999999999997</v>
      </c>
      <c r="S33" s="113">
        <v>14.913</v>
      </c>
      <c r="T33" s="113">
        <v>20.716999999999999</v>
      </c>
      <c r="U33" s="113">
        <v>34.1</v>
      </c>
      <c r="V33" s="113">
        <v>30.48</v>
      </c>
      <c r="W33" s="113">
        <v>17.712</v>
      </c>
      <c r="X33" s="113">
        <v>14.284000000000001</v>
      </c>
      <c r="Y33" s="113">
        <v>19.059000000000001</v>
      </c>
      <c r="Z33" s="113">
        <v>32.093000000000004</v>
      </c>
      <c r="AA33" s="113">
        <v>31.068999999999999</v>
      </c>
      <c r="AB33" s="113">
        <v>-1.1339999999999999</v>
      </c>
      <c r="AC33" s="113">
        <v>19.942</v>
      </c>
      <c r="AD33" s="113">
        <v>24.683</v>
      </c>
      <c r="AE33" s="113">
        <v>26.542000000000002</v>
      </c>
      <c r="AF33" s="113">
        <v>32.755090000000003</v>
      </c>
      <c r="AG33" s="113">
        <v>27.805679999999999</v>
      </c>
      <c r="AH33" s="113">
        <v>21.076700000000002</v>
      </c>
      <c r="AI33" s="113">
        <v>7.0595299999999996</v>
      </c>
      <c r="AJ33" s="113">
        <v>18.495586839200001</v>
      </c>
      <c r="AK33" s="113">
        <v>21.658086085000001</v>
      </c>
      <c r="AL33" s="113">
        <v>-10.919</v>
      </c>
      <c r="AM33" s="113">
        <v>-18.315999999999999</v>
      </c>
    </row>
    <row r="34" spans="1:39" ht="14.5" x14ac:dyDescent="0.35">
      <c r="A34" s="120">
        <f>YampaRiverInflow.TotalOutflow!A34</f>
        <v>44197</v>
      </c>
      <c r="B34" s="113">
        <v>8.234</v>
      </c>
      <c r="C34" s="12"/>
      <c r="D34" s="12">
        <v>21.234999999999999</v>
      </c>
      <c r="E34" s="113">
        <v>20.085000000000001</v>
      </c>
      <c r="F34" s="113">
        <v>31.077999999999999</v>
      </c>
      <c r="G34" s="113">
        <v>41.271999999999998</v>
      </c>
      <c r="H34" s="113">
        <v>10.534000000000001</v>
      </c>
      <c r="I34" s="113">
        <v>78.471000000000004</v>
      </c>
      <c r="J34" s="113">
        <v>15.356</v>
      </c>
      <c r="K34" s="113">
        <v>14.651</v>
      </c>
      <c r="L34" s="113">
        <v>30.507000000000001</v>
      </c>
      <c r="M34" s="113">
        <v>18.114999999999998</v>
      </c>
      <c r="N34" s="113">
        <v>101.17700000000001</v>
      </c>
      <c r="O34" s="113">
        <v>19.384</v>
      </c>
      <c r="P34" s="113">
        <v>30.748000000000001</v>
      </c>
      <c r="Q34" s="113">
        <v>9.8130000000000006</v>
      </c>
      <c r="R34" s="113">
        <v>-4.5359999999999996</v>
      </c>
      <c r="S34" s="113">
        <v>13.925000000000001</v>
      </c>
      <c r="T34" s="113">
        <v>62.106999999999999</v>
      </c>
      <c r="U34" s="113">
        <v>30.138999999999999</v>
      </c>
      <c r="V34" s="113">
        <v>34.121000000000002</v>
      </c>
      <c r="W34" s="113">
        <v>0.29199999999999998</v>
      </c>
      <c r="X34" s="113">
        <v>8.3659999999999997</v>
      </c>
      <c r="Y34" s="113">
        <v>7.298</v>
      </c>
      <c r="Z34" s="113">
        <v>137.148</v>
      </c>
      <c r="AA34" s="113">
        <v>5.109</v>
      </c>
      <c r="AB34" s="113">
        <v>9.6739999999999995</v>
      </c>
      <c r="AC34" s="113">
        <v>13.996</v>
      </c>
      <c r="AD34" s="113">
        <v>3.7160000000000002</v>
      </c>
      <c r="AE34" s="113">
        <v>41.649769999999997</v>
      </c>
      <c r="AF34" s="113">
        <v>7.6267299999999993</v>
      </c>
      <c r="AG34" s="113">
        <v>11.469899999999999</v>
      </c>
      <c r="AH34" s="113">
        <v>17.2136</v>
      </c>
      <c r="AI34" s="113">
        <v>12.568142775</v>
      </c>
      <c r="AJ34" s="113">
        <v>17.4341776228</v>
      </c>
      <c r="AK34" s="113">
        <v>-20.010999999999999</v>
      </c>
      <c r="AL34" s="113">
        <v>8.234</v>
      </c>
      <c r="AM34" s="113">
        <v>-68.331000000000003</v>
      </c>
    </row>
    <row r="35" spans="1:39" ht="14.5" x14ac:dyDescent="0.35">
      <c r="A35" s="120">
        <f>YampaRiverInflow.TotalOutflow!A35</f>
        <v>44228</v>
      </c>
      <c r="B35" s="113">
        <v>-10.874000000000001</v>
      </c>
      <c r="C35" s="12"/>
      <c r="D35" s="12">
        <v>11.202999999999999</v>
      </c>
      <c r="E35" s="113">
        <v>-42.707000000000001</v>
      </c>
      <c r="F35" s="113">
        <v>17.422999999999998</v>
      </c>
      <c r="G35" s="113">
        <v>20.231999999999999</v>
      </c>
      <c r="H35" s="113">
        <v>-6.8810000000000002</v>
      </c>
      <c r="I35" s="113">
        <v>38.478000000000002</v>
      </c>
      <c r="J35" s="113">
        <v>38.890999999999998</v>
      </c>
      <c r="K35" s="113">
        <v>7.3949999999999996</v>
      </c>
      <c r="L35" s="113">
        <v>44.286999999999999</v>
      </c>
      <c r="M35" s="113">
        <v>29.244</v>
      </c>
      <c r="N35" s="113">
        <v>221.904</v>
      </c>
      <c r="O35" s="113">
        <v>10.265000000000001</v>
      </c>
      <c r="P35" s="113">
        <v>85.662000000000006</v>
      </c>
      <c r="Q35" s="113">
        <v>11.233000000000001</v>
      </c>
      <c r="R35" s="113">
        <v>13.169</v>
      </c>
      <c r="S35" s="113">
        <v>35.386000000000003</v>
      </c>
      <c r="T35" s="113">
        <v>17.077000000000002</v>
      </c>
      <c r="U35" s="113">
        <v>13.38</v>
      </c>
      <c r="V35" s="113">
        <v>16.087</v>
      </c>
      <c r="W35" s="113">
        <v>-0.86599999999999999</v>
      </c>
      <c r="X35" s="113">
        <v>23.463000000000001</v>
      </c>
      <c r="Y35" s="113">
        <v>14.08</v>
      </c>
      <c r="Z35" s="113">
        <v>174.58199999999999</v>
      </c>
      <c r="AA35" s="113">
        <v>11.07</v>
      </c>
      <c r="AB35" s="113">
        <v>-5.6680000000000001</v>
      </c>
      <c r="AC35" s="113">
        <v>3.0179999999999998</v>
      </c>
      <c r="AD35" s="113">
        <v>14.69</v>
      </c>
      <c r="AE35" s="113">
        <v>8.8202999999999996</v>
      </c>
      <c r="AF35" s="113">
        <v>14.744759999999999</v>
      </c>
      <c r="AG35" s="113">
        <v>10.63569</v>
      </c>
      <c r="AH35" s="113">
        <v>3.61049</v>
      </c>
      <c r="AI35" s="113">
        <v>19.494754710900001</v>
      </c>
      <c r="AJ35" s="113">
        <v>9.1826606062200007</v>
      </c>
      <c r="AK35" s="113">
        <v>-32.098999999999997</v>
      </c>
      <c r="AL35" s="113">
        <v>-10.874000000000001</v>
      </c>
      <c r="AM35" s="113">
        <v>24.474</v>
      </c>
    </row>
    <row r="36" spans="1:39" ht="14.5" x14ac:dyDescent="0.35">
      <c r="A36" s="120">
        <f>YampaRiverInflow.TotalOutflow!A36</f>
        <v>44256</v>
      </c>
      <c r="B36" s="113">
        <v>-26.42</v>
      </c>
      <c r="C36" s="12"/>
      <c r="D36" s="12">
        <v>7.1580000000000004</v>
      </c>
      <c r="E36" s="113">
        <v>26.506</v>
      </c>
      <c r="F36" s="113">
        <v>96.531999999999996</v>
      </c>
      <c r="G36" s="113">
        <v>17.710999999999999</v>
      </c>
      <c r="H36" s="113">
        <v>-1.42</v>
      </c>
      <c r="I36" s="113">
        <v>43.502000000000002</v>
      </c>
      <c r="J36" s="113">
        <v>-6.4089999999999998</v>
      </c>
      <c r="K36" s="113">
        <v>8.8800000000000008</v>
      </c>
      <c r="L36" s="113">
        <v>37.970999999999997</v>
      </c>
      <c r="M36" s="113">
        <v>61.314999999999998</v>
      </c>
      <c r="N36" s="113">
        <v>316.43099999999998</v>
      </c>
      <c r="O36" s="113">
        <v>30.523</v>
      </c>
      <c r="P36" s="113">
        <v>99.09</v>
      </c>
      <c r="Q36" s="113">
        <v>0.26700000000000002</v>
      </c>
      <c r="R36" s="113">
        <v>21.556999999999999</v>
      </c>
      <c r="S36" s="113">
        <v>29.812999999999999</v>
      </c>
      <c r="T36" s="113">
        <v>17.334</v>
      </c>
      <c r="U36" s="113">
        <v>4.55</v>
      </c>
      <c r="V36" s="113">
        <v>29.456</v>
      </c>
      <c r="W36" s="113">
        <v>7.5919999999999996</v>
      </c>
      <c r="X36" s="113">
        <v>0.58599999999999997</v>
      </c>
      <c r="Y36" s="113">
        <v>5.9260000000000002</v>
      </c>
      <c r="Z36" s="113">
        <v>168.72399999999999</v>
      </c>
      <c r="AA36" s="113">
        <v>24.416</v>
      </c>
      <c r="AB36" s="113">
        <v>16.087</v>
      </c>
      <c r="AC36" s="113">
        <v>3.2</v>
      </c>
      <c r="AD36" s="113">
        <v>10.916</v>
      </c>
      <c r="AE36" s="113">
        <v>55.120930000000001</v>
      </c>
      <c r="AF36" s="113">
        <v>5.3349099999999998</v>
      </c>
      <c r="AG36" s="113">
        <v>8.3023799999999994</v>
      </c>
      <c r="AH36" s="113">
        <v>7.6192200000000003</v>
      </c>
      <c r="AI36" s="113">
        <v>-3.1343052999900003</v>
      </c>
      <c r="AJ36" s="113">
        <v>3.17213907435</v>
      </c>
      <c r="AK36" s="113">
        <v>-63.835000000000001</v>
      </c>
      <c r="AL36" s="113">
        <v>-26.42</v>
      </c>
      <c r="AM36" s="113">
        <v>59.759</v>
      </c>
    </row>
    <row r="37" spans="1:39" ht="14.5" x14ac:dyDescent="0.35">
      <c r="A37" s="120">
        <f>YampaRiverInflow.TotalOutflow!A37</f>
        <v>44287</v>
      </c>
      <c r="B37" s="113">
        <v>-3.6080000000000001</v>
      </c>
      <c r="C37" s="12"/>
      <c r="D37" s="12">
        <v>16.3</v>
      </c>
      <c r="E37" s="113">
        <v>49.36</v>
      </c>
      <c r="F37" s="113">
        <v>53.290999999999997</v>
      </c>
      <c r="G37" s="113">
        <v>25.484000000000002</v>
      </c>
      <c r="H37" s="113">
        <v>-15.704000000000001</v>
      </c>
      <c r="I37" s="113">
        <v>2.6739999999999999</v>
      </c>
      <c r="J37" s="113">
        <v>9.9689999999999994</v>
      </c>
      <c r="K37" s="113">
        <v>14.242000000000001</v>
      </c>
      <c r="L37" s="113">
        <v>68.507000000000005</v>
      </c>
      <c r="M37" s="113">
        <v>34.072000000000003</v>
      </c>
      <c r="N37" s="113">
        <v>40.68</v>
      </c>
      <c r="O37" s="113">
        <v>13.753</v>
      </c>
      <c r="P37" s="113">
        <v>16.016999999999999</v>
      </c>
      <c r="Q37" s="113">
        <v>14.180999999999999</v>
      </c>
      <c r="R37" s="113">
        <v>10.909000000000001</v>
      </c>
      <c r="S37" s="113">
        <v>31.158000000000001</v>
      </c>
      <c r="T37" s="113">
        <v>9.2080000000000002</v>
      </c>
      <c r="U37" s="113">
        <v>5.04</v>
      </c>
      <c r="V37" s="113">
        <v>53.372999999999998</v>
      </c>
      <c r="W37" s="113">
        <v>10.19</v>
      </c>
      <c r="X37" s="113">
        <v>22.326000000000001</v>
      </c>
      <c r="Y37" s="113">
        <v>12.529</v>
      </c>
      <c r="Z37" s="113">
        <v>16.698</v>
      </c>
      <c r="AA37" s="113">
        <v>14.458</v>
      </c>
      <c r="AB37" s="113">
        <v>15.693</v>
      </c>
      <c r="AC37" s="113">
        <v>12.19</v>
      </c>
      <c r="AD37" s="113">
        <v>15.191000000000001</v>
      </c>
      <c r="AE37" s="113">
        <v>34.110879999999995</v>
      </c>
      <c r="AF37" s="113">
        <v>18.928849999999997</v>
      </c>
      <c r="AG37" s="113">
        <v>23.699870000000001</v>
      </c>
      <c r="AH37" s="113">
        <v>14.320200000000002</v>
      </c>
      <c r="AI37" s="113">
        <v>23.981204488899998</v>
      </c>
      <c r="AJ37" s="113">
        <v>12.6252825743</v>
      </c>
      <c r="AK37" s="113">
        <v>-50.832999999999998</v>
      </c>
      <c r="AL37" s="113">
        <v>-3.6080000000000001</v>
      </c>
      <c r="AM37" s="113">
        <v>-89.194000000000003</v>
      </c>
    </row>
    <row r="38" spans="1:39" ht="14.5" x14ac:dyDescent="0.35">
      <c r="A38" s="120">
        <f>YampaRiverInflow.TotalOutflow!A38</f>
        <v>44317</v>
      </c>
      <c r="B38" s="113">
        <v>-30.884</v>
      </c>
      <c r="C38" s="12"/>
      <c r="D38" s="12">
        <v>14.667999999999999</v>
      </c>
      <c r="E38" s="113">
        <v>-14.659000000000001</v>
      </c>
      <c r="F38" s="113">
        <v>23.445</v>
      </c>
      <c r="G38" s="113">
        <v>-44.76</v>
      </c>
      <c r="H38" s="113">
        <v>4.5609999999999999</v>
      </c>
      <c r="I38" s="113">
        <v>-17.443000000000001</v>
      </c>
      <c r="J38" s="113">
        <v>33.575000000000003</v>
      </c>
      <c r="K38" s="113">
        <v>29.093</v>
      </c>
      <c r="L38" s="113">
        <v>35.158000000000001</v>
      </c>
      <c r="M38" s="113">
        <v>30.619</v>
      </c>
      <c r="N38" s="113">
        <v>51.445999999999998</v>
      </c>
      <c r="O38" s="113">
        <v>147.43199999999999</v>
      </c>
      <c r="P38" s="113">
        <v>31.465</v>
      </c>
      <c r="Q38" s="113">
        <v>16.225000000000001</v>
      </c>
      <c r="R38" s="113">
        <v>15.988</v>
      </c>
      <c r="S38" s="113">
        <v>22.762</v>
      </c>
      <c r="T38" s="113">
        <v>16.884</v>
      </c>
      <c r="U38" s="113">
        <v>8.0370000000000008</v>
      </c>
      <c r="V38" s="113">
        <v>0.76700000000000002</v>
      </c>
      <c r="W38" s="113">
        <v>15.06</v>
      </c>
      <c r="X38" s="113">
        <v>18.966999999999999</v>
      </c>
      <c r="Y38" s="113">
        <v>6.8140000000000001</v>
      </c>
      <c r="Z38" s="113">
        <v>10.48</v>
      </c>
      <c r="AA38" s="113">
        <v>-4.4349999999999996</v>
      </c>
      <c r="AB38" s="113">
        <v>13.545999999999999</v>
      </c>
      <c r="AC38" s="113">
        <v>14.374000000000001</v>
      </c>
      <c r="AD38" s="113">
        <v>20.312000000000001</v>
      </c>
      <c r="AE38" s="113">
        <v>24.09412</v>
      </c>
      <c r="AF38" s="113">
        <v>17.2925</v>
      </c>
      <c r="AG38" s="113">
        <v>26.04485</v>
      </c>
      <c r="AH38" s="113">
        <v>20.55932</v>
      </c>
      <c r="AI38" s="113">
        <v>-2.9233854721500001</v>
      </c>
      <c r="AJ38" s="113">
        <v>20.635423071599998</v>
      </c>
      <c r="AK38" s="113">
        <v>-15.445</v>
      </c>
      <c r="AL38" s="113">
        <v>-30.884</v>
      </c>
      <c r="AM38" s="113">
        <v>-80.722999999999999</v>
      </c>
    </row>
    <row r="39" spans="1:39" ht="14.5" x14ac:dyDescent="0.35">
      <c r="A39" s="120">
        <f>YampaRiverInflow.TotalOutflow!A39</f>
        <v>44348</v>
      </c>
      <c r="B39" s="113">
        <v>-23.359000000000002</v>
      </c>
      <c r="C39" s="12"/>
      <c r="D39" s="12">
        <v>12.763</v>
      </c>
      <c r="E39" s="113">
        <v>-68.215000000000003</v>
      </c>
      <c r="F39" s="113">
        <v>17.126000000000001</v>
      </c>
      <c r="G39" s="113">
        <v>9.0709999999999997</v>
      </c>
      <c r="H39" s="113">
        <v>12.688000000000001</v>
      </c>
      <c r="I39" s="113">
        <v>3.8149999999999999</v>
      </c>
      <c r="J39" s="113">
        <v>18.376000000000001</v>
      </c>
      <c r="K39" s="113">
        <v>10.868</v>
      </c>
      <c r="L39" s="113">
        <v>38.33</v>
      </c>
      <c r="M39" s="113">
        <v>17.908000000000001</v>
      </c>
      <c r="N39" s="113">
        <v>23.242999999999999</v>
      </c>
      <c r="O39" s="113">
        <v>149.01400000000001</v>
      </c>
      <c r="P39" s="113">
        <v>25.635000000000002</v>
      </c>
      <c r="Q39" s="113">
        <v>16.579999999999998</v>
      </c>
      <c r="R39" s="113">
        <v>17.053999999999998</v>
      </c>
      <c r="S39" s="113">
        <v>19.07</v>
      </c>
      <c r="T39" s="113">
        <v>13.257999999999999</v>
      </c>
      <c r="U39" s="113">
        <v>52.686</v>
      </c>
      <c r="V39" s="113">
        <v>31.236000000000001</v>
      </c>
      <c r="W39" s="113">
        <v>9.4260000000000002</v>
      </c>
      <c r="X39" s="113">
        <v>11.861000000000001</v>
      </c>
      <c r="Y39" s="113">
        <v>3.2530000000000001</v>
      </c>
      <c r="Z39" s="113">
        <v>10.676</v>
      </c>
      <c r="AA39" s="113">
        <v>-12.563000000000001</v>
      </c>
      <c r="AB39" s="113">
        <v>10.95</v>
      </c>
      <c r="AC39" s="113">
        <v>4.9080000000000004</v>
      </c>
      <c r="AD39" s="113">
        <v>20.478999999999999</v>
      </c>
      <c r="AE39" s="113">
        <v>23.339099999999998</v>
      </c>
      <c r="AF39" s="113">
        <v>14.779639999999999</v>
      </c>
      <c r="AG39" s="113">
        <v>10.374750000000001</v>
      </c>
      <c r="AH39" s="113">
        <v>15.253579999999999</v>
      </c>
      <c r="AI39" s="113">
        <v>10.8723748103</v>
      </c>
      <c r="AJ39" s="113">
        <v>19.2537612671</v>
      </c>
      <c r="AK39" s="113">
        <v>-42.570999999999998</v>
      </c>
      <c r="AL39" s="113">
        <v>-23.359000000000002</v>
      </c>
      <c r="AM39" s="113">
        <v>-170.375</v>
      </c>
    </row>
    <row r="40" spans="1:39" ht="14.5" x14ac:dyDescent="0.35">
      <c r="A40" s="120">
        <f>YampaRiverInflow.TotalOutflow!A40</f>
        <v>44378</v>
      </c>
      <c r="B40" s="113">
        <v>-56.558999999999997</v>
      </c>
      <c r="C40" s="12"/>
      <c r="D40" s="12">
        <v>20.57</v>
      </c>
      <c r="E40" s="113">
        <v>-44.088999999999999</v>
      </c>
      <c r="F40" s="113">
        <v>31.13</v>
      </c>
      <c r="G40" s="113">
        <v>-0.70799999999999996</v>
      </c>
      <c r="H40" s="113">
        <v>17.495000000000001</v>
      </c>
      <c r="I40" s="113">
        <v>-0.90900000000000003</v>
      </c>
      <c r="J40" s="113">
        <v>22.303000000000001</v>
      </c>
      <c r="K40" s="113">
        <v>26.056000000000001</v>
      </c>
      <c r="L40" s="113">
        <v>37.981000000000002</v>
      </c>
      <c r="M40" s="113">
        <v>46.884999999999998</v>
      </c>
      <c r="N40" s="113">
        <v>38.639000000000003</v>
      </c>
      <c r="O40" s="113">
        <v>161.97499999999999</v>
      </c>
      <c r="P40" s="113">
        <v>38.319000000000003</v>
      </c>
      <c r="Q40" s="113">
        <v>19.699000000000002</v>
      </c>
      <c r="R40" s="113">
        <v>17.989999999999998</v>
      </c>
      <c r="S40" s="113">
        <v>13.172000000000001</v>
      </c>
      <c r="T40" s="113">
        <v>40.615000000000002</v>
      </c>
      <c r="U40" s="113">
        <v>26.545000000000002</v>
      </c>
      <c r="V40" s="113">
        <v>25.422999999999998</v>
      </c>
      <c r="W40" s="113">
        <v>13.888999999999999</v>
      </c>
      <c r="X40" s="113">
        <v>15.146000000000001</v>
      </c>
      <c r="Y40" s="113">
        <v>6.6020000000000003</v>
      </c>
      <c r="Z40" s="113">
        <v>10.079000000000001</v>
      </c>
      <c r="AA40" s="113">
        <v>4.5090000000000003</v>
      </c>
      <c r="AB40" s="113">
        <v>26.234000000000002</v>
      </c>
      <c r="AC40" s="113">
        <v>12.146000000000001</v>
      </c>
      <c r="AD40" s="113">
        <v>17.390999999999998</v>
      </c>
      <c r="AE40" s="113">
        <v>17.51343</v>
      </c>
      <c r="AF40" s="113">
        <v>34.483599999999996</v>
      </c>
      <c r="AG40" s="113">
        <v>45.963620000000006</v>
      </c>
      <c r="AH40" s="113">
        <v>28.082819999999998</v>
      </c>
      <c r="AI40" s="113">
        <v>19.215399487300001</v>
      </c>
      <c r="AJ40" s="113">
        <v>17.603711951099999</v>
      </c>
      <c r="AK40" s="113">
        <v>-60.779000000000003</v>
      </c>
      <c r="AL40" s="113">
        <v>-56.558999999999997</v>
      </c>
      <c r="AM40" s="113">
        <v>-126.367</v>
      </c>
    </row>
    <row r="41" spans="1:39" ht="14.5" x14ac:dyDescent="0.35">
      <c r="A41" s="120">
        <f>YampaRiverInflow.TotalOutflow!A41</f>
        <v>44409</v>
      </c>
      <c r="B41" s="113">
        <v>-34.012</v>
      </c>
      <c r="C41" s="12"/>
      <c r="D41" s="12">
        <v>22.564</v>
      </c>
      <c r="E41" s="113">
        <v>36.843000000000004</v>
      </c>
      <c r="F41" s="113">
        <v>32.896999999999998</v>
      </c>
      <c r="G41" s="113">
        <v>15.759</v>
      </c>
      <c r="H41" s="113">
        <v>30.661000000000001</v>
      </c>
      <c r="I41" s="113">
        <v>55</v>
      </c>
      <c r="J41" s="113">
        <v>48.677</v>
      </c>
      <c r="K41" s="113">
        <v>33.113</v>
      </c>
      <c r="L41" s="113">
        <v>45.93</v>
      </c>
      <c r="M41" s="113">
        <v>51.271000000000001</v>
      </c>
      <c r="N41" s="113">
        <v>50.551000000000002</v>
      </c>
      <c r="O41" s="113">
        <v>39.052</v>
      </c>
      <c r="P41" s="113">
        <v>28.867000000000001</v>
      </c>
      <c r="Q41" s="113">
        <v>22.442</v>
      </c>
      <c r="R41" s="113">
        <v>26.152999999999999</v>
      </c>
      <c r="S41" s="113">
        <v>32.817999999999998</v>
      </c>
      <c r="T41" s="113">
        <v>21.527999999999999</v>
      </c>
      <c r="U41" s="113">
        <v>35.834000000000003</v>
      </c>
      <c r="V41" s="113">
        <v>31.181000000000001</v>
      </c>
      <c r="W41" s="113">
        <v>15.63</v>
      </c>
      <c r="X41" s="113">
        <v>23.109000000000002</v>
      </c>
      <c r="Y41" s="113">
        <v>11.401</v>
      </c>
      <c r="Z41" s="113">
        <v>31.262</v>
      </c>
      <c r="AA41" s="113">
        <v>3.68</v>
      </c>
      <c r="AB41" s="113">
        <v>14.694000000000001</v>
      </c>
      <c r="AC41" s="113">
        <v>25.271000000000001</v>
      </c>
      <c r="AD41" s="113">
        <v>24.695</v>
      </c>
      <c r="AE41" s="113">
        <v>21.273709999999998</v>
      </c>
      <c r="AF41" s="113">
        <v>24.753779999999999</v>
      </c>
      <c r="AG41" s="113">
        <v>25.619619999999998</v>
      </c>
      <c r="AH41" s="113">
        <v>36.973279999999995</v>
      </c>
      <c r="AI41" s="113">
        <v>26.050836177000001</v>
      </c>
      <c r="AJ41" s="113">
        <v>15.572127335099999</v>
      </c>
      <c r="AK41" s="113">
        <v>-38.963999999999999</v>
      </c>
      <c r="AL41" s="113">
        <v>-34.012</v>
      </c>
      <c r="AM41" s="113">
        <v>6.7279999999999998</v>
      </c>
    </row>
    <row r="42" spans="1:39" ht="14.5" x14ac:dyDescent="0.35">
      <c r="A42" s="120">
        <f>YampaRiverInflow.TotalOutflow!A42</f>
        <v>44440</v>
      </c>
      <c r="B42" s="113">
        <v>-1.2290000000000001</v>
      </c>
      <c r="C42" s="12"/>
      <c r="D42" s="12">
        <v>16.995999999999999</v>
      </c>
      <c r="E42" s="113">
        <v>31.548999999999999</v>
      </c>
      <c r="F42" s="113">
        <v>18.584</v>
      </c>
      <c r="G42" s="113">
        <v>20.257999999999999</v>
      </c>
      <c r="H42" s="113">
        <v>40.121000000000002</v>
      </c>
      <c r="I42" s="113">
        <v>42.011000000000003</v>
      </c>
      <c r="J42" s="113">
        <v>32.043999999999997</v>
      </c>
      <c r="K42" s="113">
        <v>34.625999999999998</v>
      </c>
      <c r="L42" s="113">
        <v>44.92</v>
      </c>
      <c r="M42" s="113">
        <v>38.738</v>
      </c>
      <c r="N42" s="113">
        <v>36.225999999999999</v>
      </c>
      <c r="O42" s="113">
        <v>28.126000000000001</v>
      </c>
      <c r="P42" s="113">
        <v>31.236000000000001</v>
      </c>
      <c r="Q42" s="113">
        <v>22.335000000000001</v>
      </c>
      <c r="R42" s="113">
        <v>48.393999999999998</v>
      </c>
      <c r="S42" s="113">
        <v>28.478999999999999</v>
      </c>
      <c r="T42" s="113">
        <v>11.491</v>
      </c>
      <c r="U42" s="113">
        <v>18.042999999999999</v>
      </c>
      <c r="V42" s="113">
        <v>23.867999999999999</v>
      </c>
      <c r="W42" s="113">
        <v>14.974</v>
      </c>
      <c r="X42" s="113">
        <v>17.042999999999999</v>
      </c>
      <c r="Y42" s="113">
        <v>23.401</v>
      </c>
      <c r="Z42" s="113">
        <v>6.1059999999999999</v>
      </c>
      <c r="AA42" s="113">
        <v>5.0819999999999999</v>
      </c>
      <c r="AB42" s="113">
        <v>18.600999999999999</v>
      </c>
      <c r="AC42" s="113">
        <v>14.476000000000001</v>
      </c>
      <c r="AD42" s="113">
        <v>21.350999999999999</v>
      </c>
      <c r="AE42" s="113">
        <v>17.48638</v>
      </c>
      <c r="AF42" s="113">
        <v>30.457650000000001</v>
      </c>
      <c r="AG42" s="113">
        <v>31.318210000000001</v>
      </c>
      <c r="AH42" s="113">
        <v>23.158259999999999</v>
      </c>
      <c r="AI42" s="113">
        <v>13.2491374797</v>
      </c>
      <c r="AJ42" s="113">
        <v>19.184875404</v>
      </c>
      <c r="AK42" s="113">
        <v>42.127000000000002</v>
      </c>
      <c r="AL42" s="113">
        <v>-1.2290000000000001</v>
      </c>
      <c r="AM42" s="113">
        <v>-33.959000000000003</v>
      </c>
    </row>
    <row r="43" spans="1:39" ht="14.5" x14ac:dyDescent="0.35">
      <c r="A43" s="120">
        <f>YampaRiverInflow.TotalOutflow!A43</f>
        <v>44470</v>
      </c>
      <c r="B43" s="113">
        <v>-2.6909999999999998</v>
      </c>
      <c r="C43" s="12"/>
      <c r="D43" s="12">
        <v>22.731999999999999</v>
      </c>
      <c r="E43" s="113">
        <v>31.16</v>
      </c>
      <c r="F43" s="113">
        <v>36.676000000000002</v>
      </c>
      <c r="G43" s="113">
        <v>34.716000000000001</v>
      </c>
      <c r="H43" s="113">
        <v>66.048000000000002</v>
      </c>
      <c r="I43" s="113">
        <v>39.569000000000003</v>
      </c>
      <c r="J43" s="113">
        <v>37.305999999999997</v>
      </c>
      <c r="K43" s="113">
        <v>23.975999999999999</v>
      </c>
      <c r="L43" s="113">
        <v>34.430999999999997</v>
      </c>
      <c r="M43" s="113">
        <v>38.234000000000002</v>
      </c>
      <c r="N43" s="113">
        <v>25.995000000000001</v>
      </c>
      <c r="O43" s="113">
        <v>33.972000000000001</v>
      </c>
      <c r="P43" s="113">
        <v>22.088999999999999</v>
      </c>
      <c r="Q43" s="113">
        <v>19.114000000000001</v>
      </c>
      <c r="R43" s="113">
        <v>8.282</v>
      </c>
      <c r="S43" s="113">
        <v>40.549999999999997</v>
      </c>
      <c r="T43" s="113">
        <v>-13.923999999999999</v>
      </c>
      <c r="U43" s="113">
        <v>25.102</v>
      </c>
      <c r="V43" s="113">
        <v>12.989000000000001</v>
      </c>
      <c r="W43" s="113">
        <v>27.751999999999999</v>
      </c>
      <c r="X43" s="113">
        <v>9.3919999999999995</v>
      </c>
      <c r="Y43" s="113">
        <v>43.768999999999998</v>
      </c>
      <c r="Z43" s="113">
        <v>22.535</v>
      </c>
      <c r="AA43" s="113">
        <v>16.07</v>
      </c>
      <c r="AB43" s="113">
        <v>21.861999999999998</v>
      </c>
      <c r="AC43" s="113">
        <v>21.155999999999999</v>
      </c>
      <c r="AD43" s="113">
        <v>17.678999999999998</v>
      </c>
      <c r="AE43" s="113">
        <v>24.983849999999997</v>
      </c>
      <c r="AF43" s="113">
        <v>30.878040000000002</v>
      </c>
      <c r="AG43" s="113">
        <v>34.297699999999999</v>
      </c>
      <c r="AH43" s="113">
        <v>18.70016</v>
      </c>
      <c r="AI43" s="113">
        <v>16.062130960200001</v>
      </c>
      <c r="AJ43" s="113">
        <v>34.217743520299997</v>
      </c>
      <c r="AK43" s="113">
        <v>13.193</v>
      </c>
      <c r="AL43" s="113">
        <v>-2.6909999999999998</v>
      </c>
      <c r="AM43" s="113">
        <v>-40.167999999999999</v>
      </c>
    </row>
    <row r="44" spans="1:39" ht="14.5" x14ac:dyDescent="0.35">
      <c r="A44" s="120">
        <f>YampaRiverInflow.TotalOutflow!A44</f>
        <v>44501</v>
      </c>
      <c r="B44" s="113">
        <v>6.9249999999999998</v>
      </c>
      <c r="C44" s="12"/>
      <c r="D44" s="12">
        <v>15.523999999999999</v>
      </c>
      <c r="E44" s="113">
        <v>-6.4260000000000002</v>
      </c>
      <c r="F44" s="113">
        <v>24.297000000000001</v>
      </c>
      <c r="G44" s="113">
        <v>17.045000000000002</v>
      </c>
      <c r="H44" s="113">
        <v>5.4539999999999997</v>
      </c>
      <c r="I44" s="113">
        <v>10.88</v>
      </c>
      <c r="J44" s="113">
        <v>-20.273</v>
      </c>
      <c r="K44" s="113">
        <v>20.206</v>
      </c>
      <c r="L44" s="113">
        <v>35.786000000000001</v>
      </c>
      <c r="M44" s="113">
        <v>28.035</v>
      </c>
      <c r="N44" s="113">
        <v>16.972000000000001</v>
      </c>
      <c r="O44" s="113">
        <v>32.304000000000002</v>
      </c>
      <c r="P44" s="113">
        <v>27.994</v>
      </c>
      <c r="Q44" s="113">
        <v>18.408000000000001</v>
      </c>
      <c r="R44" s="113">
        <v>27.646999999999998</v>
      </c>
      <c r="S44" s="113">
        <v>13.904999999999999</v>
      </c>
      <c r="T44" s="113">
        <v>20.082000000000001</v>
      </c>
      <c r="U44" s="113">
        <v>-4.2350000000000003</v>
      </c>
      <c r="V44" s="113">
        <v>5.524</v>
      </c>
      <c r="W44" s="113">
        <v>13.936</v>
      </c>
      <c r="X44" s="113">
        <v>18.489000000000001</v>
      </c>
      <c r="Y44" s="113">
        <v>53.006</v>
      </c>
      <c r="Z44" s="113">
        <v>26.384</v>
      </c>
      <c r="AA44" s="113">
        <v>7.4660000000000002</v>
      </c>
      <c r="AB44" s="113">
        <v>17.106999999999999</v>
      </c>
      <c r="AC44" s="113">
        <v>28.956</v>
      </c>
      <c r="AD44" s="113">
        <v>31.728000000000002</v>
      </c>
      <c r="AE44" s="113">
        <v>37.927500000000002</v>
      </c>
      <c r="AF44" s="113">
        <v>37.545540000000003</v>
      </c>
      <c r="AG44" s="113">
        <v>26.962349999999997</v>
      </c>
      <c r="AH44" s="113">
        <v>24.636060000000001</v>
      </c>
      <c r="AI44" s="113">
        <v>9.1373111003500007</v>
      </c>
      <c r="AJ44" s="113">
        <v>11.0838498908</v>
      </c>
      <c r="AK44" s="113">
        <v>9.3420000000000005</v>
      </c>
      <c r="AL44" s="113">
        <v>6.9249999999999998</v>
      </c>
      <c r="AM44" s="113">
        <v>53.298999999999999</v>
      </c>
    </row>
    <row r="45" spans="1:39" ht="14.5" x14ac:dyDescent="0.35">
      <c r="A45" s="120">
        <f>YampaRiverInflow.TotalOutflow!A45</f>
        <v>44531</v>
      </c>
      <c r="B45" s="113">
        <v>-18.315999999999999</v>
      </c>
      <c r="C45" s="12"/>
      <c r="D45" s="12">
        <v>18.065000000000001</v>
      </c>
      <c r="E45" s="113">
        <v>17.190000000000001</v>
      </c>
      <c r="F45" s="113">
        <v>-8.3260000000000005</v>
      </c>
      <c r="G45" s="113">
        <v>4.6349999999999998</v>
      </c>
      <c r="H45" s="113">
        <v>47.975999999999999</v>
      </c>
      <c r="I45" s="113">
        <v>24.954999999999998</v>
      </c>
      <c r="J45" s="113">
        <v>24.792000000000002</v>
      </c>
      <c r="K45" s="113">
        <v>21.376000000000001</v>
      </c>
      <c r="L45" s="113">
        <v>28.204999999999998</v>
      </c>
      <c r="M45" s="113">
        <v>40.244</v>
      </c>
      <c r="N45" s="113">
        <v>27.562000000000001</v>
      </c>
      <c r="O45" s="113">
        <v>42.930999999999997</v>
      </c>
      <c r="P45" s="113">
        <v>16.896000000000001</v>
      </c>
      <c r="Q45" s="113">
        <v>5.2649999999999997</v>
      </c>
      <c r="R45" s="113">
        <v>14.913</v>
      </c>
      <c r="S45" s="113">
        <v>20.716999999999999</v>
      </c>
      <c r="T45" s="113">
        <v>34.1</v>
      </c>
      <c r="U45" s="113">
        <v>30.48</v>
      </c>
      <c r="V45" s="113">
        <v>17.712</v>
      </c>
      <c r="W45" s="113">
        <v>14.284000000000001</v>
      </c>
      <c r="X45" s="113">
        <v>19.059000000000001</v>
      </c>
      <c r="Y45" s="113">
        <v>32.093000000000004</v>
      </c>
      <c r="Z45" s="113">
        <v>31.068999999999999</v>
      </c>
      <c r="AA45" s="113">
        <v>-1.1339999999999999</v>
      </c>
      <c r="AB45" s="113">
        <v>19.942</v>
      </c>
      <c r="AC45" s="113">
        <v>24.683</v>
      </c>
      <c r="AD45" s="113">
        <v>26.542000000000002</v>
      </c>
      <c r="AE45" s="113">
        <v>32.755090000000003</v>
      </c>
      <c r="AF45" s="113">
        <v>27.805679999999999</v>
      </c>
      <c r="AG45" s="113">
        <v>21.076700000000002</v>
      </c>
      <c r="AH45" s="113">
        <v>7.0595299999999996</v>
      </c>
      <c r="AI45" s="113">
        <v>18.495586839200001</v>
      </c>
      <c r="AJ45" s="113">
        <v>21.658086085000001</v>
      </c>
      <c r="AK45" s="113">
        <v>-10.919</v>
      </c>
      <c r="AL45" s="113">
        <v>-18.315999999999999</v>
      </c>
      <c r="AM45" s="113">
        <v>48.563000000000002</v>
      </c>
    </row>
    <row r="46" spans="1:39" ht="14.5" x14ac:dyDescent="0.35">
      <c r="A46" s="120">
        <f>YampaRiverInflow.TotalOutflow!A46</f>
        <v>44562</v>
      </c>
      <c r="B46" s="113">
        <v>-68.331000000000003</v>
      </c>
      <c r="C46" s="12"/>
      <c r="D46" s="12">
        <v>21.234999999999999</v>
      </c>
      <c r="E46" s="113">
        <v>31.077999999999999</v>
      </c>
      <c r="F46" s="113">
        <v>41.271999999999998</v>
      </c>
      <c r="G46" s="113">
        <v>10.534000000000001</v>
      </c>
      <c r="H46" s="113">
        <v>78.471000000000004</v>
      </c>
      <c r="I46" s="113">
        <v>15.356</v>
      </c>
      <c r="J46" s="113">
        <v>14.651</v>
      </c>
      <c r="K46" s="113">
        <v>30.507000000000001</v>
      </c>
      <c r="L46" s="113">
        <v>18.114999999999998</v>
      </c>
      <c r="M46" s="113">
        <v>101.17700000000001</v>
      </c>
      <c r="N46" s="113">
        <v>19.384</v>
      </c>
      <c r="O46" s="113">
        <v>30.748000000000001</v>
      </c>
      <c r="P46" s="113">
        <v>9.8130000000000006</v>
      </c>
      <c r="Q46" s="113">
        <v>-4.5359999999999996</v>
      </c>
      <c r="R46" s="113">
        <v>13.925000000000001</v>
      </c>
      <c r="S46" s="113">
        <v>62.106999999999999</v>
      </c>
      <c r="T46" s="113">
        <v>30.138999999999999</v>
      </c>
      <c r="U46" s="113">
        <v>34.121000000000002</v>
      </c>
      <c r="V46" s="113">
        <v>0.29199999999999998</v>
      </c>
      <c r="W46" s="113">
        <v>8.3659999999999997</v>
      </c>
      <c r="X46" s="113">
        <v>7.298</v>
      </c>
      <c r="Y46" s="113">
        <v>137.148</v>
      </c>
      <c r="Z46" s="113">
        <v>5.109</v>
      </c>
      <c r="AA46" s="113">
        <v>9.6739999999999995</v>
      </c>
      <c r="AB46" s="113">
        <v>13.996</v>
      </c>
      <c r="AC46" s="113">
        <v>3.7160000000000002</v>
      </c>
      <c r="AD46" s="113">
        <v>41.649769999999997</v>
      </c>
      <c r="AE46" s="113">
        <v>7.6267299999999993</v>
      </c>
      <c r="AF46" s="113">
        <v>11.469899999999999</v>
      </c>
      <c r="AG46" s="113">
        <v>17.2136</v>
      </c>
      <c r="AH46" s="113">
        <v>12.568142775</v>
      </c>
      <c r="AI46" s="113">
        <v>17.4341776228</v>
      </c>
      <c r="AJ46" s="113">
        <v>-20.010999999999999</v>
      </c>
      <c r="AK46" s="113">
        <v>8.234</v>
      </c>
      <c r="AL46" s="113">
        <v>-68.331000000000003</v>
      </c>
      <c r="AM46" s="113">
        <v>20.085000000000001</v>
      </c>
    </row>
    <row r="47" spans="1:39" ht="14.5" x14ac:dyDescent="0.35">
      <c r="A47" s="120">
        <f>YampaRiverInflow.TotalOutflow!A47</f>
        <v>44593</v>
      </c>
      <c r="B47" s="113">
        <v>24.474</v>
      </c>
      <c r="C47" s="12"/>
      <c r="D47" s="12">
        <v>11.202999999999999</v>
      </c>
      <c r="E47" s="113">
        <v>17.422999999999998</v>
      </c>
      <c r="F47" s="113">
        <v>20.231999999999999</v>
      </c>
      <c r="G47" s="113">
        <v>-6.8810000000000002</v>
      </c>
      <c r="H47" s="113">
        <v>38.478000000000002</v>
      </c>
      <c r="I47" s="113">
        <v>38.890999999999998</v>
      </c>
      <c r="J47" s="113">
        <v>7.3949999999999996</v>
      </c>
      <c r="K47" s="113">
        <v>44.286999999999999</v>
      </c>
      <c r="L47" s="113">
        <v>29.244</v>
      </c>
      <c r="M47" s="113">
        <v>221.904</v>
      </c>
      <c r="N47" s="113">
        <v>10.265000000000001</v>
      </c>
      <c r="O47" s="113">
        <v>85.662000000000006</v>
      </c>
      <c r="P47" s="113">
        <v>11.233000000000001</v>
      </c>
      <c r="Q47" s="113">
        <v>13.169</v>
      </c>
      <c r="R47" s="113">
        <v>35.386000000000003</v>
      </c>
      <c r="S47" s="113">
        <v>17.077000000000002</v>
      </c>
      <c r="T47" s="113">
        <v>13.38</v>
      </c>
      <c r="U47" s="113">
        <v>16.087</v>
      </c>
      <c r="V47" s="113">
        <v>-0.86599999999999999</v>
      </c>
      <c r="W47" s="113">
        <v>23.463000000000001</v>
      </c>
      <c r="X47" s="113">
        <v>14.08</v>
      </c>
      <c r="Y47" s="113">
        <v>174.58199999999999</v>
      </c>
      <c r="Z47" s="113">
        <v>11.07</v>
      </c>
      <c r="AA47" s="113">
        <v>-5.6680000000000001</v>
      </c>
      <c r="AB47" s="113">
        <v>3.0179999999999998</v>
      </c>
      <c r="AC47" s="113">
        <v>14.69</v>
      </c>
      <c r="AD47" s="113">
        <v>8.8202999999999996</v>
      </c>
      <c r="AE47" s="113">
        <v>14.744759999999999</v>
      </c>
      <c r="AF47" s="113">
        <v>10.63569</v>
      </c>
      <c r="AG47" s="113">
        <v>3.61049</v>
      </c>
      <c r="AH47" s="113">
        <v>19.494754710900001</v>
      </c>
      <c r="AI47" s="113">
        <v>9.1826606062200007</v>
      </c>
      <c r="AJ47" s="113">
        <v>-32.098999999999997</v>
      </c>
      <c r="AK47" s="113">
        <v>-10.874000000000001</v>
      </c>
      <c r="AL47" s="113">
        <v>24.474</v>
      </c>
      <c r="AM47" s="113">
        <v>-42.707000000000001</v>
      </c>
    </row>
    <row r="48" spans="1:39" ht="14.5" x14ac:dyDescent="0.35">
      <c r="A48" s="120">
        <f>YampaRiverInflow.TotalOutflow!A48</f>
        <v>44621</v>
      </c>
      <c r="B48" s="113">
        <v>59.759</v>
      </c>
      <c r="C48" s="12"/>
      <c r="D48" s="12">
        <v>7.1580000000000004</v>
      </c>
      <c r="E48" s="113">
        <v>96.531999999999996</v>
      </c>
      <c r="F48" s="113">
        <v>17.710999999999999</v>
      </c>
      <c r="G48" s="113">
        <v>-1.42</v>
      </c>
      <c r="H48" s="113">
        <v>43.502000000000002</v>
      </c>
      <c r="I48" s="113">
        <v>-6.4089999999999998</v>
      </c>
      <c r="J48" s="113">
        <v>8.8800000000000008</v>
      </c>
      <c r="K48" s="113">
        <v>37.970999999999997</v>
      </c>
      <c r="L48" s="113">
        <v>61.314999999999998</v>
      </c>
      <c r="M48" s="113">
        <v>316.43099999999998</v>
      </c>
      <c r="N48" s="113">
        <v>30.523</v>
      </c>
      <c r="O48" s="113">
        <v>99.09</v>
      </c>
      <c r="P48" s="113">
        <v>0.26700000000000002</v>
      </c>
      <c r="Q48" s="113">
        <v>21.556999999999999</v>
      </c>
      <c r="R48" s="113">
        <v>29.812999999999999</v>
      </c>
      <c r="S48" s="113">
        <v>17.334</v>
      </c>
      <c r="T48" s="113">
        <v>4.55</v>
      </c>
      <c r="U48" s="113">
        <v>29.456</v>
      </c>
      <c r="V48" s="113">
        <v>7.5919999999999996</v>
      </c>
      <c r="W48" s="113">
        <v>0.58599999999999997</v>
      </c>
      <c r="X48" s="113">
        <v>5.9260000000000002</v>
      </c>
      <c r="Y48" s="113">
        <v>168.72399999999999</v>
      </c>
      <c r="Z48" s="113">
        <v>24.416</v>
      </c>
      <c r="AA48" s="113">
        <v>16.087</v>
      </c>
      <c r="AB48" s="113">
        <v>3.2</v>
      </c>
      <c r="AC48" s="113">
        <v>10.916</v>
      </c>
      <c r="AD48" s="113">
        <v>55.120930000000001</v>
      </c>
      <c r="AE48" s="113">
        <v>5.3349099999999998</v>
      </c>
      <c r="AF48" s="113">
        <v>8.3023799999999994</v>
      </c>
      <c r="AG48" s="113">
        <v>7.6192200000000003</v>
      </c>
      <c r="AH48" s="113">
        <v>-3.1343052999900003</v>
      </c>
      <c r="AI48" s="113">
        <v>3.17213907435</v>
      </c>
      <c r="AJ48" s="113">
        <v>-63.835000000000001</v>
      </c>
      <c r="AK48" s="113">
        <v>-26.42</v>
      </c>
      <c r="AL48" s="113">
        <v>59.759</v>
      </c>
      <c r="AM48" s="113">
        <v>26.506</v>
      </c>
    </row>
    <row r="49" spans="1:1005" ht="14.5" x14ac:dyDescent="0.35">
      <c r="A49" s="120">
        <f>YampaRiverInflow.TotalOutflow!A49</f>
        <v>44652</v>
      </c>
      <c r="B49" s="113">
        <v>-89.194000000000003</v>
      </c>
      <c r="C49" s="12"/>
      <c r="D49" s="12">
        <v>16.3</v>
      </c>
      <c r="E49" s="113">
        <v>53.290999999999997</v>
      </c>
      <c r="F49" s="113">
        <v>25.484000000000002</v>
      </c>
      <c r="G49" s="113">
        <v>-15.704000000000001</v>
      </c>
      <c r="H49" s="113">
        <v>2.6739999999999999</v>
      </c>
      <c r="I49" s="113">
        <v>9.9689999999999994</v>
      </c>
      <c r="J49" s="113">
        <v>14.242000000000001</v>
      </c>
      <c r="K49" s="113">
        <v>68.507000000000005</v>
      </c>
      <c r="L49" s="113">
        <v>34.072000000000003</v>
      </c>
      <c r="M49" s="113">
        <v>40.68</v>
      </c>
      <c r="N49" s="113">
        <v>13.753</v>
      </c>
      <c r="O49" s="113">
        <v>16.016999999999999</v>
      </c>
      <c r="P49" s="113">
        <v>14.180999999999999</v>
      </c>
      <c r="Q49" s="113">
        <v>10.909000000000001</v>
      </c>
      <c r="R49" s="113">
        <v>31.158000000000001</v>
      </c>
      <c r="S49" s="113">
        <v>9.2080000000000002</v>
      </c>
      <c r="T49" s="113">
        <v>5.04</v>
      </c>
      <c r="U49" s="113">
        <v>53.372999999999998</v>
      </c>
      <c r="V49" s="113">
        <v>10.19</v>
      </c>
      <c r="W49" s="113">
        <v>22.326000000000001</v>
      </c>
      <c r="X49" s="113">
        <v>12.529</v>
      </c>
      <c r="Y49" s="113">
        <v>16.698</v>
      </c>
      <c r="Z49" s="113">
        <v>14.458</v>
      </c>
      <c r="AA49" s="113">
        <v>15.693</v>
      </c>
      <c r="AB49" s="113">
        <v>12.19</v>
      </c>
      <c r="AC49" s="113">
        <v>15.191000000000001</v>
      </c>
      <c r="AD49" s="113">
        <v>34.110879999999995</v>
      </c>
      <c r="AE49" s="113">
        <v>18.928849999999997</v>
      </c>
      <c r="AF49" s="113">
        <v>23.699870000000001</v>
      </c>
      <c r="AG49" s="113">
        <v>14.320200000000002</v>
      </c>
      <c r="AH49" s="113">
        <v>23.981204488899998</v>
      </c>
      <c r="AI49" s="113">
        <v>12.6252825743</v>
      </c>
      <c r="AJ49" s="113">
        <v>-50.832999999999998</v>
      </c>
      <c r="AK49" s="113">
        <v>-3.6080000000000001</v>
      </c>
      <c r="AL49" s="113">
        <v>-89.194000000000003</v>
      </c>
      <c r="AM49" s="113">
        <v>49.36</v>
      </c>
    </row>
    <row r="50" spans="1:1005" ht="14.5" x14ac:dyDescent="0.35">
      <c r="A50" s="120">
        <f>YampaRiverInflow.TotalOutflow!A50</f>
        <v>44682</v>
      </c>
      <c r="B50" s="113">
        <v>-80.722999999999999</v>
      </c>
      <c r="C50" s="12"/>
      <c r="D50" s="12">
        <v>14.667999999999999</v>
      </c>
      <c r="E50" s="113">
        <v>23.445</v>
      </c>
      <c r="F50" s="113">
        <v>-44.76</v>
      </c>
      <c r="G50" s="113">
        <v>4.5609999999999999</v>
      </c>
      <c r="H50" s="113">
        <v>-17.443000000000001</v>
      </c>
      <c r="I50" s="113">
        <v>33.575000000000003</v>
      </c>
      <c r="J50" s="113">
        <v>29.093</v>
      </c>
      <c r="K50" s="113">
        <v>35.158000000000001</v>
      </c>
      <c r="L50" s="113">
        <v>30.619</v>
      </c>
      <c r="M50" s="113">
        <v>51.445999999999998</v>
      </c>
      <c r="N50" s="113">
        <v>147.43199999999999</v>
      </c>
      <c r="O50" s="113">
        <v>31.465</v>
      </c>
      <c r="P50" s="113">
        <v>16.225000000000001</v>
      </c>
      <c r="Q50" s="113">
        <v>15.988</v>
      </c>
      <c r="R50" s="113">
        <v>22.762</v>
      </c>
      <c r="S50" s="113">
        <v>16.884</v>
      </c>
      <c r="T50" s="113">
        <v>8.0370000000000008</v>
      </c>
      <c r="U50" s="113">
        <v>0.76700000000000002</v>
      </c>
      <c r="V50" s="113">
        <v>15.06</v>
      </c>
      <c r="W50" s="113">
        <v>18.966999999999999</v>
      </c>
      <c r="X50" s="113">
        <v>6.8140000000000001</v>
      </c>
      <c r="Y50" s="113">
        <v>10.48</v>
      </c>
      <c r="Z50" s="113">
        <v>-4.4349999999999996</v>
      </c>
      <c r="AA50" s="113">
        <v>13.545999999999999</v>
      </c>
      <c r="AB50" s="113">
        <v>14.374000000000001</v>
      </c>
      <c r="AC50" s="113">
        <v>20.312000000000001</v>
      </c>
      <c r="AD50" s="113">
        <v>24.09412</v>
      </c>
      <c r="AE50" s="113">
        <v>17.2925</v>
      </c>
      <c r="AF50" s="113">
        <v>26.04485</v>
      </c>
      <c r="AG50" s="113">
        <v>20.55932</v>
      </c>
      <c r="AH50" s="113">
        <v>-2.9233854721500001</v>
      </c>
      <c r="AI50" s="113">
        <v>20.635423071599998</v>
      </c>
      <c r="AJ50" s="113">
        <v>-15.445</v>
      </c>
      <c r="AK50" s="113">
        <v>-30.884</v>
      </c>
      <c r="AL50" s="113">
        <v>-80.722999999999999</v>
      </c>
      <c r="AM50" s="113">
        <v>-14.659000000000001</v>
      </c>
    </row>
    <row r="51" spans="1:1005" ht="14.5" x14ac:dyDescent="0.35">
      <c r="A51" s="120">
        <f>YampaRiverInflow.TotalOutflow!A51</f>
        <v>44713</v>
      </c>
      <c r="B51" s="113">
        <v>-170.375</v>
      </c>
      <c r="C51" s="12"/>
      <c r="D51" s="12">
        <v>12.763</v>
      </c>
      <c r="E51" s="113">
        <v>17.126000000000001</v>
      </c>
      <c r="F51" s="113">
        <v>9.0709999999999997</v>
      </c>
      <c r="G51" s="113">
        <v>12.688000000000001</v>
      </c>
      <c r="H51" s="113">
        <v>3.8149999999999999</v>
      </c>
      <c r="I51" s="113">
        <v>18.376000000000001</v>
      </c>
      <c r="J51" s="113">
        <v>10.868</v>
      </c>
      <c r="K51" s="113">
        <v>38.33</v>
      </c>
      <c r="L51" s="113">
        <v>17.908000000000001</v>
      </c>
      <c r="M51" s="113">
        <v>23.242999999999999</v>
      </c>
      <c r="N51" s="113">
        <v>149.01400000000001</v>
      </c>
      <c r="O51" s="113">
        <v>25.635000000000002</v>
      </c>
      <c r="P51" s="113">
        <v>16.579999999999998</v>
      </c>
      <c r="Q51" s="113">
        <v>17.053999999999998</v>
      </c>
      <c r="R51" s="113">
        <v>19.07</v>
      </c>
      <c r="S51" s="113">
        <v>13.257999999999999</v>
      </c>
      <c r="T51" s="113">
        <v>52.686</v>
      </c>
      <c r="U51" s="113">
        <v>31.236000000000001</v>
      </c>
      <c r="V51" s="113">
        <v>9.4260000000000002</v>
      </c>
      <c r="W51" s="113">
        <v>11.861000000000001</v>
      </c>
      <c r="X51" s="113">
        <v>3.2530000000000001</v>
      </c>
      <c r="Y51" s="113">
        <v>10.676</v>
      </c>
      <c r="Z51" s="113">
        <v>-12.563000000000001</v>
      </c>
      <c r="AA51" s="113">
        <v>10.95</v>
      </c>
      <c r="AB51" s="113">
        <v>4.9080000000000004</v>
      </c>
      <c r="AC51" s="113">
        <v>20.478999999999999</v>
      </c>
      <c r="AD51" s="113">
        <v>23.339099999999998</v>
      </c>
      <c r="AE51" s="113">
        <v>14.779639999999999</v>
      </c>
      <c r="AF51" s="113">
        <v>10.374750000000001</v>
      </c>
      <c r="AG51" s="113">
        <v>15.253579999999999</v>
      </c>
      <c r="AH51" s="113">
        <v>10.8723748103</v>
      </c>
      <c r="AI51" s="113">
        <v>19.2537612671</v>
      </c>
      <c r="AJ51" s="113">
        <v>-42.570999999999998</v>
      </c>
      <c r="AK51" s="113">
        <v>-23.359000000000002</v>
      </c>
      <c r="AL51" s="113">
        <v>-170.375</v>
      </c>
      <c r="AM51" s="113">
        <v>-68.215000000000003</v>
      </c>
    </row>
    <row r="52" spans="1:1005" ht="14.5" x14ac:dyDescent="0.35">
      <c r="A52" s="120">
        <f>YampaRiverInflow.TotalOutflow!A52</f>
        <v>44743</v>
      </c>
      <c r="B52" s="113">
        <v>-126.367</v>
      </c>
      <c r="C52" s="12"/>
      <c r="D52" s="12">
        <v>20.57</v>
      </c>
      <c r="E52" s="113">
        <v>31.13</v>
      </c>
      <c r="F52" s="113">
        <v>-0.70799999999999996</v>
      </c>
      <c r="G52" s="113">
        <v>17.495000000000001</v>
      </c>
      <c r="H52" s="113">
        <v>-0.90900000000000003</v>
      </c>
      <c r="I52" s="113">
        <v>22.303000000000001</v>
      </c>
      <c r="J52" s="113">
        <v>26.056000000000001</v>
      </c>
      <c r="K52" s="113">
        <v>37.981000000000002</v>
      </c>
      <c r="L52" s="113">
        <v>46.884999999999998</v>
      </c>
      <c r="M52" s="113">
        <v>38.639000000000003</v>
      </c>
      <c r="N52" s="113">
        <v>161.97499999999999</v>
      </c>
      <c r="O52" s="113">
        <v>38.319000000000003</v>
      </c>
      <c r="P52" s="113">
        <v>19.699000000000002</v>
      </c>
      <c r="Q52" s="113">
        <v>17.989999999999998</v>
      </c>
      <c r="R52" s="113">
        <v>13.172000000000001</v>
      </c>
      <c r="S52" s="113">
        <v>40.615000000000002</v>
      </c>
      <c r="T52" s="113">
        <v>26.545000000000002</v>
      </c>
      <c r="U52" s="113">
        <v>25.422999999999998</v>
      </c>
      <c r="V52" s="113">
        <v>13.888999999999999</v>
      </c>
      <c r="W52" s="113">
        <v>15.146000000000001</v>
      </c>
      <c r="X52" s="113">
        <v>6.6020000000000003</v>
      </c>
      <c r="Y52" s="113">
        <v>10.079000000000001</v>
      </c>
      <c r="Z52" s="113">
        <v>4.5090000000000003</v>
      </c>
      <c r="AA52" s="113">
        <v>26.234000000000002</v>
      </c>
      <c r="AB52" s="113">
        <v>12.146000000000001</v>
      </c>
      <c r="AC52" s="113">
        <v>17.390999999999998</v>
      </c>
      <c r="AD52" s="113">
        <v>17.51343</v>
      </c>
      <c r="AE52" s="113">
        <v>34.483599999999996</v>
      </c>
      <c r="AF52" s="113">
        <v>45.963620000000006</v>
      </c>
      <c r="AG52" s="113">
        <v>28.082819999999998</v>
      </c>
      <c r="AH52" s="113">
        <v>19.215399487300001</v>
      </c>
      <c r="AI52" s="113">
        <v>17.603711951099999</v>
      </c>
      <c r="AJ52" s="113">
        <v>-60.779000000000003</v>
      </c>
      <c r="AK52" s="113">
        <v>-56.558999999999997</v>
      </c>
      <c r="AL52" s="113">
        <v>-126.367</v>
      </c>
      <c r="AM52" s="113">
        <v>-44.088999999999999</v>
      </c>
    </row>
    <row r="53" spans="1:1005" ht="14.5" x14ac:dyDescent="0.35">
      <c r="A53" s="120">
        <f>YampaRiverInflow.TotalOutflow!A53</f>
        <v>44774</v>
      </c>
      <c r="B53" s="113">
        <v>6.7279999999999998</v>
      </c>
      <c r="C53" s="12"/>
      <c r="D53" s="12">
        <v>22.564</v>
      </c>
      <c r="E53" s="113">
        <v>32.896999999999998</v>
      </c>
      <c r="F53" s="113">
        <v>15.759</v>
      </c>
      <c r="G53" s="113">
        <v>30.661000000000001</v>
      </c>
      <c r="H53" s="113">
        <v>55</v>
      </c>
      <c r="I53" s="113">
        <v>48.677</v>
      </c>
      <c r="J53" s="113">
        <v>33.113</v>
      </c>
      <c r="K53" s="113">
        <v>45.93</v>
      </c>
      <c r="L53" s="113">
        <v>51.271000000000001</v>
      </c>
      <c r="M53" s="113">
        <v>50.551000000000002</v>
      </c>
      <c r="N53" s="113">
        <v>39.052</v>
      </c>
      <c r="O53" s="113">
        <v>28.867000000000001</v>
      </c>
      <c r="P53" s="113">
        <v>22.442</v>
      </c>
      <c r="Q53" s="113">
        <v>26.152999999999999</v>
      </c>
      <c r="R53" s="113">
        <v>32.817999999999998</v>
      </c>
      <c r="S53" s="113">
        <v>21.527999999999999</v>
      </c>
      <c r="T53" s="113">
        <v>35.834000000000003</v>
      </c>
      <c r="U53" s="113">
        <v>31.181000000000001</v>
      </c>
      <c r="V53" s="113">
        <v>15.63</v>
      </c>
      <c r="W53" s="113">
        <v>23.109000000000002</v>
      </c>
      <c r="X53" s="113">
        <v>11.401</v>
      </c>
      <c r="Y53" s="113">
        <v>31.262</v>
      </c>
      <c r="Z53" s="113">
        <v>3.68</v>
      </c>
      <c r="AA53" s="113">
        <v>14.694000000000001</v>
      </c>
      <c r="AB53" s="113">
        <v>25.271000000000001</v>
      </c>
      <c r="AC53" s="113">
        <v>24.695</v>
      </c>
      <c r="AD53" s="113">
        <v>21.273709999999998</v>
      </c>
      <c r="AE53" s="113">
        <v>24.753779999999999</v>
      </c>
      <c r="AF53" s="113">
        <v>25.619619999999998</v>
      </c>
      <c r="AG53" s="113">
        <v>36.973279999999995</v>
      </c>
      <c r="AH53" s="113">
        <v>26.050836177000001</v>
      </c>
      <c r="AI53" s="113">
        <v>15.572127335099999</v>
      </c>
      <c r="AJ53" s="113">
        <v>-38.963999999999999</v>
      </c>
      <c r="AK53" s="113">
        <v>-34.012</v>
      </c>
      <c r="AL53" s="113">
        <v>6.7279999999999998</v>
      </c>
      <c r="AM53" s="113">
        <v>36.843000000000004</v>
      </c>
    </row>
    <row r="54" spans="1:1005" ht="14.5" x14ac:dyDescent="0.35">
      <c r="A54" s="120">
        <f>YampaRiverInflow.TotalOutflow!A54</f>
        <v>44805</v>
      </c>
      <c r="B54" s="113">
        <v>-33.959000000000003</v>
      </c>
      <c r="C54" s="12"/>
      <c r="D54" s="12">
        <v>16.995999999999999</v>
      </c>
      <c r="E54" s="113">
        <v>18.584</v>
      </c>
      <c r="F54" s="113">
        <v>20.257999999999999</v>
      </c>
      <c r="G54" s="113">
        <v>40.121000000000002</v>
      </c>
      <c r="H54" s="113">
        <v>42.011000000000003</v>
      </c>
      <c r="I54" s="113">
        <v>32.043999999999997</v>
      </c>
      <c r="J54" s="113">
        <v>34.625999999999998</v>
      </c>
      <c r="K54" s="113">
        <v>44.92</v>
      </c>
      <c r="L54" s="113">
        <v>38.738</v>
      </c>
      <c r="M54" s="113">
        <v>36.225999999999999</v>
      </c>
      <c r="N54" s="113">
        <v>28.126000000000001</v>
      </c>
      <c r="O54" s="113">
        <v>31.236000000000001</v>
      </c>
      <c r="P54" s="113">
        <v>22.335000000000001</v>
      </c>
      <c r="Q54" s="113">
        <v>48.393999999999998</v>
      </c>
      <c r="R54" s="113">
        <v>28.478999999999999</v>
      </c>
      <c r="S54" s="113">
        <v>11.491</v>
      </c>
      <c r="T54" s="113">
        <v>18.042999999999999</v>
      </c>
      <c r="U54" s="113">
        <v>23.867999999999999</v>
      </c>
      <c r="V54" s="113">
        <v>14.974</v>
      </c>
      <c r="W54" s="113">
        <v>17.042999999999999</v>
      </c>
      <c r="X54" s="113">
        <v>23.401</v>
      </c>
      <c r="Y54" s="113">
        <v>6.1059999999999999</v>
      </c>
      <c r="Z54" s="113">
        <v>5.0819999999999999</v>
      </c>
      <c r="AA54" s="113">
        <v>18.600999999999999</v>
      </c>
      <c r="AB54" s="113">
        <v>14.476000000000001</v>
      </c>
      <c r="AC54" s="113">
        <v>21.350999999999999</v>
      </c>
      <c r="AD54" s="113">
        <v>17.48638</v>
      </c>
      <c r="AE54" s="113">
        <v>30.457650000000001</v>
      </c>
      <c r="AF54" s="113">
        <v>31.318210000000001</v>
      </c>
      <c r="AG54" s="113">
        <v>23.158259999999999</v>
      </c>
      <c r="AH54" s="113">
        <v>13.2491374797</v>
      </c>
      <c r="AI54" s="113">
        <v>19.184875404</v>
      </c>
      <c r="AJ54" s="113">
        <v>42.127000000000002</v>
      </c>
      <c r="AK54" s="113">
        <v>-1.2290000000000001</v>
      </c>
      <c r="AL54" s="113">
        <v>-33.959000000000003</v>
      </c>
      <c r="AM54" s="113">
        <v>31.548999999999999</v>
      </c>
    </row>
    <row r="55" spans="1:1005" ht="14.5" x14ac:dyDescent="0.35">
      <c r="A55" s="120">
        <f>YampaRiverInflow.TotalOutflow!A55</f>
        <v>44835</v>
      </c>
      <c r="B55" s="113">
        <v>-40.167999999999999</v>
      </c>
      <c r="C55" s="12"/>
      <c r="D55" s="12">
        <v>22.731999999999999</v>
      </c>
      <c r="E55" s="113">
        <v>36.676000000000002</v>
      </c>
      <c r="F55" s="113">
        <v>34.716000000000001</v>
      </c>
      <c r="G55" s="113">
        <v>66.048000000000002</v>
      </c>
      <c r="H55" s="113">
        <v>39.569000000000003</v>
      </c>
      <c r="I55" s="113">
        <v>37.305999999999997</v>
      </c>
      <c r="J55" s="113">
        <v>23.975999999999999</v>
      </c>
      <c r="K55" s="113">
        <v>34.430999999999997</v>
      </c>
      <c r="L55" s="113">
        <v>38.234000000000002</v>
      </c>
      <c r="M55" s="113">
        <v>25.995000000000001</v>
      </c>
      <c r="N55" s="113">
        <v>33.972000000000001</v>
      </c>
      <c r="O55" s="113">
        <v>22.088999999999999</v>
      </c>
      <c r="P55" s="113">
        <v>19.114000000000001</v>
      </c>
      <c r="Q55" s="113">
        <v>8.282</v>
      </c>
      <c r="R55" s="113">
        <v>40.549999999999997</v>
      </c>
      <c r="S55" s="113">
        <v>-13.923999999999999</v>
      </c>
      <c r="T55" s="113">
        <v>25.102</v>
      </c>
      <c r="U55" s="113">
        <v>12.989000000000001</v>
      </c>
      <c r="V55" s="113">
        <v>27.751999999999999</v>
      </c>
      <c r="W55" s="113">
        <v>9.3919999999999995</v>
      </c>
      <c r="X55" s="113">
        <v>43.768999999999998</v>
      </c>
      <c r="Y55" s="113">
        <v>22.535</v>
      </c>
      <c r="Z55" s="113">
        <v>16.07</v>
      </c>
      <c r="AA55" s="113">
        <v>21.861999999999998</v>
      </c>
      <c r="AB55" s="113">
        <v>21.155999999999999</v>
      </c>
      <c r="AC55" s="113">
        <v>17.678999999999998</v>
      </c>
      <c r="AD55" s="113">
        <v>24.983849999999997</v>
      </c>
      <c r="AE55" s="113">
        <v>30.878040000000002</v>
      </c>
      <c r="AF55" s="113">
        <v>34.297699999999999</v>
      </c>
      <c r="AG55" s="113">
        <v>18.70016</v>
      </c>
      <c r="AH55" s="113">
        <v>16.062130960200001</v>
      </c>
      <c r="AI55" s="113">
        <v>34.217743520299997</v>
      </c>
      <c r="AJ55" s="113">
        <v>13.193</v>
      </c>
      <c r="AK55" s="113">
        <v>-2.6909999999999998</v>
      </c>
      <c r="AL55" s="113">
        <v>-40.167999999999999</v>
      </c>
      <c r="AM55" s="113">
        <v>31.16</v>
      </c>
    </row>
    <row r="56" spans="1:1005" ht="14.5" x14ac:dyDescent="0.35">
      <c r="A56" s="120">
        <f>YampaRiverInflow.TotalOutflow!A56</f>
        <v>44866</v>
      </c>
      <c r="B56" s="113">
        <v>53.298999999999999</v>
      </c>
      <c r="C56" s="12"/>
      <c r="D56" s="12">
        <v>15.523999999999999</v>
      </c>
      <c r="E56" s="113">
        <v>24.297000000000001</v>
      </c>
      <c r="F56" s="113">
        <v>17.045000000000002</v>
      </c>
      <c r="G56" s="113">
        <v>5.4539999999999997</v>
      </c>
      <c r="H56" s="113">
        <v>10.88</v>
      </c>
      <c r="I56" s="113">
        <v>-20.273</v>
      </c>
      <c r="J56" s="113">
        <v>20.206</v>
      </c>
      <c r="K56" s="113">
        <v>35.786000000000001</v>
      </c>
      <c r="L56" s="113">
        <v>28.035</v>
      </c>
      <c r="M56" s="113">
        <v>16.972000000000001</v>
      </c>
      <c r="N56" s="113">
        <v>32.304000000000002</v>
      </c>
      <c r="O56" s="113">
        <v>27.994</v>
      </c>
      <c r="P56" s="113">
        <v>18.408000000000001</v>
      </c>
      <c r="Q56" s="113">
        <v>27.646999999999998</v>
      </c>
      <c r="R56" s="113">
        <v>13.904999999999999</v>
      </c>
      <c r="S56" s="113">
        <v>20.082000000000001</v>
      </c>
      <c r="T56" s="113">
        <v>-4.2350000000000003</v>
      </c>
      <c r="U56" s="113">
        <v>5.524</v>
      </c>
      <c r="V56" s="113">
        <v>13.936</v>
      </c>
      <c r="W56" s="113">
        <v>18.489000000000001</v>
      </c>
      <c r="X56" s="113">
        <v>53.006</v>
      </c>
      <c r="Y56" s="113">
        <v>26.384</v>
      </c>
      <c r="Z56" s="113">
        <v>7.4660000000000002</v>
      </c>
      <c r="AA56" s="113">
        <v>17.106999999999999</v>
      </c>
      <c r="AB56" s="113">
        <v>28.956</v>
      </c>
      <c r="AC56" s="113">
        <v>31.728000000000002</v>
      </c>
      <c r="AD56" s="113">
        <v>37.927500000000002</v>
      </c>
      <c r="AE56" s="113">
        <v>37.545540000000003</v>
      </c>
      <c r="AF56" s="113">
        <v>26.962349999999997</v>
      </c>
      <c r="AG56" s="113">
        <v>24.636060000000001</v>
      </c>
      <c r="AH56" s="113">
        <v>9.1373111003500007</v>
      </c>
      <c r="AI56" s="113">
        <v>11.0838498908</v>
      </c>
      <c r="AJ56" s="113">
        <v>9.3420000000000005</v>
      </c>
      <c r="AK56" s="113">
        <v>6.9249999999999998</v>
      </c>
      <c r="AL56" s="113">
        <v>53.298999999999999</v>
      </c>
      <c r="AM56" s="113">
        <v>-6.4260000000000002</v>
      </c>
    </row>
    <row r="57" spans="1:1005" ht="14.5" x14ac:dyDescent="0.35">
      <c r="A57" s="120">
        <f>YampaRiverInflow.TotalOutflow!A57</f>
        <v>44896</v>
      </c>
      <c r="B57" s="113">
        <v>48.563000000000002</v>
      </c>
      <c r="C57" s="12"/>
      <c r="D57" s="12">
        <v>18.065000000000001</v>
      </c>
      <c r="E57" s="113">
        <v>-8.3260000000000005</v>
      </c>
      <c r="F57" s="113">
        <v>4.6349999999999998</v>
      </c>
      <c r="G57" s="113">
        <v>47.975999999999999</v>
      </c>
      <c r="H57" s="113">
        <v>24.954999999999998</v>
      </c>
      <c r="I57" s="113">
        <v>24.792000000000002</v>
      </c>
      <c r="J57" s="113">
        <v>21.376000000000001</v>
      </c>
      <c r="K57" s="113">
        <v>28.204999999999998</v>
      </c>
      <c r="L57" s="113">
        <v>40.244</v>
      </c>
      <c r="M57" s="113">
        <v>27.562000000000001</v>
      </c>
      <c r="N57" s="113">
        <v>42.930999999999997</v>
      </c>
      <c r="O57" s="113">
        <v>16.896000000000001</v>
      </c>
      <c r="P57" s="113">
        <v>5.2649999999999997</v>
      </c>
      <c r="Q57" s="113">
        <v>14.913</v>
      </c>
      <c r="R57" s="113">
        <v>20.716999999999999</v>
      </c>
      <c r="S57" s="113">
        <v>34.1</v>
      </c>
      <c r="T57" s="113">
        <v>30.48</v>
      </c>
      <c r="U57" s="113">
        <v>17.712</v>
      </c>
      <c r="V57" s="113">
        <v>14.284000000000001</v>
      </c>
      <c r="W57" s="113">
        <v>19.059000000000001</v>
      </c>
      <c r="X57" s="113">
        <v>32.093000000000004</v>
      </c>
      <c r="Y57" s="113">
        <v>31.068999999999999</v>
      </c>
      <c r="Z57" s="113">
        <v>-1.1339999999999999</v>
      </c>
      <c r="AA57" s="113">
        <v>19.942</v>
      </c>
      <c r="AB57" s="113">
        <v>24.683</v>
      </c>
      <c r="AC57" s="113">
        <v>26.542000000000002</v>
      </c>
      <c r="AD57" s="113">
        <v>32.755090000000003</v>
      </c>
      <c r="AE57" s="113">
        <v>27.805679999999999</v>
      </c>
      <c r="AF57" s="113">
        <v>21.076700000000002</v>
      </c>
      <c r="AG57" s="113">
        <v>7.0595299999999996</v>
      </c>
      <c r="AH57" s="113">
        <v>18.495586839200001</v>
      </c>
      <c r="AI57" s="113">
        <v>21.658086085000001</v>
      </c>
      <c r="AJ57" s="113">
        <v>-10.919</v>
      </c>
      <c r="AK57" s="113">
        <v>-18.315999999999999</v>
      </c>
      <c r="AL57" s="113">
        <v>48.563000000000002</v>
      </c>
      <c r="AM57" s="113">
        <v>17.190000000000001</v>
      </c>
    </row>
    <row r="58" spans="1:1005" ht="14.5" x14ac:dyDescent="0.35">
      <c r="A58" s="120">
        <f>YampaRiverInflow.TotalOutflow!A58</f>
        <v>44927</v>
      </c>
      <c r="B58" s="113">
        <v>20.085000000000001</v>
      </c>
      <c r="C58" s="12"/>
      <c r="D58" s="12">
        <v>21.234999999999999</v>
      </c>
      <c r="E58" s="113">
        <v>41.271999999999998</v>
      </c>
      <c r="F58" s="113">
        <v>10.534000000000001</v>
      </c>
      <c r="G58" s="113">
        <v>78.471000000000004</v>
      </c>
      <c r="H58" s="113">
        <v>15.356</v>
      </c>
      <c r="I58" s="113">
        <v>14.651</v>
      </c>
      <c r="J58" s="113">
        <v>30.507000000000001</v>
      </c>
      <c r="K58" s="113">
        <v>18.114999999999998</v>
      </c>
      <c r="L58" s="113">
        <v>101.17700000000001</v>
      </c>
      <c r="M58" s="113">
        <v>19.384</v>
      </c>
      <c r="N58" s="113">
        <v>30.748000000000001</v>
      </c>
      <c r="O58" s="113">
        <v>9.8130000000000006</v>
      </c>
      <c r="P58" s="113">
        <v>-4.5359999999999996</v>
      </c>
      <c r="Q58" s="113">
        <v>13.925000000000001</v>
      </c>
      <c r="R58" s="113">
        <v>62.106999999999999</v>
      </c>
      <c r="S58" s="113">
        <v>30.138999999999999</v>
      </c>
      <c r="T58" s="113">
        <v>34.121000000000002</v>
      </c>
      <c r="U58" s="113">
        <v>0.29199999999999998</v>
      </c>
      <c r="V58" s="113">
        <v>8.3659999999999997</v>
      </c>
      <c r="W58" s="113">
        <v>7.298</v>
      </c>
      <c r="X58" s="113">
        <v>137.148</v>
      </c>
      <c r="Y58" s="113">
        <v>5.109</v>
      </c>
      <c r="Z58" s="113">
        <v>9.6739999999999995</v>
      </c>
      <c r="AA58" s="113">
        <v>13.996</v>
      </c>
      <c r="AB58" s="113">
        <v>3.7160000000000002</v>
      </c>
      <c r="AC58" s="113">
        <v>41.649769999999997</v>
      </c>
      <c r="AD58" s="113">
        <v>7.6267299999999993</v>
      </c>
      <c r="AE58" s="113">
        <v>11.469899999999999</v>
      </c>
      <c r="AF58" s="113">
        <v>17.2136</v>
      </c>
      <c r="AG58" s="113">
        <v>12.568142775</v>
      </c>
      <c r="AH58" s="113">
        <v>17.4341776228</v>
      </c>
      <c r="AI58" s="113">
        <v>-20.010999999999999</v>
      </c>
      <c r="AJ58" s="113">
        <v>8.234</v>
      </c>
      <c r="AK58" s="113">
        <v>-68.331000000000003</v>
      </c>
      <c r="AL58" s="113">
        <v>20.085000000000001</v>
      </c>
      <c r="AM58" s="113">
        <v>31.077999999999999</v>
      </c>
    </row>
    <row r="59" spans="1:1005" ht="14.5" x14ac:dyDescent="0.35">
      <c r="A59" s="120">
        <f>YampaRiverInflow.TotalOutflow!A59</f>
        <v>44958</v>
      </c>
      <c r="B59" s="113">
        <v>-42.707000000000001</v>
      </c>
      <c r="C59" s="12"/>
      <c r="D59" s="12">
        <v>11.202999999999999</v>
      </c>
      <c r="E59" s="113">
        <v>20.231999999999999</v>
      </c>
      <c r="F59" s="113">
        <v>-6.8810000000000002</v>
      </c>
      <c r="G59" s="113">
        <v>38.478000000000002</v>
      </c>
      <c r="H59" s="113">
        <v>38.890999999999998</v>
      </c>
      <c r="I59" s="113">
        <v>7.3949999999999996</v>
      </c>
      <c r="J59" s="113">
        <v>44.286999999999999</v>
      </c>
      <c r="K59" s="113">
        <v>29.244</v>
      </c>
      <c r="L59" s="113">
        <v>221.904</v>
      </c>
      <c r="M59" s="113">
        <v>10.265000000000001</v>
      </c>
      <c r="N59" s="113">
        <v>85.662000000000006</v>
      </c>
      <c r="O59" s="113">
        <v>11.233000000000001</v>
      </c>
      <c r="P59" s="113">
        <v>13.169</v>
      </c>
      <c r="Q59" s="113">
        <v>35.386000000000003</v>
      </c>
      <c r="R59" s="113">
        <v>17.077000000000002</v>
      </c>
      <c r="S59" s="113">
        <v>13.38</v>
      </c>
      <c r="T59" s="113">
        <v>16.087</v>
      </c>
      <c r="U59" s="113">
        <v>-0.86599999999999999</v>
      </c>
      <c r="V59" s="113">
        <v>23.463000000000001</v>
      </c>
      <c r="W59" s="113">
        <v>14.08</v>
      </c>
      <c r="X59" s="113">
        <v>174.58199999999999</v>
      </c>
      <c r="Y59" s="113">
        <v>11.07</v>
      </c>
      <c r="Z59" s="113">
        <v>-5.6680000000000001</v>
      </c>
      <c r="AA59" s="113">
        <v>3.0179999999999998</v>
      </c>
      <c r="AB59" s="113">
        <v>14.69</v>
      </c>
      <c r="AC59" s="113">
        <v>8.8202999999999996</v>
      </c>
      <c r="AD59" s="113">
        <v>14.744759999999999</v>
      </c>
      <c r="AE59" s="113">
        <v>10.63569</v>
      </c>
      <c r="AF59" s="113">
        <v>3.61049</v>
      </c>
      <c r="AG59" s="113">
        <v>19.494754710900001</v>
      </c>
      <c r="AH59" s="113">
        <v>9.1826606062200007</v>
      </c>
      <c r="AI59" s="113">
        <v>-32.098999999999997</v>
      </c>
      <c r="AJ59" s="113">
        <v>-10.874000000000001</v>
      </c>
      <c r="AK59" s="113">
        <v>24.474</v>
      </c>
      <c r="AL59" s="113">
        <v>-42.707000000000001</v>
      </c>
      <c r="AM59" s="113">
        <v>17.422999999999998</v>
      </c>
    </row>
    <row r="60" spans="1:1005" ht="14.5" x14ac:dyDescent="0.35">
      <c r="A60" s="120">
        <f>YampaRiverInflow.TotalOutflow!A60</f>
        <v>44986</v>
      </c>
      <c r="B60" s="113">
        <v>26.506</v>
      </c>
      <c r="C60" s="12"/>
      <c r="D60" s="12">
        <v>7.1580000000000004</v>
      </c>
      <c r="E60" s="113">
        <v>17.710999999999999</v>
      </c>
      <c r="F60" s="113">
        <v>-1.42</v>
      </c>
      <c r="G60" s="113">
        <v>43.502000000000002</v>
      </c>
      <c r="H60" s="113">
        <v>-6.4089999999999998</v>
      </c>
      <c r="I60" s="113">
        <v>8.8800000000000008</v>
      </c>
      <c r="J60" s="113">
        <v>37.970999999999997</v>
      </c>
      <c r="K60" s="113">
        <v>61.314999999999998</v>
      </c>
      <c r="L60" s="113">
        <v>316.43099999999998</v>
      </c>
      <c r="M60" s="113">
        <v>30.523</v>
      </c>
      <c r="N60" s="113">
        <v>99.09</v>
      </c>
      <c r="O60" s="113">
        <v>0.26700000000000002</v>
      </c>
      <c r="P60" s="113">
        <v>21.556999999999999</v>
      </c>
      <c r="Q60" s="113">
        <v>29.812999999999999</v>
      </c>
      <c r="R60" s="113">
        <v>17.334</v>
      </c>
      <c r="S60" s="113">
        <v>4.55</v>
      </c>
      <c r="T60" s="113">
        <v>29.456</v>
      </c>
      <c r="U60" s="113">
        <v>7.5919999999999996</v>
      </c>
      <c r="V60" s="113">
        <v>0.58599999999999997</v>
      </c>
      <c r="W60" s="113">
        <v>5.9260000000000002</v>
      </c>
      <c r="X60" s="113">
        <v>168.72399999999999</v>
      </c>
      <c r="Y60" s="113">
        <v>24.416</v>
      </c>
      <c r="Z60" s="113">
        <v>16.087</v>
      </c>
      <c r="AA60" s="113">
        <v>3.2</v>
      </c>
      <c r="AB60" s="113">
        <v>10.916</v>
      </c>
      <c r="AC60" s="113">
        <v>55.120930000000001</v>
      </c>
      <c r="AD60" s="113">
        <v>5.3349099999999998</v>
      </c>
      <c r="AE60" s="113">
        <v>8.3023799999999994</v>
      </c>
      <c r="AF60" s="113">
        <v>7.6192200000000003</v>
      </c>
      <c r="AG60" s="113">
        <v>-3.1343052999900003</v>
      </c>
      <c r="AH60" s="113">
        <v>3.17213907435</v>
      </c>
      <c r="AI60" s="113">
        <v>-63.835000000000001</v>
      </c>
      <c r="AJ60" s="113">
        <v>-26.42</v>
      </c>
      <c r="AK60" s="113">
        <v>59.759</v>
      </c>
      <c r="AL60" s="113">
        <v>26.506</v>
      </c>
      <c r="AM60" s="113">
        <v>96.531999999999996</v>
      </c>
    </row>
    <row r="61" spans="1:1005" ht="14.5" x14ac:dyDescent="0.35">
      <c r="A61" s="120">
        <f>YampaRiverInflow.TotalOutflow!A61</f>
        <v>45017</v>
      </c>
      <c r="B61" s="113">
        <v>49.36</v>
      </c>
      <c r="C61" s="12"/>
      <c r="D61" s="12">
        <v>16.3</v>
      </c>
      <c r="E61" s="113">
        <v>25.484000000000002</v>
      </c>
      <c r="F61" s="113">
        <v>-15.704000000000001</v>
      </c>
      <c r="G61" s="113">
        <v>2.6739999999999999</v>
      </c>
      <c r="H61" s="113">
        <v>9.9689999999999994</v>
      </c>
      <c r="I61" s="113">
        <v>14.242000000000001</v>
      </c>
      <c r="J61" s="113">
        <v>68.507000000000005</v>
      </c>
      <c r="K61" s="113">
        <v>34.072000000000003</v>
      </c>
      <c r="L61" s="113">
        <v>40.68</v>
      </c>
      <c r="M61" s="113">
        <v>13.753</v>
      </c>
      <c r="N61" s="113">
        <v>16.016999999999999</v>
      </c>
      <c r="O61" s="113">
        <v>14.180999999999999</v>
      </c>
      <c r="P61" s="113">
        <v>10.909000000000001</v>
      </c>
      <c r="Q61" s="113">
        <v>31.158000000000001</v>
      </c>
      <c r="R61" s="113">
        <v>9.2080000000000002</v>
      </c>
      <c r="S61" s="113">
        <v>5.04</v>
      </c>
      <c r="T61" s="113">
        <v>53.372999999999998</v>
      </c>
      <c r="U61" s="113">
        <v>10.19</v>
      </c>
      <c r="V61" s="113">
        <v>22.326000000000001</v>
      </c>
      <c r="W61" s="113">
        <v>12.529</v>
      </c>
      <c r="X61" s="113">
        <v>16.698</v>
      </c>
      <c r="Y61" s="113">
        <v>14.458</v>
      </c>
      <c r="Z61" s="113">
        <v>15.693</v>
      </c>
      <c r="AA61" s="113">
        <v>12.19</v>
      </c>
      <c r="AB61" s="113">
        <v>15.191000000000001</v>
      </c>
      <c r="AC61" s="113">
        <v>34.110879999999995</v>
      </c>
      <c r="AD61" s="113">
        <v>18.928849999999997</v>
      </c>
      <c r="AE61" s="113">
        <v>23.699870000000001</v>
      </c>
      <c r="AF61" s="113">
        <v>14.320200000000002</v>
      </c>
      <c r="AG61" s="113">
        <v>23.981204488899998</v>
      </c>
      <c r="AH61" s="113">
        <v>12.6252825743</v>
      </c>
      <c r="AI61" s="113">
        <v>-50.832999999999998</v>
      </c>
      <c r="AJ61" s="113">
        <v>-3.6080000000000001</v>
      </c>
      <c r="AK61" s="113">
        <v>-89.194000000000003</v>
      </c>
      <c r="AL61" s="113">
        <v>49.36</v>
      </c>
      <c r="AM61" s="113">
        <v>53.290999999999997</v>
      </c>
    </row>
    <row r="62" spans="1:1005" ht="14.5" x14ac:dyDescent="0.35">
      <c r="A62" s="120">
        <f>YampaRiverInflow.TotalOutflow!A62</f>
        <v>45047</v>
      </c>
      <c r="B62" s="113">
        <v>-14.659000000000001</v>
      </c>
      <c r="C62" s="12"/>
      <c r="D62" s="12">
        <v>14.667999999999999</v>
      </c>
      <c r="E62" s="113">
        <v>-44.76</v>
      </c>
      <c r="F62" s="113">
        <v>4.5609999999999999</v>
      </c>
      <c r="G62" s="113">
        <v>-17.443000000000001</v>
      </c>
      <c r="H62" s="113">
        <v>33.575000000000003</v>
      </c>
      <c r="I62" s="113">
        <v>29.093</v>
      </c>
      <c r="J62" s="113">
        <v>35.158000000000001</v>
      </c>
      <c r="K62" s="113">
        <v>30.619</v>
      </c>
      <c r="L62" s="113">
        <v>51.445999999999998</v>
      </c>
      <c r="M62" s="113">
        <v>147.43199999999999</v>
      </c>
      <c r="N62" s="113">
        <v>31.465</v>
      </c>
      <c r="O62" s="113">
        <v>16.225000000000001</v>
      </c>
      <c r="P62" s="113">
        <v>15.988</v>
      </c>
      <c r="Q62" s="113">
        <v>22.762</v>
      </c>
      <c r="R62" s="113">
        <v>16.884</v>
      </c>
      <c r="S62" s="113">
        <v>8.0370000000000008</v>
      </c>
      <c r="T62" s="113">
        <v>0.76700000000000002</v>
      </c>
      <c r="U62" s="113">
        <v>15.06</v>
      </c>
      <c r="V62" s="113">
        <v>18.966999999999999</v>
      </c>
      <c r="W62" s="113">
        <v>6.8140000000000001</v>
      </c>
      <c r="X62" s="113">
        <v>10.48</v>
      </c>
      <c r="Y62" s="113">
        <v>-4.4349999999999996</v>
      </c>
      <c r="Z62" s="113">
        <v>13.545999999999999</v>
      </c>
      <c r="AA62" s="113">
        <v>14.374000000000001</v>
      </c>
      <c r="AB62" s="113">
        <v>20.312000000000001</v>
      </c>
      <c r="AC62" s="113">
        <v>24.09412</v>
      </c>
      <c r="AD62" s="113">
        <v>17.2925</v>
      </c>
      <c r="AE62" s="113">
        <v>26.04485</v>
      </c>
      <c r="AF62" s="113">
        <v>20.55932</v>
      </c>
      <c r="AG62" s="113">
        <v>-2.9233854721500001</v>
      </c>
      <c r="AH62" s="113">
        <v>20.635423071599998</v>
      </c>
      <c r="AI62" s="113">
        <v>-15.445</v>
      </c>
      <c r="AJ62" s="113">
        <v>-30.884</v>
      </c>
      <c r="AK62" s="113">
        <v>-80.722999999999999</v>
      </c>
      <c r="AL62" s="113">
        <v>-14.659000000000001</v>
      </c>
      <c r="AM62" s="113">
        <v>23.445</v>
      </c>
    </row>
    <row r="63" spans="1:1005" ht="14.5" x14ac:dyDescent="0.35">
      <c r="A63" s="120">
        <f>YampaRiverInflow.TotalOutflow!A63</f>
        <v>45078</v>
      </c>
      <c r="B63" s="113">
        <v>-68.215000000000003</v>
      </c>
      <c r="C63" s="12"/>
      <c r="D63" s="12">
        <v>12.763</v>
      </c>
      <c r="E63" s="113">
        <v>9.0709999999999997</v>
      </c>
      <c r="F63" s="113">
        <v>12.688000000000001</v>
      </c>
      <c r="G63" s="113">
        <v>3.8149999999999999</v>
      </c>
      <c r="H63" s="113">
        <v>18.376000000000001</v>
      </c>
      <c r="I63" s="113">
        <v>10.868</v>
      </c>
      <c r="J63" s="113">
        <v>38.33</v>
      </c>
      <c r="K63" s="113">
        <v>17.908000000000001</v>
      </c>
      <c r="L63" s="113">
        <v>23.242999999999999</v>
      </c>
      <c r="M63" s="113">
        <v>149.01400000000001</v>
      </c>
      <c r="N63" s="113">
        <v>25.635000000000002</v>
      </c>
      <c r="O63" s="113">
        <v>16.579999999999998</v>
      </c>
      <c r="P63" s="113">
        <v>17.053999999999998</v>
      </c>
      <c r="Q63" s="113">
        <v>19.07</v>
      </c>
      <c r="R63" s="113">
        <v>13.257999999999999</v>
      </c>
      <c r="S63" s="113">
        <v>52.686</v>
      </c>
      <c r="T63" s="113">
        <v>31.236000000000001</v>
      </c>
      <c r="U63" s="113">
        <v>9.4260000000000002</v>
      </c>
      <c r="V63" s="113">
        <v>11.861000000000001</v>
      </c>
      <c r="W63" s="113">
        <v>3.2530000000000001</v>
      </c>
      <c r="X63" s="113">
        <v>10.676</v>
      </c>
      <c r="Y63" s="113">
        <v>-12.563000000000001</v>
      </c>
      <c r="Z63" s="113">
        <v>10.95</v>
      </c>
      <c r="AA63" s="113">
        <v>4.9080000000000004</v>
      </c>
      <c r="AB63" s="113">
        <v>20.478999999999999</v>
      </c>
      <c r="AC63" s="113">
        <v>23.339099999999998</v>
      </c>
      <c r="AD63" s="113">
        <v>14.779639999999999</v>
      </c>
      <c r="AE63" s="113">
        <v>10.374750000000001</v>
      </c>
      <c r="AF63" s="113">
        <v>15.253579999999999</v>
      </c>
      <c r="AG63" s="113">
        <v>10.8723748103</v>
      </c>
      <c r="AH63" s="113">
        <v>19.2537612671</v>
      </c>
      <c r="AI63" s="113">
        <v>-42.570999999999998</v>
      </c>
      <c r="AJ63" s="113">
        <v>-23.359000000000002</v>
      </c>
      <c r="AK63" s="113">
        <v>-170.375</v>
      </c>
      <c r="AL63" s="113">
        <v>-68.215000000000003</v>
      </c>
      <c r="AM63" s="113">
        <v>17.126000000000001</v>
      </c>
    </row>
    <row r="64" spans="1:1005" ht="14.5" x14ac:dyDescent="0.35">
      <c r="A64" s="120">
        <f>YampaRiverInflow.TotalOutflow!A64</f>
        <v>45108</v>
      </c>
      <c r="B64" s="113">
        <v>-44.088999999999999</v>
      </c>
      <c r="C64" s="12"/>
      <c r="D64" s="12">
        <v>20.57</v>
      </c>
      <c r="E64" s="113">
        <v>-0.70799999999999996</v>
      </c>
      <c r="F64" s="113">
        <v>17.495000000000001</v>
      </c>
      <c r="G64" s="113">
        <v>-0.90900000000000003</v>
      </c>
      <c r="H64" s="113">
        <v>22.303000000000001</v>
      </c>
      <c r="I64" s="113">
        <v>26.056000000000001</v>
      </c>
      <c r="J64" s="113">
        <v>37.981000000000002</v>
      </c>
      <c r="K64" s="113">
        <v>46.884999999999998</v>
      </c>
      <c r="L64" s="113">
        <v>38.639000000000003</v>
      </c>
      <c r="M64" s="113">
        <v>161.97499999999999</v>
      </c>
      <c r="N64" s="113">
        <v>38.319000000000003</v>
      </c>
      <c r="O64" s="113">
        <v>19.699000000000002</v>
      </c>
      <c r="P64" s="113">
        <v>17.989999999999998</v>
      </c>
      <c r="Q64" s="113">
        <v>13.172000000000001</v>
      </c>
      <c r="R64" s="113">
        <v>40.615000000000002</v>
      </c>
      <c r="S64" s="113">
        <v>26.545000000000002</v>
      </c>
      <c r="T64" s="113">
        <v>25.422999999999998</v>
      </c>
      <c r="U64" s="113">
        <v>13.888999999999999</v>
      </c>
      <c r="V64" s="113">
        <v>15.146000000000001</v>
      </c>
      <c r="W64" s="113">
        <v>6.6020000000000003</v>
      </c>
      <c r="X64" s="113">
        <v>10.079000000000001</v>
      </c>
      <c r="Y64" s="113">
        <v>4.5090000000000003</v>
      </c>
      <c r="Z64" s="113">
        <v>26.234000000000002</v>
      </c>
      <c r="AA64" s="113">
        <v>12.146000000000001</v>
      </c>
      <c r="AB64" s="113">
        <v>17.390999999999998</v>
      </c>
      <c r="AC64" s="113">
        <v>17.51343</v>
      </c>
      <c r="AD64" s="113">
        <v>34.483599999999996</v>
      </c>
      <c r="AE64" s="113">
        <v>45.963620000000006</v>
      </c>
      <c r="AF64" s="113">
        <v>28.082819999999998</v>
      </c>
      <c r="AG64" s="113">
        <v>19.215399487300001</v>
      </c>
      <c r="AH64" s="113">
        <v>17.603711951099999</v>
      </c>
      <c r="AI64" s="113">
        <v>-60.779000000000003</v>
      </c>
      <c r="AJ64" s="113">
        <v>-56.558999999999997</v>
      </c>
      <c r="AK64" s="113">
        <v>-126.367</v>
      </c>
      <c r="AL64" s="113">
        <v>-44.088999999999999</v>
      </c>
      <c r="AM64" s="113">
        <v>31.13</v>
      </c>
      <c r="ALQ64" s="8" t="e">
        <v>#N/A</v>
      </c>
    </row>
    <row r="65" spans="1:1005" ht="14.5" x14ac:dyDescent="0.35">
      <c r="A65" s="120">
        <f>YampaRiverInflow.TotalOutflow!A65</f>
        <v>45139</v>
      </c>
      <c r="B65" s="113">
        <v>36.843000000000004</v>
      </c>
      <c r="C65" s="12"/>
      <c r="D65" s="12">
        <v>22.564</v>
      </c>
      <c r="E65" s="113">
        <v>15.759</v>
      </c>
      <c r="F65" s="113">
        <v>30.661000000000001</v>
      </c>
      <c r="G65" s="113">
        <v>55</v>
      </c>
      <c r="H65" s="113">
        <v>48.677</v>
      </c>
      <c r="I65" s="113">
        <v>33.113</v>
      </c>
      <c r="J65" s="113">
        <v>45.93</v>
      </c>
      <c r="K65" s="113">
        <v>51.271000000000001</v>
      </c>
      <c r="L65" s="113">
        <v>50.551000000000002</v>
      </c>
      <c r="M65" s="113">
        <v>39.052</v>
      </c>
      <c r="N65" s="113">
        <v>28.867000000000001</v>
      </c>
      <c r="O65" s="113">
        <v>22.442</v>
      </c>
      <c r="P65" s="113">
        <v>26.152999999999999</v>
      </c>
      <c r="Q65" s="113">
        <v>32.817999999999998</v>
      </c>
      <c r="R65" s="113">
        <v>21.527999999999999</v>
      </c>
      <c r="S65" s="113">
        <v>35.834000000000003</v>
      </c>
      <c r="T65" s="113">
        <v>31.181000000000001</v>
      </c>
      <c r="U65" s="113">
        <v>15.63</v>
      </c>
      <c r="V65" s="113">
        <v>23.109000000000002</v>
      </c>
      <c r="W65" s="113">
        <v>11.401</v>
      </c>
      <c r="X65" s="113">
        <v>31.262</v>
      </c>
      <c r="Y65" s="113">
        <v>3.68</v>
      </c>
      <c r="Z65" s="113">
        <v>14.694000000000001</v>
      </c>
      <c r="AA65" s="113">
        <v>25.271000000000001</v>
      </c>
      <c r="AB65" s="113">
        <v>24.695</v>
      </c>
      <c r="AC65" s="113">
        <v>21.273709999999998</v>
      </c>
      <c r="AD65" s="113">
        <v>24.753779999999999</v>
      </c>
      <c r="AE65" s="113">
        <v>25.619619999999998</v>
      </c>
      <c r="AF65" s="113">
        <v>36.973279999999995</v>
      </c>
      <c r="AG65" s="113">
        <v>26.050836177000001</v>
      </c>
      <c r="AH65" s="113">
        <v>15.572127335099999</v>
      </c>
      <c r="AI65" s="113">
        <v>-38.963999999999999</v>
      </c>
      <c r="AJ65" s="113">
        <v>-34.012</v>
      </c>
      <c r="AK65" s="113">
        <v>6.7279999999999998</v>
      </c>
      <c r="AL65" s="113">
        <v>36.843000000000004</v>
      </c>
      <c r="AM65" s="113">
        <v>32.896999999999998</v>
      </c>
      <c r="ALQ65" s="8" t="e">
        <v>#N/A</v>
      </c>
    </row>
    <row r="66" spans="1:1005" ht="14.5" x14ac:dyDescent="0.35">
      <c r="A66" s="120">
        <f>YampaRiverInflow.TotalOutflow!A66</f>
        <v>45170</v>
      </c>
      <c r="B66" s="113">
        <v>31.548999999999999</v>
      </c>
      <c r="C66" s="12"/>
      <c r="D66" s="12">
        <v>16.995999999999999</v>
      </c>
      <c r="E66" s="113">
        <v>20.257999999999999</v>
      </c>
      <c r="F66" s="113">
        <v>40.121000000000002</v>
      </c>
      <c r="G66" s="113">
        <v>42.011000000000003</v>
      </c>
      <c r="H66" s="113">
        <v>32.043999999999997</v>
      </c>
      <c r="I66" s="113">
        <v>34.625999999999998</v>
      </c>
      <c r="J66" s="113">
        <v>44.92</v>
      </c>
      <c r="K66" s="113">
        <v>38.738</v>
      </c>
      <c r="L66" s="113">
        <v>36.225999999999999</v>
      </c>
      <c r="M66" s="113">
        <v>28.126000000000001</v>
      </c>
      <c r="N66" s="113">
        <v>31.236000000000001</v>
      </c>
      <c r="O66" s="113">
        <v>22.335000000000001</v>
      </c>
      <c r="P66" s="113">
        <v>48.393999999999998</v>
      </c>
      <c r="Q66" s="113">
        <v>28.478999999999999</v>
      </c>
      <c r="R66" s="113">
        <v>11.491</v>
      </c>
      <c r="S66" s="113">
        <v>18.042999999999999</v>
      </c>
      <c r="T66" s="113">
        <v>23.867999999999999</v>
      </c>
      <c r="U66" s="113">
        <v>14.974</v>
      </c>
      <c r="V66" s="113">
        <v>17.042999999999999</v>
      </c>
      <c r="W66" s="113">
        <v>23.401</v>
      </c>
      <c r="X66" s="113">
        <v>6.1059999999999999</v>
      </c>
      <c r="Y66" s="113">
        <v>5.0819999999999999</v>
      </c>
      <c r="Z66" s="113">
        <v>18.600999999999999</v>
      </c>
      <c r="AA66" s="113">
        <v>14.476000000000001</v>
      </c>
      <c r="AB66" s="113">
        <v>21.350999999999999</v>
      </c>
      <c r="AC66" s="113">
        <v>17.48638</v>
      </c>
      <c r="AD66" s="113">
        <v>30.457650000000001</v>
      </c>
      <c r="AE66" s="113">
        <v>31.318210000000001</v>
      </c>
      <c r="AF66" s="113">
        <v>23.158259999999999</v>
      </c>
      <c r="AG66" s="113">
        <v>13.2491374797</v>
      </c>
      <c r="AH66" s="113">
        <v>19.184875404</v>
      </c>
      <c r="AI66" s="113">
        <v>42.127000000000002</v>
      </c>
      <c r="AJ66" s="113">
        <v>-1.2290000000000001</v>
      </c>
      <c r="AK66" s="113">
        <v>-33.959000000000003</v>
      </c>
      <c r="AL66" s="113">
        <v>31.548999999999999</v>
      </c>
      <c r="AM66" s="113">
        <v>18.584</v>
      </c>
      <c r="ALQ66" s="8" t="e">
        <v>#N/A</v>
      </c>
    </row>
    <row r="67" spans="1:1005" ht="14.5" x14ac:dyDescent="0.35">
      <c r="A67" s="120"/>
      <c r="B67" s="12"/>
      <c r="C67" s="12"/>
      <c r="D67" s="12"/>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LQ67" s="8" t="e">
        <v>#N/A</v>
      </c>
    </row>
    <row r="68" spans="1:1005" ht="14.5" x14ac:dyDescent="0.35">
      <c r="A68" s="120"/>
      <c r="B68" s="12"/>
      <c r="C68" s="12"/>
      <c r="D68" s="12"/>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LQ68" s="8" t="e">
        <v>#N/A</v>
      </c>
    </row>
    <row r="69" spans="1:1005" ht="14.5" x14ac:dyDescent="0.35">
      <c r="A69" s="120"/>
      <c r="B69" s="12"/>
      <c r="C69" s="12"/>
      <c r="D69" s="12"/>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13"/>
      <c r="AM69" s="113"/>
      <c r="ALQ69" s="8" t="e">
        <v>#N/A</v>
      </c>
    </row>
    <row r="70" spans="1:1005" ht="14.5" x14ac:dyDescent="0.35">
      <c r="A70" s="120"/>
      <c r="B70" s="12"/>
      <c r="C70" s="12"/>
      <c r="D70" s="12"/>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3"/>
      <c r="AJ70" s="113"/>
      <c r="AK70" s="113"/>
      <c r="AL70" s="113"/>
      <c r="AM70" s="113"/>
      <c r="ALQ70" s="8" t="e">
        <v>#N/A</v>
      </c>
    </row>
    <row r="71" spans="1:1005" ht="14.5" x14ac:dyDescent="0.35">
      <c r="A71" s="120"/>
      <c r="B71" s="12"/>
      <c r="C71" s="12"/>
      <c r="D71" s="12"/>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3"/>
      <c r="AJ71" s="113"/>
      <c r="AK71" s="113"/>
      <c r="AL71" s="113"/>
      <c r="AM71" s="113"/>
      <c r="ALQ71" s="8" t="e">
        <v>#N/A</v>
      </c>
    </row>
    <row r="72" spans="1:1005" ht="12.75" customHeight="1" x14ac:dyDescent="0.35">
      <c r="AI72" s="113"/>
      <c r="AJ72" s="113"/>
      <c r="AK72" s="113"/>
      <c r="AL72" s="113"/>
      <c r="AM72" s="113"/>
      <c r="ALQ72" s="8" t="e">
        <v>#N/A</v>
      </c>
    </row>
    <row r="73" spans="1:1005" ht="12.75" customHeight="1" x14ac:dyDescent="0.35">
      <c r="E73" s="113"/>
      <c r="AI73" s="113"/>
      <c r="AJ73" s="113"/>
      <c r="AK73" s="113"/>
      <c r="AL73" s="113"/>
      <c r="AM73" s="113"/>
    </row>
    <row r="74" spans="1:1005" ht="12.75" customHeight="1" x14ac:dyDescent="0.35">
      <c r="AI74" s="113"/>
      <c r="AJ74" s="113"/>
      <c r="AK74" s="113"/>
      <c r="AL74" s="113"/>
      <c r="AM74" s="113"/>
    </row>
    <row r="75" spans="1:1005" ht="12.75" customHeight="1" x14ac:dyDescent="0.35">
      <c r="AI75" s="113"/>
      <c r="AJ75" s="113"/>
      <c r="AK75" s="113"/>
      <c r="AL75" s="113"/>
      <c r="AM75" s="113"/>
    </row>
    <row r="76" spans="1:1005" ht="12.75" customHeight="1" x14ac:dyDescent="0.35">
      <c r="AI76" s="113"/>
      <c r="AJ76" s="113"/>
      <c r="AK76" s="113"/>
      <c r="AL76" s="113"/>
      <c r="AM76" s="113"/>
    </row>
    <row r="77" spans="1:1005" ht="12.75" customHeight="1" x14ac:dyDescent="0.35">
      <c r="AI77" s="113"/>
      <c r="AJ77" s="113"/>
      <c r="AK77" s="113"/>
      <c r="AL77" s="113"/>
      <c r="AM77" s="113"/>
    </row>
    <row r="78" spans="1:1005" ht="12.75" customHeight="1" x14ac:dyDescent="0.35">
      <c r="AI78" s="113"/>
      <c r="AJ78" s="113"/>
      <c r="AK78" s="113"/>
      <c r="AL78" s="113"/>
      <c r="AM78" s="113"/>
    </row>
    <row r="79" spans="1:1005" ht="12.75" customHeight="1" x14ac:dyDescent="0.35">
      <c r="AI79" s="113"/>
      <c r="AJ79" s="113"/>
      <c r="AK79" s="113"/>
      <c r="AL79" s="113"/>
      <c r="AM79" s="113"/>
    </row>
    <row r="80" spans="1:1005" ht="12.75" customHeight="1" x14ac:dyDescent="0.35">
      <c r="AI80" s="113"/>
      <c r="AJ80" s="113"/>
      <c r="AK80" s="113"/>
      <c r="AL80" s="113"/>
      <c r="AM80" s="113"/>
    </row>
    <row r="81" spans="35:39" ht="12.75" customHeight="1" x14ac:dyDescent="0.35">
      <c r="AI81" s="113"/>
      <c r="AJ81" s="113"/>
      <c r="AK81" s="113"/>
      <c r="AL81" s="113"/>
      <c r="AM81" s="113"/>
    </row>
    <row r="82" spans="35:39" ht="12.75" customHeight="1" x14ac:dyDescent="0.35">
      <c r="AI82" s="113"/>
      <c r="AJ82" s="113"/>
      <c r="AK82" s="113"/>
      <c r="AL82" s="113"/>
      <c r="AM82" s="113"/>
    </row>
    <row r="83" spans="35:39" ht="12.75" customHeight="1" x14ac:dyDescent="0.35">
      <c r="AI83" s="113"/>
      <c r="AJ83" s="113"/>
      <c r="AK83" s="113"/>
      <c r="AL83" s="113"/>
      <c r="AM83" s="113"/>
    </row>
    <row r="84" spans="35:39" ht="12.75" customHeight="1" x14ac:dyDescent="0.35">
      <c r="AI84" s="113"/>
      <c r="AJ84" s="113"/>
      <c r="AK84" s="113"/>
      <c r="AL84" s="113"/>
      <c r="AM84" s="113"/>
    </row>
    <row r="85" spans="35:39" ht="12.75" customHeight="1" x14ac:dyDescent="0.35">
      <c r="AI85" s="113"/>
      <c r="AJ85" s="113"/>
      <c r="AK85" s="113"/>
      <c r="AL85" s="113"/>
      <c r="AM85" s="113"/>
    </row>
    <row r="86" spans="35:39" ht="12.75" customHeight="1" x14ac:dyDescent="0.35">
      <c r="AI86" s="113"/>
      <c r="AJ86" s="113"/>
      <c r="AK86" s="113"/>
      <c r="AL86" s="113"/>
      <c r="AM86" s="113"/>
    </row>
    <row r="87" spans="35:39" ht="12.75" customHeight="1" x14ac:dyDescent="0.35">
      <c r="AI87" s="113"/>
      <c r="AJ87" s="113"/>
      <c r="AK87" s="113"/>
      <c r="AL87" s="113"/>
      <c r="AM87" s="113"/>
    </row>
    <row r="88" spans="35:39" ht="12.75" customHeight="1" x14ac:dyDescent="0.35">
      <c r="AI88" s="113"/>
      <c r="AJ88" s="113"/>
      <c r="AK88" s="113"/>
      <c r="AL88" s="113"/>
      <c r="AM88" s="113"/>
    </row>
    <row r="89" spans="35:39" ht="12.75" customHeight="1" x14ac:dyDescent="0.35">
      <c r="AI89" s="113"/>
      <c r="AJ89" s="113"/>
      <c r="AK89" s="113"/>
      <c r="AL89" s="113"/>
      <c r="AM89" s="113"/>
    </row>
    <row r="90" spans="35:39" ht="12.75" customHeight="1" x14ac:dyDescent="0.35">
      <c r="AI90" s="113"/>
      <c r="AJ90" s="113"/>
      <c r="AK90" s="113"/>
      <c r="AL90" s="113"/>
      <c r="AM90" s="113"/>
    </row>
    <row r="91" spans="35:39" ht="12.75" customHeight="1" x14ac:dyDescent="0.35">
      <c r="AI91" s="113"/>
      <c r="AJ91" s="113"/>
      <c r="AK91" s="113"/>
      <c r="AL91" s="113"/>
      <c r="AM91" s="113"/>
    </row>
    <row r="92" spans="35:39" ht="12.75" customHeight="1" x14ac:dyDescent="0.35">
      <c r="AI92" s="113"/>
      <c r="AJ92" s="113"/>
      <c r="AK92" s="113"/>
      <c r="AL92" s="113"/>
      <c r="AM92" s="113"/>
    </row>
    <row r="93" spans="35:39" ht="12.75" customHeight="1" x14ac:dyDescent="0.35">
      <c r="AI93" s="113"/>
      <c r="AJ93" s="113"/>
      <c r="AK93" s="113"/>
      <c r="AL93" s="113"/>
      <c r="AM93" s="113"/>
    </row>
    <row r="94" spans="35:39" ht="12.75" customHeight="1" x14ac:dyDescent="0.35">
      <c r="AI94" s="113"/>
      <c r="AJ94" s="113"/>
      <c r="AK94" s="113"/>
      <c r="AL94" s="113"/>
      <c r="AM94" s="113"/>
    </row>
    <row r="95" spans="35:39" ht="12.75" customHeight="1" x14ac:dyDescent="0.35">
      <c r="AI95" s="113"/>
      <c r="AJ95" s="113"/>
      <c r="AK95" s="113"/>
      <c r="AL95" s="113"/>
      <c r="AM95" s="113"/>
    </row>
    <row r="96" spans="35:39" ht="12.75" customHeight="1" x14ac:dyDescent="0.35">
      <c r="AI96" s="113"/>
      <c r="AJ96" s="113"/>
      <c r="AK96" s="113"/>
      <c r="AL96" s="113"/>
      <c r="AM96" s="113"/>
    </row>
    <row r="97" spans="35:39" ht="12.75" customHeight="1" x14ac:dyDescent="0.35">
      <c r="AI97" s="113"/>
      <c r="AJ97" s="113"/>
      <c r="AK97" s="113"/>
      <c r="AL97" s="113"/>
      <c r="AM97" s="113"/>
    </row>
    <row r="98" spans="35:39" ht="12.75" customHeight="1" x14ac:dyDescent="0.35">
      <c r="AI98" s="113"/>
      <c r="AJ98" s="113"/>
      <c r="AK98" s="113"/>
      <c r="AL98" s="113"/>
      <c r="AM98" s="113"/>
    </row>
    <row r="99" spans="35:39" ht="12.75" customHeight="1" x14ac:dyDescent="0.35">
      <c r="AI99" s="113"/>
      <c r="AJ99" s="113"/>
      <c r="AK99" s="113"/>
      <c r="AL99" s="113"/>
      <c r="AM99" s="113"/>
    </row>
    <row r="100" spans="35:39" ht="12.75" customHeight="1" x14ac:dyDescent="0.35">
      <c r="AI100" s="113"/>
      <c r="AJ100" s="113"/>
      <c r="AK100" s="113"/>
      <c r="AL100" s="113"/>
      <c r="AM100" s="113"/>
    </row>
    <row r="101" spans="35:39" ht="12.75" customHeight="1" x14ac:dyDescent="0.35">
      <c r="AI101" s="113"/>
      <c r="AJ101" s="113"/>
      <c r="AK101" s="113"/>
      <c r="AL101" s="113"/>
      <c r="AM101" s="113"/>
    </row>
    <row r="102" spans="35:39" ht="12.75" customHeight="1" x14ac:dyDescent="0.35">
      <c r="AI102" s="113"/>
      <c r="AJ102" s="113"/>
      <c r="AK102" s="113"/>
      <c r="AL102" s="113"/>
      <c r="AM102" s="113"/>
    </row>
    <row r="103" spans="35:39" ht="12.75" customHeight="1" x14ac:dyDescent="0.35">
      <c r="AI103" s="113"/>
      <c r="AJ103" s="113"/>
      <c r="AK103" s="113"/>
      <c r="AL103" s="113"/>
      <c r="AM103" s="113"/>
    </row>
    <row r="104" spans="35:39" ht="12.75" customHeight="1" x14ac:dyDescent="0.35">
      <c r="AI104" s="113"/>
      <c r="AJ104" s="113"/>
      <c r="AK104" s="113"/>
      <c r="AL104" s="113"/>
      <c r="AM104" s="113"/>
    </row>
    <row r="105" spans="35:39" ht="12.75" customHeight="1" x14ac:dyDescent="0.35">
      <c r="AI105" s="113"/>
      <c r="AJ105" s="113"/>
      <c r="AK105" s="113"/>
      <c r="AL105" s="113"/>
      <c r="AM105" s="113"/>
    </row>
    <row r="106" spans="35:39" ht="12.75" customHeight="1" x14ac:dyDescent="0.35">
      <c r="AI106" s="113"/>
      <c r="AJ106" s="113"/>
      <c r="AK106" s="113"/>
      <c r="AL106" s="113"/>
      <c r="AM106" s="113"/>
    </row>
    <row r="107" spans="35:39" ht="12.75" customHeight="1" x14ac:dyDescent="0.35">
      <c r="AI107" s="113"/>
      <c r="AJ107" s="113"/>
      <c r="AK107" s="113"/>
      <c r="AL107" s="113"/>
      <c r="AM107" s="113"/>
    </row>
    <row r="108" spans="35:39" ht="12.75" customHeight="1" x14ac:dyDescent="0.35">
      <c r="AI108" s="113"/>
      <c r="AJ108" s="113"/>
      <c r="AK108" s="113"/>
      <c r="AL108" s="113"/>
      <c r="AM108" s="113"/>
    </row>
    <row r="109" spans="35:39" ht="12.75" customHeight="1" x14ac:dyDescent="0.35">
      <c r="AI109" s="113"/>
      <c r="AJ109" s="113"/>
      <c r="AK109" s="113"/>
      <c r="AL109" s="113"/>
      <c r="AM109" s="113"/>
    </row>
    <row r="110" spans="35:39" ht="12.75" customHeight="1" x14ac:dyDescent="0.35">
      <c r="AI110" s="113"/>
      <c r="AJ110" s="113"/>
      <c r="AK110" s="113"/>
      <c r="AL110" s="113"/>
      <c r="AM110" s="113"/>
    </row>
    <row r="111" spans="35:39" ht="12.75" customHeight="1" x14ac:dyDescent="0.35">
      <c r="AI111" s="113"/>
      <c r="AJ111" s="113"/>
      <c r="AK111" s="113"/>
      <c r="AL111" s="113"/>
      <c r="AM111" s="113"/>
    </row>
    <row r="112" spans="35:39" ht="12.75" customHeight="1" x14ac:dyDescent="0.35">
      <c r="AI112" s="113"/>
      <c r="AJ112" s="113"/>
      <c r="AK112" s="113"/>
      <c r="AL112" s="113"/>
      <c r="AM112" s="113"/>
    </row>
    <row r="113" spans="35:39" ht="12.75" customHeight="1" x14ac:dyDescent="0.35">
      <c r="AI113" s="113"/>
      <c r="AJ113" s="113"/>
      <c r="AK113" s="113"/>
      <c r="AL113" s="113"/>
      <c r="AM113" s="113"/>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tabSelected="1" workbookViewId="0">
      <selection activeCell="S24" sqref="S24"/>
    </sheetView>
  </sheetViews>
  <sheetFormatPr defaultColWidth="18.7265625" defaultRowHeight="12.75" customHeight="1" x14ac:dyDescent="0.35"/>
  <cols>
    <col min="1" max="1" width="7.54296875" style="4" customWidth="1"/>
    <col min="2" max="4" width="7.54296875" style="31" customWidth="1"/>
    <col min="5" max="30" width="8" style="11" customWidth="1"/>
    <col min="31" max="31" width="8.26953125" style="30" customWidth="1"/>
    <col min="32" max="54" width="8.81640625" style="11" customWidth="1"/>
    <col min="55" max="16384" width="18.7265625" style="11"/>
  </cols>
  <sheetData>
    <row r="1" spans="1:54" s="3" customFormat="1" ht="14.5" x14ac:dyDescent="0.35">
      <c r="A1" s="19"/>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20"/>
      <c r="AJ1" s="20"/>
      <c r="AK1" s="20"/>
      <c r="AL1" s="20"/>
      <c r="AM1" s="20"/>
    </row>
    <row r="2" spans="1:54" s="4" customFormat="1" ht="14.5" x14ac:dyDescent="0.35">
      <c r="A2" s="19"/>
      <c r="B2" s="20" t="s">
        <v>0</v>
      </c>
      <c r="C2" s="20" t="s">
        <v>1</v>
      </c>
      <c r="D2" s="20" t="s">
        <v>2</v>
      </c>
      <c r="E2" s="20">
        <v>1981</v>
      </c>
      <c r="F2" s="20">
        <v>1982</v>
      </c>
      <c r="G2" s="20">
        <v>1983</v>
      </c>
      <c r="H2" s="20">
        <v>1984</v>
      </c>
      <c r="I2" s="20">
        <v>1985</v>
      </c>
      <c r="J2" s="20">
        <v>1986</v>
      </c>
      <c r="K2" s="20">
        <v>1987</v>
      </c>
      <c r="L2" s="20">
        <v>1988</v>
      </c>
      <c r="M2" s="20">
        <v>1989</v>
      </c>
      <c r="N2" s="20">
        <v>1990</v>
      </c>
      <c r="O2" s="20">
        <v>1991</v>
      </c>
      <c r="P2" s="20">
        <v>1992</v>
      </c>
      <c r="Q2" s="20">
        <v>1993</v>
      </c>
      <c r="R2" s="20">
        <v>1994</v>
      </c>
      <c r="S2" s="20">
        <v>1995</v>
      </c>
      <c r="T2" s="20">
        <v>1996</v>
      </c>
      <c r="U2" s="20">
        <v>1997</v>
      </c>
      <c r="V2" s="20">
        <v>1998</v>
      </c>
      <c r="W2" s="20">
        <v>1999</v>
      </c>
      <c r="X2" s="20">
        <v>2000</v>
      </c>
      <c r="Y2" s="20">
        <v>2001</v>
      </c>
      <c r="Z2" s="20">
        <v>2002</v>
      </c>
      <c r="AA2" s="20">
        <v>2003</v>
      </c>
      <c r="AB2" s="20">
        <v>2004</v>
      </c>
      <c r="AC2" s="20">
        <v>2005</v>
      </c>
      <c r="AD2" s="20">
        <v>2006</v>
      </c>
      <c r="AE2" s="21">
        <v>2007</v>
      </c>
      <c r="AF2" s="20">
        <v>2008</v>
      </c>
      <c r="AG2" s="20">
        <v>2009</v>
      </c>
      <c r="AH2" s="20">
        <v>2010</v>
      </c>
      <c r="AI2" s="20">
        <v>2011</v>
      </c>
      <c r="AJ2" s="20">
        <v>2012</v>
      </c>
      <c r="AK2" s="20">
        <v>2013</v>
      </c>
      <c r="AL2" s="20">
        <v>2014</v>
      </c>
      <c r="AM2" s="20">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22"/>
      <c r="B3" s="23" t="s">
        <v>3</v>
      </c>
      <c r="C3" s="23" t="s">
        <v>4</v>
      </c>
      <c r="D3" s="23" t="s">
        <v>5</v>
      </c>
      <c r="E3" s="23" t="s">
        <v>6</v>
      </c>
      <c r="F3" s="23" t="s">
        <v>7</v>
      </c>
      <c r="G3" s="23" t="s">
        <v>8</v>
      </c>
      <c r="H3" s="23" t="s">
        <v>9</v>
      </c>
      <c r="I3" s="23" t="s">
        <v>10</v>
      </c>
      <c r="J3" s="23" t="s">
        <v>11</v>
      </c>
      <c r="K3" s="23" t="s">
        <v>12</v>
      </c>
      <c r="L3" s="23" t="s">
        <v>13</v>
      </c>
      <c r="M3" s="23" t="s">
        <v>14</v>
      </c>
      <c r="N3" s="23" t="s">
        <v>15</v>
      </c>
      <c r="O3" s="23" t="s">
        <v>16</v>
      </c>
      <c r="P3" s="23" t="s">
        <v>17</v>
      </c>
      <c r="Q3" s="23" t="s">
        <v>18</v>
      </c>
      <c r="R3" s="23" t="s">
        <v>19</v>
      </c>
      <c r="S3" s="23" t="s">
        <v>20</v>
      </c>
      <c r="T3" s="23" t="s">
        <v>21</v>
      </c>
      <c r="U3" s="23" t="s">
        <v>22</v>
      </c>
      <c r="V3" s="23" t="s">
        <v>23</v>
      </c>
      <c r="W3" s="23" t="s">
        <v>24</v>
      </c>
      <c r="X3" s="23" t="s">
        <v>25</v>
      </c>
      <c r="Y3" s="23" t="s">
        <v>26</v>
      </c>
      <c r="Z3" s="23" t="s">
        <v>27</v>
      </c>
      <c r="AA3" s="23" t="s">
        <v>28</v>
      </c>
      <c r="AB3" s="23" t="s">
        <v>29</v>
      </c>
      <c r="AC3" s="23" t="s">
        <v>30</v>
      </c>
      <c r="AD3" s="23" t="s">
        <v>31</v>
      </c>
      <c r="AE3" s="23" t="s">
        <v>32</v>
      </c>
      <c r="AF3" s="23" t="s">
        <v>33</v>
      </c>
      <c r="AG3" s="23" t="s">
        <v>34</v>
      </c>
      <c r="AH3" s="23" t="s">
        <v>35</v>
      </c>
      <c r="AI3" s="23" t="s">
        <v>36</v>
      </c>
      <c r="AJ3" s="23" t="s">
        <v>37</v>
      </c>
      <c r="AK3" s="23" t="s">
        <v>38</v>
      </c>
      <c r="AL3" s="23" t="s">
        <v>39</v>
      </c>
      <c r="AM3" s="23"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s="28" customFormat="1" ht="14.5" x14ac:dyDescent="0.35">
      <c r="A4" s="24">
        <v>43282</v>
      </c>
      <c r="B4" s="28">
        <v>31.571999999999999</v>
      </c>
      <c r="C4" s="25"/>
      <c r="D4" s="26">
        <v>30</v>
      </c>
      <c r="E4" s="26">
        <v>37.345999999999997</v>
      </c>
      <c r="F4" s="26">
        <v>29.167000000000002</v>
      </c>
      <c r="G4" s="26">
        <v>32.073</v>
      </c>
      <c r="H4" s="26">
        <v>36.384999999999998</v>
      </c>
      <c r="I4" s="26">
        <v>29.477</v>
      </c>
      <c r="J4" s="26">
        <v>34.268000000000001</v>
      </c>
      <c r="K4" s="26">
        <v>29.187000000000001</v>
      </c>
      <c r="L4" s="26">
        <v>28.327000000000002</v>
      </c>
      <c r="M4" s="26">
        <v>30.353999999999999</v>
      </c>
      <c r="N4" s="26">
        <v>30.712</v>
      </c>
      <c r="O4" s="26">
        <v>33.793999999999997</v>
      </c>
      <c r="P4" s="26">
        <v>34.881</v>
      </c>
      <c r="Q4" s="26">
        <v>28.565000000000001</v>
      </c>
      <c r="R4" s="26">
        <v>28.28</v>
      </c>
      <c r="S4" s="26">
        <v>28.715</v>
      </c>
      <c r="T4" s="26">
        <v>28.709</v>
      </c>
      <c r="U4" s="26">
        <v>28.831</v>
      </c>
      <c r="V4" s="26">
        <v>30.141999999999999</v>
      </c>
      <c r="W4" s="26">
        <v>34.502000000000002</v>
      </c>
      <c r="X4" s="26">
        <v>30</v>
      </c>
      <c r="Y4" s="26">
        <v>28.786999999999999</v>
      </c>
      <c r="Z4" s="26">
        <v>30.457999999999998</v>
      </c>
      <c r="AA4" s="26">
        <v>28.135000000000002</v>
      </c>
      <c r="AB4" s="26">
        <v>30.588000000000001</v>
      </c>
      <c r="AC4" s="26">
        <v>29.106999999999999</v>
      </c>
      <c r="AD4" s="26">
        <v>33.228000000000002</v>
      </c>
      <c r="AE4" s="26">
        <v>30.628</v>
      </c>
      <c r="AF4" s="26">
        <v>29.378</v>
      </c>
      <c r="AG4" s="26">
        <v>28.959</v>
      </c>
      <c r="AH4" s="27">
        <v>29.63</v>
      </c>
      <c r="AI4" s="28">
        <v>29.536999999999999</v>
      </c>
      <c r="AJ4" s="28">
        <v>29.79</v>
      </c>
      <c r="AK4" s="28">
        <v>33.591999999999999</v>
      </c>
      <c r="AL4" s="28">
        <v>31.571999999999999</v>
      </c>
      <c r="AM4" s="28">
        <v>30.056000000000001</v>
      </c>
    </row>
    <row r="5" spans="1:54" ht="14.5" x14ac:dyDescent="0.35">
      <c r="A5" s="24">
        <v>43313</v>
      </c>
      <c r="B5" s="11">
        <v>30.8</v>
      </c>
      <c r="C5"/>
      <c r="D5" s="10">
        <v>28</v>
      </c>
      <c r="E5" s="10">
        <v>27.922000000000001</v>
      </c>
      <c r="F5" s="10">
        <v>41.526000000000003</v>
      </c>
      <c r="G5" s="10">
        <v>30.637</v>
      </c>
      <c r="H5" s="10">
        <v>36.933</v>
      </c>
      <c r="I5" s="10">
        <v>24.617000000000001</v>
      </c>
      <c r="J5" s="10">
        <v>26.859000000000002</v>
      </c>
      <c r="K5" s="10">
        <v>28.736000000000001</v>
      </c>
      <c r="L5" s="10">
        <v>28</v>
      </c>
      <c r="M5" s="10">
        <v>35.265999999999998</v>
      </c>
      <c r="N5" s="10">
        <v>26.905999999999999</v>
      </c>
      <c r="O5" s="10">
        <v>28.151</v>
      </c>
      <c r="P5" s="10">
        <v>39.944000000000003</v>
      </c>
      <c r="Q5" s="10">
        <v>23.640999999999998</v>
      </c>
      <c r="R5" s="10">
        <v>24.102</v>
      </c>
      <c r="S5" s="10">
        <v>23.872</v>
      </c>
      <c r="T5" s="10">
        <v>22.783999999999999</v>
      </c>
      <c r="U5" s="10">
        <v>28.875</v>
      </c>
      <c r="V5" s="10">
        <v>26.353999999999999</v>
      </c>
      <c r="W5" s="10">
        <v>32.615000000000002</v>
      </c>
      <c r="X5" s="10">
        <v>30.018999999999998</v>
      </c>
      <c r="Y5" s="10">
        <v>30.882999999999999</v>
      </c>
      <c r="Z5" s="10">
        <v>24.823</v>
      </c>
      <c r="AA5" s="10">
        <v>27.023</v>
      </c>
      <c r="AB5" s="10">
        <v>25.010999999999999</v>
      </c>
      <c r="AC5" s="10">
        <v>29.556000000000001</v>
      </c>
      <c r="AD5" s="10">
        <v>36.753</v>
      </c>
      <c r="AE5" s="10">
        <v>31.039000000000001</v>
      </c>
      <c r="AF5" s="10">
        <v>25.873999999999999</v>
      </c>
      <c r="AG5" s="10">
        <v>23.504999999999999</v>
      </c>
      <c r="AH5" s="29">
        <v>31.48</v>
      </c>
      <c r="AI5" s="11">
        <v>23.587</v>
      </c>
      <c r="AJ5" s="11">
        <v>26.969000000000001</v>
      </c>
      <c r="AK5" s="11">
        <v>33.53</v>
      </c>
      <c r="AL5" s="11">
        <v>30.8</v>
      </c>
      <c r="AM5" s="11">
        <v>23.364000000000001</v>
      </c>
    </row>
    <row r="6" spans="1:54" ht="14.5" x14ac:dyDescent="0.35">
      <c r="A6" s="24">
        <v>43344</v>
      </c>
      <c r="B6" s="11">
        <v>37.656999999999996</v>
      </c>
      <c r="C6"/>
      <c r="D6" s="10">
        <v>28</v>
      </c>
      <c r="E6" s="10">
        <v>26.986000000000001</v>
      </c>
      <c r="F6" s="10">
        <v>49.817</v>
      </c>
      <c r="G6" s="10">
        <v>23.946000000000002</v>
      </c>
      <c r="H6" s="10">
        <v>29.588000000000001</v>
      </c>
      <c r="I6" s="10">
        <v>37.034999999999997</v>
      </c>
      <c r="J6" s="10">
        <v>41.182000000000002</v>
      </c>
      <c r="K6" s="10">
        <v>28.433</v>
      </c>
      <c r="L6" s="10">
        <v>35.459000000000003</v>
      </c>
      <c r="M6" s="10">
        <v>27.431000000000001</v>
      </c>
      <c r="N6" s="10">
        <v>27.402999999999999</v>
      </c>
      <c r="O6" s="10">
        <v>24.31</v>
      </c>
      <c r="P6" s="10">
        <v>37.094000000000001</v>
      </c>
      <c r="Q6" s="10">
        <v>32.021000000000001</v>
      </c>
      <c r="R6" s="10">
        <v>28</v>
      </c>
      <c r="S6" s="10">
        <v>25.343</v>
      </c>
      <c r="T6" s="10">
        <v>24.945</v>
      </c>
      <c r="U6" s="10">
        <v>31.704000000000001</v>
      </c>
      <c r="V6" s="10">
        <v>23.353999999999999</v>
      </c>
      <c r="W6" s="10">
        <v>28.094999999999999</v>
      </c>
      <c r="X6" s="10">
        <v>27.512</v>
      </c>
      <c r="Y6" s="10">
        <v>24.614000000000001</v>
      </c>
      <c r="Z6" s="10">
        <v>28.035</v>
      </c>
      <c r="AA6" s="10">
        <v>51.103999999999999</v>
      </c>
      <c r="AB6" s="10">
        <v>32.594000000000001</v>
      </c>
      <c r="AC6" s="10">
        <v>24.786000000000001</v>
      </c>
      <c r="AD6" s="10">
        <v>31.794</v>
      </c>
      <c r="AE6" s="10">
        <v>38.146999999999998</v>
      </c>
      <c r="AF6" s="10">
        <v>23.337</v>
      </c>
      <c r="AG6" s="10">
        <v>22.651</v>
      </c>
      <c r="AH6" s="29">
        <v>23.47</v>
      </c>
      <c r="AI6" s="11">
        <v>22.411999999999999</v>
      </c>
      <c r="AJ6" s="11">
        <v>24.605</v>
      </c>
      <c r="AK6" s="11">
        <v>54.006999999999998</v>
      </c>
      <c r="AL6" s="11">
        <v>37.656999999999996</v>
      </c>
      <c r="AM6" s="11">
        <v>24.83</v>
      </c>
    </row>
    <row r="7" spans="1:54" ht="14.5" x14ac:dyDescent="0.35">
      <c r="A7" s="24">
        <v>43374</v>
      </c>
      <c r="B7" s="11">
        <v>43.551000000000002</v>
      </c>
      <c r="C7"/>
      <c r="D7" s="10">
        <v>27</v>
      </c>
      <c r="E7" s="10">
        <v>25.547999999999998</v>
      </c>
      <c r="F7" s="10">
        <v>30.498999999999999</v>
      </c>
      <c r="G7" s="10">
        <v>20.747</v>
      </c>
      <c r="H7" s="10">
        <v>27.878</v>
      </c>
      <c r="I7" s="10">
        <v>56.460999999999999</v>
      </c>
      <c r="J7" s="10">
        <v>45.051000000000002</v>
      </c>
      <c r="K7" s="10">
        <v>20.492999999999999</v>
      </c>
      <c r="L7" s="10">
        <v>24.873999999999999</v>
      </c>
      <c r="M7" s="10">
        <v>24.928999999999998</v>
      </c>
      <c r="N7" s="10">
        <v>40.503999999999998</v>
      </c>
      <c r="O7" s="10">
        <v>20.058</v>
      </c>
      <c r="P7" s="10">
        <v>22.946999999999999</v>
      </c>
      <c r="Q7" s="10">
        <v>27</v>
      </c>
      <c r="R7" s="10">
        <v>23.341000000000001</v>
      </c>
      <c r="S7" s="10">
        <v>27.954000000000001</v>
      </c>
      <c r="T7" s="10">
        <v>32.185000000000002</v>
      </c>
      <c r="U7" s="10">
        <v>35.881</v>
      </c>
      <c r="V7" s="10">
        <v>28.062999999999999</v>
      </c>
      <c r="W7" s="10">
        <v>22.596</v>
      </c>
      <c r="X7" s="10">
        <v>22.501999999999999</v>
      </c>
      <c r="Y7" s="10">
        <v>20.513999999999999</v>
      </c>
      <c r="Z7" s="10">
        <v>33.859000000000002</v>
      </c>
      <c r="AA7" s="10">
        <v>29.452000000000002</v>
      </c>
      <c r="AB7" s="10">
        <v>27.7</v>
      </c>
      <c r="AC7" s="10">
        <v>36.283999999999999</v>
      </c>
      <c r="AD7" s="10">
        <v>53.027000000000001</v>
      </c>
      <c r="AE7" s="10">
        <v>34.040999999999997</v>
      </c>
      <c r="AF7" s="10">
        <v>20.565000000000001</v>
      </c>
      <c r="AG7" s="10">
        <v>22.61</v>
      </c>
      <c r="AH7" s="29">
        <v>22.724</v>
      </c>
      <c r="AI7" s="11">
        <v>22.876000000000001</v>
      </c>
      <c r="AJ7" s="11">
        <v>20.838999999999999</v>
      </c>
      <c r="AK7" s="11">
        <v>46.390999999999998</v>
      </c>
      <c r="AL7" s="11">
        <v>43.551000000000002</v>
      </c>
      <c r="AM7" s="11">
        <v>20.402000000000001</v>
      </c>
    </row>
    <row r="8" spans="1:54" ht="14.5" x14ac:dyDescent="0.35">
      <c r="A8" s="24">
        <v>43405</v>
      </c>
      <c r="B8" s="11">
        <v>29.324999999999999</v>
      </c>
      <c r="C8"/>
      <c r="D8" s="10">
        <v>24</v>
      </c>
      <c r="E8" s="10">
        <v>26.728000000000002</v>
      </c>
      <c r="F8" s="10">
        <v>24</v>
      </c>
      <c r="G8" s="10">
        <v>20.222999999999999</v>
      </c>
      <c r="H8" s="10">
        <v>25.026</v>
      </c>
      <c r="I8" s="10">
        <v>34.872</v>
      </c>
      <c r="J8" s="10">
        <v>35.228999999999999</v>
      </c>
      <c r="K8" s="10">
        <v>22.94</v>
      </c>
      <c r="L8" s="10">
        <v>21.023</v>
      </c>
      <c r="M8" s="10">
        <v>21.905999999999999</v>
      </c>
      <c r="N8" s="10">
        <v>38.603999999999999</v>
      </c>
      <c r="O8" s="10">
        <v>21.335999999999999</v>
      </c>
      <c r="P8" s="10">
        <v>21.501000000000001</v>
      </c>
      <c r="Q8" s="10">
        <v>23.128</v>
      </c>
      <c r="R8" s="10">
        <v>24.065000000000001</v>
      </c>
      <c r="S8" s="10">
        <v>22.823</v>
      </c>
      <c r="T8" s="10">
        <v>25.908000000000001</v>
      </c>
      <c r="U8" s="10">
        <v>26.734000000000002</v>
      </c>
      <c r="V8" s="10">
        <v>27.183</v>
      </c>
      <c r="W8" s="10">
        <v>20.411999999999999</v>
      </c>
      <c r="X8" s="10">
        <v>21.672000000000001</v>
      </c>
      <c r="Y8" s="10">
        <v>22.85</v>
      </c>
      <c r="Z8" s="10">
        <v>23.9</v>
      </c>
      <c r="AA8" s="10">
        <v>22.881</v>
      </c>
      <c r="AB8" s="10">
        <v>27.213999999999999</v>
      </c>
      <c r="AC8" s="10">
        <v>30.277999999999999</v>
      </c>
      <c r="AD8" s="10">
        <v>37.295999999999999</v>
      </c>
      <c r="AE8" s="10">
        <v>27.652000000000001</v>
      </c>
      <c r="AF8" s="10">
        <v>20.558</v>
      </c>
      <c r="AG8" s="10">
        <v>24.545000000000002</v>
      </c>
      <c r="AH8" s="29">
        <v>25.913</v>
      </c>
      <c r="AI8" s="11">
        <v>21.548999999999999</v>
      </c>
      <c r="AJ8" s="11">
        <v>19.670999999999999</v>
      </c>
      <c r="AK8" s="11">
        <v>30.69</v>
      </c>
      <c r="AL8" s="11">
        <v>29.324999999999999</v>
      </c>
      <c r="AM8" s="11">
        <v>22.001000000000001</v>
      </c>
    </row>
    <row r="9" spans="1:54" ht="14.5" x14ac:dyDescent="0.35">
      <c r="A9" s="24">
        <v>43435</v>
      </c>
      <c r="B9" s="11">
        <v>22.65</v>
      </c>
      <c r="C9"/>
      <c r="D9" s="10">
        <v>21</v>
      </c>
      <c r="E9" s="10">
        <v>21.951000000000001</v>
      </c>
      <c r="F9" s="10">
        <v>21.323</v>
      </c>
      <c r="G9" s="10">
        <v>19.712</v>
      </c>
      <c r="H9" s="10">
        <v>20.878</v>
      </c>
      <c r="I9" s="10">
        <v>24.231999999999999</v>
      </c>
      <c r="J9" s="10">
        <v>26.263999999999999</v>
      </c>
      <c r="K9" s="10">
        <v>20.091000000000001</v>
      </c>
      <c r="L9" s="10">
        <v>19.245999999999999</v>
      </c>
      <c r="M9" s="10">
        <v>19.628</v>
      </c>
      <c r="N9" s="10">
        <v>27.317</v>
      </c>
      <c r="O9" s="10">
        <v>19.626000000000001</v>
      </c>
      <c r="P9" s="10">
        <v>19.975000000000001</v>
      </c>
      <c r="Q9" s="10">
        <v>19.747</v>
      </c>
      <c r="R9" s="10">
        <v>20.170000000000002</v>
      </c>
      <c r="S9" s="10">
        <v>21</v>
      </c>
      <c r="T9" s="10">
        <v>22.186</v>
      </c>
      <c r="U9" s="10">
        <v>21.134</v>
      </c>
      <c r="V9" s="10">
        <v>25.1</v>
      </c>
      <c r="W9" s="10">
        <v>18.841999999999999</v>
      </c>
      <c r="X9" s="10">
        <v>19.341999999999999</v>
      </c>
      <c r="Y9" s="10">
        <v>19.669</v>
      </c>
      <c r="Z9" s="10">
        <v>20.428999999999998</v>
      </c>
      <c r="AA9" s="10">
        <v>21.489000000000001</v>
      </c>
      <c r="AB9" s="10">
        <v>21.315999999999999</v>
      </c>
      <c r="AC9" s="10">
        <v>22.369</v>
      </c>
      <c r="AD9" s="10">
        <v>26.387</v>
      </c>
      <c r="AE9" s="10">
        <v>21.419</v>
      </c>
      <c r="AF9" s="10">
        <v>18.518999999999998</v>
      </c>
      <c r="AG9" s="10">
        <v>19.771000000000001</v>
      </c>
      <c r="AH9" s="29">
        <v>22.032</v>
      </c>
      <c r="AI9" s="11">
        <v>18.974</v>
      </c>
      <c r="AJ9" s="11">
        <v>18.381</v>
      </c>
      <c r="AK9" s="11">
        <v>24.012</v>
      </c>
      <c r="AL9" s="11">
        <v>22.65</v>
      </c>
      <c r="AM9" s="11">
        <v>21.128</v>
      </c>
    </row>
    <row r="10" spans="1:54" ht="14.5" x14ac:dyDescent="0.35">
      <c r="A10" s="24">
        <v>43466</v>
      </c>
      <c r="B10" s="11">
        <v>19.045000000000002</v>
      </c>
      <c r="C10"/>
      <c r="D10" s="10">
        <v>18</v>
      </c>
      <c r="E10" s="10">
        <v>18</v>
      </c>
      <c r="F10" s="10">
        <v>18.475999999999999</v>
      </c>
      <c r="G10" s="10">
        <v>19.030999999999999</v>
      </c>
      <c r="H10" s="10">
        <v>17.888000000000002</v>
      </c>
      <c r="I10" s="10">
        <v>20.016999999999999</v>
      </c>
      <c r="J10" s="10">
        <v>20.548999999999999</v>
      </c>
      <c r="K10" s="10">
        <v>16.960999999999999</v>
      </c>
      <c r="L10" s="10">
        <v>16.597000000000001</v>
      </c>
      <c r="M10" s="10">
        <v>16.859000000000002</v>
      </c>
      <c r="N10" s="10">
        <v>20.748999999999999</v>
      </c>
      <c r="O10" s="10">
        <v>16.36</v>
      </c>
      <c r="P10" s="10">
        <v>17.468</v>
      </c>
      <c r="Q10" s="10">
        <v>16.937000000000001</v>
      </c>
      <c r="R10" s="10">
        <v>17.198</v>
      </c>
      <c r="S10" s="10">
        <v>17.274000000000001</v>
      </c>
      <c r="T10" s="10">
        <v>18.035</v>
      </c>
      <c r="U10" s="10">
        <v>18.343</v>
      </c>
      <c r="V10" s="10">
        <v>20.631</v>
      </c>
      <c r="W10" s="10">
        <v>18.109000000000002</v>
      </c>
      <c r="X10" s="10">
        <v>16.562999999999999</v>
      </c>
      <c r="Y10" s="10">
        <v>16.715</v>
      </c>
      <c r="Z10" s="10">
        <v>17.541</v>
      </c>
      <c r="AA10" s="10">
        <v>18.227</v>
      </c>
      <c r="AB10" s="10">
        <v>21.387</v>
      </c>
      <c r="AC10" s="10">
        <v>18.501000000000001</v>
      </c>
      <c r="AD10" s="10">
        <v>22.824000000000002</v>
      </c>
      <c r="AE10" s="10">
        <v>17.841999999999999</v>
      </c>
      <c r="AF10" s="10">
        <v>16.079000000000001</v>
      </c>
      <c r="AG10" s="10">
        <v>16.510000000000002</v>
      </c>
      <c r="AH10" s="29">
        <v>18.754000000000001</v>
      </c>
      <c r="AI10" s="11">
        <v>16.739000000000001</v>
      </c>
      <c r="AJ10" s="11">
        <v>15.875</v>
      </c>
      <c r="AK10" s="11">
        <v>20.161999999999999</v>
      </c>
      <c r="AL10" s="11">
        <v>19.045000000000002</v>
      </c>
      <c r="AM10" s="11">
        <v>18.806999999999999</v>
      </c>
    </row>
    <row r="11" spans="1:54" ht="14.5" x14ac:dyDescent="0.35">
      <c r="A11" s="24">
        <v>43497</v>
      </c>
      <c r="B11" s="11">
        <v>19.939</v>
      </c>
      <c r="C11"/>
      <c r="D11" s="10">
        <v>15</v>
      </c>
      <c r="E11" s="10">
        <v>14.744999999999999</v>
      </c>
      <c r="F11" s="10">
        <v>15.577999999999999</v>
      </c>
      <c r="G11" s="10">
        <v>14.071999999999999</v>
      </c>
      <c r="H11" s="10">
        <v>15</v>
      </c>
      <c r="I11" s="10">
        <v>29.984999999999999</v>
      </c>
      <c r="J11" s="10">
        <v>19.876000000000001</v>
      </c>
      <c r="K11" s="10">
        <v>13.74</v>
      </c>
      <c r="L11" s="10">
        <v>13.519</v>
      </c>
      <c r="M11" s="10">
        <v>14.377000000000001</v>
      </c>
      <c r="N11" s="10">
        <v>17.925999999999998</v>
      </c>
      <c r="O11" s="10">
        <v>14.17</v>
      </c>
      <c r="P11" s="10">
        <v>16.061</v>
      </c>
      <c r="Q11" s="10">
        <v>13.688000000000001</v>
      </c>
      <c r="R11" s="10">
        <v>18.420000000000002</v>
      </c>
      <c r="S11" s="10">
        <v>16.594999999999999</v>
      </c>
      <c r="T11" s="10">
        <v>14.426</v>
      </c>
      <c r="U11" s="10">
        <v>16.154</v>
      </c>
      <c r="V11" s="10">
        <v>20.7</v>
      </c>
      <c r="W11" s="10">
        <v>19.283999999999999</v>
      </c>
      <c r="X11" s="10">
        <v>16.739000000000001</v>
      </c>
      <c r="Y11" s="10">
        <v>13.513</v>
      </c>
      <c r="Z11" s="10">
        <v>19.706</v>
      </c>
      <c r="AA11" s="10">
        <v>14.864000000000001</v>
      </c>
      <c r="AB11" s="10">
        <v>18.081</v>
      </c>
      <c r="AC11" s="10">
        <v>14.785</v>
      </c>
      <c r="AD11" s="10">
        <v>21.553999999999998</v>
      </c>
      <c r="AE11" s="10">
        <v>14.323</v>
      </c>
      <c r="AF11" s="10">
        <v>14.416</v>
      </c>
      <c r="AG11" s="10">
        <v>13.301</v>
      </c>
      <c r="AH11" s="29">
        <v>14.999000000000001</v>
      </c>
      <c r="AI11" s="11">
        <v>13.868</v>
      </c>
      <c r="AJ11" s="11">
        <v>12.932</v>
      </c>
      <c r="AK11" s="11">
        <v>19.942</v>
      </c>
      <c r="AL11" s="11">
        <v>19.939</v>
      </c>
      <c r="AM11" s="11">
        <v>15.759</v>
      </c>
    </row>
    <row r="12" spans="1:54" ht="14.5" x14ac:dyDescent="0.35">
      <c r="A12" s="24">
        <v>43525</v>
      </c>
      <c r="B12" s="11">
        <v>38.841000000000001</v>
      </c>
      <c r="C12"/>
      <c r="D12" s="10">
        <v>28</v>
      </c>
      <c r="E12" s="10">
        <v>26.437999999999999</v>
      </c>
      <c r="F12" s="10">
        <v>28.120999999999999</v>
      </c>
      <c r="G12" s="10">
        <v>14.753</v>
      </c>
      <c r="H12" s="10">
        <v>28</v>
      </c>
      <c r="I12" s="10">
        <v>62.502000000000002</v>
      </c>
      <c r="J12" s="10">
        <v>25.779</v>
      </c>
      <c r="K12" s="10">
        <v>23.138999999999999</v>
      </c>
      <c r="L12" s="10">
        <v>43.573999999999998</v>
      </c>
      <c r="M12" s="10">
        <v>25.283999999999999</v>
      </c>
      <c r="N12" s="10">
        <v>27.855</v>
      </c>
      <c r="O12" s="10">
        <v>27.789000000000001</v>
      </c>
      <c r="P12" s="10">
        <v>32.424999999999997</v>
      </c>
      <c r="Q12" s="10">
        <v>32.158000000000001</v>
      </c>
      <c r="R12" s="10">
        <v>47.707000000000001</v>
      </c>
      <c r="S12" s="10">
        <v>27.617999999999999</v>
      </c>
      <c r="T12" s="10">
        <v>36.482999999999997</v>
      </c>
      <c r="U12" s="10">
        <v>30.960999999999999</v>
      </c>
      <c r="V12" s="10">
        <v>30.998000000000001</v>
      </c>
      <c r="W12" s="10">
        <v>24.169</v>
      </c>
      <c r="X12" s="10">
        <v>28.295999999999999</v>
      </c>
      <c r="Y12" s="10">
        <v>18.021000000000001</v>
      </c>
      <c r="Z12" s="10">
        <v>31.643999999999998</v>
      </c>
      <c r="AA12" s="10">
        <v>47.918999999999997</v>
      </c>
      <c r="AB12" s="10">
        <v>22.690999999999999</v>
      </c>
      <c r="AC12" s="10">
        <v>23.577999999999999</v>
      </c>
      <c r="AD12" s="10">
        <v>62.531999999999996</v>
      </c>
      <c r="AE12" s="10">
        <v>15.829000000000001</v>
      </c>
      <c r="AF12" s="10">
        <v>36.970999999999997</v>
      </c>
      <c r="AG12" s="10">
        <v>17.687999999999999</v>
      </c>
      <c r="AH12" s="29">
        <v>31.312999999999999</v>
      </c>
      <c r="AI12" s="11">
        <v>33.313000000000002</v>
      </c>
      <c r="AJ12" s="11">
        <v>20.89</v>
      </c>
      <c r="AK12" s="11">
        <v>23.341000000000001</v>
      </c>
      <c r="AL12" s="11">
        <v>38.841000000000001</v>
      </c>
      <c r="AM12" s="11">
        <v>18.696000000000002</v>
      </c>
    </row>
    <row r="13" spans="1:54" ht="14.5" x14ac:dyDescent="0.35">
      <c r="A13" s="24">
        <v>43556</v>
      </c>
      <c r="B13" s="11">
        <v>72.334000000000003</v>
      </c>
      <c r="C13"/>
      <c r="D13" s="10">
        <v>65</v>
      </c>
      <c r="E13" s="10">
        <v>46.636000000000003</v>
      </c>
      <c r="F13" s="10">
        <v>35.268999999999998</v>
      </c>
      <c r="G13" s="10">
        <v>43.259</v>
      </c>
      <c r="H13" s="10">
        <v>79.174999999999997</v>
      </c>
      <c r="I13" s="10">
        <v>110.753</v>
      </c>
      <c r="J13" s="10">
        <v>86.715000000000003</v>
      </c>
      <c r="K13" s="10">
        <v>60.76</v>
      </c>
      <c r="L13" s="10">
        <v>110.735</v>
      </c>
      <c r="M13" s="10">
        <v>62.014000000000003</v>
      </c>
      <c r="N13" s="10">
        <v>55.48</v>
      </c>
      <c r="O13" s="10">
        <v>73.915999999999997</v>
      </c>
      <c r="P13" s="10">
        <v>100.44499999999999</v>
      </c>
      <c r="Q13" s="10">
        <v>68.448999999999998</v>
      </c>
      <c r="R13" s="10">
        <v>59.271000000000001</v>
      </c>
      <c r="S13" s="10">
        <v>75.831000000000003</v>
      </c>
      <c r="T13" s="10">
        <v>87.646000000000001</v>
      </c>
      <c r="U13" s="10">
        <v>56.25</v>
      </c>
      <c r="V13" s="10">
        <v>44.81</v>
      </c>
      <c r="W13" s="10">
        <v>68.671999999999997</v>
      </c>
      <c r="X13" s="10">
        <v>61.332000000000001</v>
      </c>
      <c r="Y13" s="10">
        <v>52.466999999999999</v>
      </c>
      <c r="Z13" s="10">
        <v>61.289000000000001</v>
      </c>
      <c r="AA13" s="10">
        <v>104.899</v>
      </c>
      <c r="AB13" s="10">
        <v>65</v>
      </c>
      <c r="AC13" s="10">
        <v>84.326999999999998</v>
      </c>
      <c r="AD13" s="10">
        <v>89.397999999999996</v>
      </c>
      <c r="AE13" s="10">
        <v>64.087999999999994</v>
      </c>
      <c r="AF13" s="10">
        <v>69.802999999999997</v>
      </c>
      <c r="AG13" s="10">
        <v>56.261000000000003</v>
      </c>
      <c r="AH13" s="29">
        <v>77.073999999999998</v>
      </c>
      <c r="AI13" s="11">
        <v>78.379000000000005</v>
      </c>
      <c r="AJ13" s="11">
        <v>47.9</v>
      </c>
      <c r="AK13" s="11">
        <v>56.402000000000001</v>
      </c>
      <c r="AL13" s="11">
        <v>72.334000000000003</v>
      </c>
      <c r="AM13" s="11">
        <v>47.146999999999998</v>
      </c>
    </row>
    <row r="14" spans="1:54" ht="14.5" x14ac:dyDescent="0.35">
      <c r="A14" s="24">
        <v>43586</v>
      </c>
      <c r="B14" s="11">
        <v>190.03899999999999</v>
      </c>
      <c r="C14"/>
      <c r="D14" s="10">
        <v>210</v>
      </c>
      <c r="E14" s="10">
        <v>173.352</v>
      </c>
      <c r="F14" s="10">
        <v>140.59299999999999</v>
      </c>
      <c r="G14" s="10">
        <v>458.25400000000002</v>
      </c>
      <c r="H14" s="10">
        <v>346.52100000000002</v>
      </c>
      <c r="I14" s="10">
        <v>321.27600000000001</v>
      </c>
      <c r="J14" s="10">
        <v>304.63099999999997</v>
      </c>
      <c r="K14" s="10">
        <v>139.41200000000001</v>
      </c>
      <c r="L14" s="10">
        <v>189.71</v>
      </c>
      <c r="M14" s="10">
        <v>123.14700000000001</v>
      </c>
      <c r="N14" s="10">
        <v>176.59</v>
      </c>
      <c r="O14" s="10">
        <v>200.99299999999999</v>
      </c>
      <c r="P14" s="10">
        <v>299.72300000000001</v>
      </c>
      <c r="Q14" s="10">
        <v>196.792</v>
      </c>
      <c r="R14" s="10">
        <v>211.75800000000001</v>
      </c>
      <c r="S14" s="10">
        <v>296.85300000000001</v>
      </c>
      <c r="T14" s="10">
        <v>337.541</v>
      </c>
      <c r="U14" s="10">
        <v>192.71100000000001</v>
      </c>
      <c r="V14" s="10">
        <v>220.44200000000001</v>
      </c>
      <c r="W14" s="10">
        <v>212.80099999999999</v>
      </c>
      <c r="X14" s="10">
        <v>263.43599999999998</v>
      </c>
      <c r="Y14" s="10">
        <v>69.144999999999996</v>
      </c>
      <c r="Z14" s="10">
        <v>175.036</v>
      </c>
      <c r="AA14" s="10">
        <v>230.364</v>
      </c>
      <c r="AB14" s="10">
        <v>270.18299999999999</v>
      </c>
      <c r="AC14" s="10">
        <v>210</v>
      </c>
      <c r="AD14" s="10">
        <v>257.45999999999998</v>
      </c>
      <c r="AE14" s="10">
        <v>290.68900000000002</v>
      </c>
      <c r="AF14" s="10">
        <v>261.22500000000002</v>
      </c>
      <c r="AG14" s="10">
        <v>111.538</v>
      </c>
      <c r="AH14" s="29">
        <v>181.75700000000001</v>
      </c>
      <c r="AI14" s="11">
        <v>114.268</v>
      </c>
      <c r="AJ14" s="11">
        <v>117.102</v>
      </c>
      <c r="AK14" s="11">
        <v>248.11600000000001</v>
      </c>
      <c r="AL14" s="11">
        <v>190.03899999999999</v>
      </c>
      <c r="AM14" s="11">
        <v>98.915999999999997</v>
      </c>
    </row>
    <row r="15" spans="1:54" ht="14.5" x14ac:dyDescent="0.35">
      <c r="A15" s="24">
        <v>43617</v>
      </c>
      <c r="B15" s="11">
        <v>359.79599999999999</v>
      </c>
      <c r="C15"/>
      <c r="D15" s="10">
        <v>290</v>
      </c>
      <c r="E15" s="10">
        <v>339.70400000000001</v>
      </c>
      <c r="F15" s="10">
        <v>412.48399999999998</v>
      </c>
      <c r="G15" s="10">
        <v>764.82600000000002</v>
      </c>
      <c r="H15" s="10">
        <v>424.76100000000002</v>
      </c>
      <c r="I15" s="10">
        <v>430.60599999999999</v>
      </c>
      <c r="J15" s="10">
        <v>310.50900000000001</v>
      </c>
      <c r="K15" s="10">
        <v>188.24</v>
      </c>
      <c r="L15" s="10">
        <v>163.38999999999999</v>
      </c>
      <c r="M15" s="10">
        <v>196.37899999999999</v>
      </c>
      <c r="N15" s="10">
        <v>311.23899999999998</v>
      </c>
      <c r="O15" s="10">
        <v>196.55500000000001</v>
      </c>
      <c r="P15" s="10">
        <v>447.68599999999998</v>
      </c>
      <c r="Q15" s="10">
        <v>229.96899999999999</v>
      </c>
      <c r="R15" s="10">
        <v>596.85799999999995</v>
      </c>
      <c r="S15" s="10">
        <v>309.839</v>
      </c>
      <c r="T15" s="10">
        <v>566.28599999999994</v>
      </c>
      <c r="U15" s="10">
        <v>218.66800000000001</v>
      </c>
      <c r="V15" s="10">
        <v>391.755</v>
      </c>
      <c r="W15" s="10">
        <v>170.16399999999999</v>
      </c>
      <c r="X15" s="10">
        <v>222.06100000000001</v>
      </c>
      <c r="Y15" s="10">
        <v>56.164000000000001</v>
      </c>
      <c r="Z15" s="10">
        <v>255.20599999999999</v>
      </c>
      <c r="AA15" s="10">
        <v>165.45599999999999</v>
      </c>
      <c r="AB15" s="10">
        <v>322.57299999999998</v>
      </c>
      <c r="AC15" s="10">
        <v>215.595</v>
      </c>
      <c r="AD15" s="10">
        <v>222.90600000000001</v>
      </c>
      <c r="AE15" s="10">
        <v>561.51599999999996</v>
      </c>
      <c r="AF15" s="10">
        <v>290</v>
      </c>
      <c r="AG15" s="10">
        <v>272.08199999999999</v>
      </c>
      <c r="AH15" s="29">
        <v>490.38600000000002</v>
      </c>
      <c r="AI15" s="11">
        <v>53.652000000000001</v>
      </c>
      <c r="AJ15" s="11">
        <v>162.57499999999999</v>
      </c>
      <c r="AK15" s="11">
        <v>380.173</v>
      </c>
      <c r="AL15" s="11">
        <v>359.79599999999999</v>
      </c>
      <c r="AM15" s="11">
        <v>122.563</v>
      </c>
    </row>
    <row r="16" spans="1:54" ht="14.5" x14ac:dyDescent="0.35">
      <c r="A16" s="24">
        <v>43647</v>
      </c>
      <c r="B16" s="11">
        <v>104.432</v>
      </c>
      <c r="C16"/>
      <c r="D16" s="10">
        <v>99</v>
      </c>
      <c r="E16" s="10">
        <v>185.90600000000001</v>
      </c>
      <c r="F16" s="10">
        <v>228.63900000000001</v>
      </c>
      <c r="G16" s="10">
        <v>341.762</v>
      </c>
      <c r="H16" s="10">
        <v>123.40900000000001</v>
      </c>
      <c r="I16" s="10">
        <v>170.16200000000001</v>
      </c>
      <c r="J16" s="10">
        <v>98.936000000000007</v>
      </c>
      <c r="K16" s="10">
        <v>71.132000000000005</v>
      </c>
      <c r="L16" s="10">
        <v>64.402000000000001</v>
      </c>
      <c r="M16" s="10">
        <v>73.736999999999995</v>
      </c>
      <c r="N16" s="10">
        <v>138.13</v>
      </c>
      <c r="O16" s="10">
        <v>70.87</v>
      </c>
      <c r="P16" s="10">
        <v>199.08500000000001</v>
      </c>
      <c r="Q16" s="10">
        <v>67.626000000000005</v>
      </c>
      <c r="R16" s="10">
        <v>515.28300000000002</v>
      </c>
      <c r="S16" s="10">
        <v>118.70699999999999</v>
      </c>
      <c r="T16" s="10">
        <v>194.744</v>
      </c>
      <c r="U16" s="10">
        <v>99</v>
      </c>
      <c r="V16" s="10">
        <v>228.09200000000001</v>
      </c>
      <c r="W16" s="10">
        <v>48.284999999999997</v>
      </c>
      <c r="X16" s="10">
        <v>60.052</v>
      </c>
      <c r="Y16" s="10">
        <v>20.593</v>
      </c>
      <c r="Z16" s="10">
        <v>68.736999999999995</v>
      </c>
      <c r="AA16" s="10">
        <v>57.039000000000001</v>
      </c>
      <c r="AB16" s="10">
        <v>120.468</v>
      </c>
      <c r="AC16" s="10">
        <v>74.972999999999999</v>
      </c>
      <c r="AD16" s="10">
        <v>72.555999999999997</v>
      </c>
      <c r="AE16" s="10">
        <v>231.07400000000001</v>
      </c>
      <c r="AF16" s="10">
        <v>143.32300000000001</v>
      </c>
      <c r="AG16" s="10">
        <v>76.599999999999994</v>
      </c>
      <c r="AH16" s="29">
        <v>227.322</v>
      </c>
      <c r="AI16" s="11">
        <v>21.849</v>
      </c>
      <c r="AJ16" s="11">
        <v>54.203000000000003</v>
      </c>
      <c r="AK16" s="11">
        <v>110.82299999999999</v>
      </c>
      <c r="AL16" s="11">
        <v>104.432</v>
      </c>
      <c r="AM16" s="11">
        <v>45.566000000000003</v>
      </c>
    </row>
    <row r="17" spans="1:1005" ht="14.5" x14ac:dyDescent="0.35">
      <c r="A17" s="24">
        <v>43678</v>
      </c>
      <c r="B17" s="11">
        <v>44.747</v>
      </c>
      <c r="C17"/>
      <c r="D17" s="10">
        <v>54</v>
      </c>
      <c r="E17" s="10">
        <v>99.174999999999997</v>
      </c>
      <c r="F17" s="10">
        <v>87.268000000000001</v>
      </c>
      <c r="G17" s="10">
        <v>133.84800000000001</v>
      </c>
      <c r="H17" s="10">
        <v>56.332000000000001</v>
      </c>
      <c r="I17" s="10">
        <v>65.921000000000006</v>
      </c>
      <c r="J17" s="10">
        <v>55.398000000000003</v>
      </c>
      <c r="K17" s="10">
        <v>40.75</v>
      </c>
      <c r="L17" s="10">
        <v>49.488999999999997</v>
      </c>
      <c r="M17" s="10">
        <v>39.253999999999998</v>
      </c>
      <c r="N17" s="10">
        <v>59.207000000000001</v>
      </c>
      <c r="O17" s="10">
        <v>54.912999999999997</v>
      </c>
      <c r="P17" s="10">
        <v>70.503</v>
      </c>
      <c r="Q17" s="10">
        <v>38.783000000000001</v>
      </c>
      <c r="R17" s="10">
        <v>143.07300000000001</v>
      </c>
      <c r="S17" s="10">
        <v>49.604999999999997</v>
      </c>
      <c r="T17" s="10">
        <v>85.100999999999999</v>
      </c>
      <c r="U17" s="10">
        <v>46.241999999999997</v>
      </c>
      <c r="V17" s="10">
        <v>92.29</v>
      </c>
      <c r="W17" s="10">
        <v>39.389000000000003</v>
      </c>
      <c r="X17" s="10">
        <v>47.04</v>
      </c>
      <c r="Y17" s="10">
        <v>17.192</v>
      </c>
      <c r="Z17" s="10">
        <v>42.112000000000002</v>
      </c>
      <c r="AA17" s="10">
        <v>36.548000000000002</v>
      </c>
      <c r="AB17" s="10">
        <v>57.677</v>
      </c>
      <c r="AC17" s="10">
        <v>54.63</v>
      </c>
      <c r="AD17" s="10">
        <v>50.005000000000003</v>
      </c>
      <c r="AE17" s="10">
        <v>83.605000000000004</v>
      </c>
      <c r="AF17" s="10">
        <v>54</v>
      </c>
      <c r="AG17" s="10">
        <v>47.067</v>
      </c>
      <c r="AH17" s="29">
        <v>71.341999999999999</v>
      </c>
      <c r="AI17" s="11">
        <v>22.613</v>
      </c>
      <c r="AJ17" s="11">
        <v>39.762</v>
      </c>
      <c r="AK17" s="11">
        <v>59.487000000000002</v>
      </c>
      <c r="AL17" s="11">
        <v>44.747</v>
      </c>
      <c r="AM17" s="11">
        <v>29.096</v>
      </c>
    </row>
    <row r="18" spans="1:1005" ht="14.5" x14ac:dyDescent="0.35">
      <c r="A18" s="24">
        <v>43709</v>
      </c>
      <c r="B18" s="11">
        <v>33.433999999999997</v>
      </c>
      <c r="C18"/>
      <c r="D18" s="10">
        <v>39</v>
      </c>
      <c r="E18" s="10">
        <v>75.516000000000005</v>
      </c>
      <c r="F18" s="10">
        <v>40.389000000000003</v>
      </c>
      <c r="G18" s="10">
        <v>70.421999999999997</v>
      </c>
      <c r="H18" s="10">
        <v>55.235999999999997</v>
      </c>
      <c r="I18" s="10">
        <v>62.341999999999999</v>
      </c>
      <c r="J18" s="10">
        <v>39.872</v>
      </c>
      <c r="K18" s="10">
        <v>39</v>
      </c>
      <c r="L18" s="10">
        <v>32.234999999999999</v>
      </c>
      <c r="M18" s="10">
        <v>30.318999999999999</v>
      </c>
      <c r="N18" s="10">
        <v>35.191000000000003</v>
      </c>
      <c r="O18" s="10">
        <v>41.89</v>
      </c>
      <c r="P18" s="10">
        <v>54.859000000000002</v>
      </c>
      <c r="Q18" s="10">
        <v>34.372</v>
      </c>
      <c r="R18" s="10">
        <v>63.13</v>
      </c>
      <c r="S18" s="10">
        <v>36.713000000000001</v>
      </c>
      <c r="T18" s="10">
        <v>58.506999999999998</v>
      </c>
      <c r="U18" s="10">
        <v>29.981999999999999</v>
      </c>
      <c r="V18" s="10">
        <v>47.011000000000003</v>
      </c>
      <c r="W18" s="10">
        <v>31.143000000000001</v>
      </c>
      <c r="X18" s="10">
        <v>30.515999999999998</v>
      </c>
      <c r="Y18" s="10">
        <v>18.881</v>
      </c>
      <c r="Z18" s="10">
        <v>57.459000000000003</v>
      </c>
      <c r="AA18" s="10">
        <v>37.845999999999997</v>
      </c>
      <c r="AB18" s="10">
        <v>35.271999999999998</v>
      </c>
      <c r="AC18" s="10">
        <v>37.543999999999997</v>
      </c>
      <c r="AD18" s="10">
        <v>46.537999999999997</v>
      </c>
      <c r="AE18" s="10">
        <v>47.158000000000001</v>
      </c>
      <c r="AF18" s="10">
        <v>35.055</v>
      </c>
      <c r="AG18" s="10">
        <v>27.338999999999999</v>
      </c>
      <c r="AH18" s="29">
        <v>40.526000000000003</v>
      </c>
      <c r="AI18" s="11">
        <v>18.861999999999998</v>
      </c>
      <c r="AJ18" s="11">
        <v>54.454000000000001</v>
      </c>
      <c r="AK18" s="11">
        <v>50.034999999999997</v>
      </c>
      <c r="AL18" s="11">
        <v>33.433999999999997</v>
      </c>
      <c r="AM18" s="11">
        <v>23.384</v>
      </c>
    </row>
    <row r="19" spans="1:1005" ht="14.5" x14ac:dyDescent="0.35">
      <c r="A19" s="24">
        <v>43739</v>
      </c>
      <c r="B19" s="11">
        <v>33.369</v>
      </c>
      <c r="C19"/>
      <c r="D19" s="10">
        <v>41.67</v>
      </c>
      <c r="E19" s="10">
        <v>54.136000000000003</v>
      </c>
      <c r="F19" s="10">
        <v>39.226999999999997</v>
      </c>
      <c r="G19" s="10">
        <v>72.194000000000003</v>
      </c>
      <c r="H19" s="10">
        <v>93.587999999999994</v>
      </c>
      <c r="I19" s="10">
        <v>76.713999999999999</v>
      </c>
      <c r="J19" s="10">
        <v>36.814999999999998</v>
      </c>
      <c r="K19" s="10">
        <v>34.234000000000002</v>
      </c>
      <c r="L19" s="10">
        <v>35.837000000000003</v>
      </c>
      <c r="M19" s="10">
        <v>54.811</v>
      </c>
      <c r="N19" s="10">
        <v>34.274000000000001</v>
      </c>
      <c r="O19" s="10">
        <v>32.783000000000001</v>
      </c>
      <c r="P19" s="10">
        <v>54.548999999999999</v>
      </c>
      <c r="Q19" s="10">
        <v>35.209000000000003</v>
      </c>
      <c r="R19" s="10">
        <v>67.001999999999995</v>
      </c>
      <c r="S19" s="10">
        <v>53.173999999999999</v>
      </c>
      <c r="T19" s="10">
        <v>74.441000000000003</v>
      </c>
      <c r="U19" s="10">
        <v>41.923000000000002</v>
      </c>
      <c r="V19" s="10">
        <v>42.460999999999999</v>
      </c>
      <c r="W19" s="10">
        <v>31.602</v>
      </c>
      <c r="X19" s="10">
        <v>31.405999999999999</v>
      </c>
      <c r="Y19" s="10">
        <v>32.006</v>
      </c>
      <c r="Z19" s="10">
        <v>42.19</v>
      </c>
      <c r="AA19" s="10">
        <v>41.280999999999999</v>
      </c>
      <c r="AB19" s="10">
        <v>57.82</v>
      </c>
      <c r="AC19" s="10">
        <v>75.988</v>
      </c>
      <c r="AD19" s="10">
        <v>51.002000000000002</v>
      </c>
      <c r="AE19" s="10">
        <v>47.838000000000001</v>
      </c>
      <c r="AF19" s="10">
        <v>40.222000000000001</v>
      </c>
      <c r="AG19" s="10">
        <v>32.179000000000002</v>
      </c>
      <c r="AH19" s="29">
        <v>45.87</v>
      </c>
      <c r="AI19" s="11">
        <v>20.536000000000001</v>
      </c>
      <c r="AJ19" s="11">
        <v>58.390999999999998</v>
      </c>
      <c r="AK19" s="11">
        <v>72.007000000000005</v>
      </c>
      <c r="AL19" s="11">
        <v>33.369</v>
      </c>
      <c r="AM19" s="11">
        <v>27.818000000000001</v>
      </c>
    </row>
    <row r="20" spans="1:1005" ht="14.5" x14ac:dyDescent="0.35">
      <c r="A20" s="24">
        <v>43770</v>
      </c>
      <c r="B20" s="11">
        <v>31.41</v>
      </c>
      <c r="C20"/>
      <c r="D20" s="10">
        <v>35.97</v>
      </c>
      <c r="E20" s="10">
        <v>37.198999999999998</v>
      </c>
      <c r="F20" s="10">
        <v>33.350999999999999</v>
      </c>
      <c r="G20" s="10">
        <v>56.701000000000001</v>
      </c>
      <c r="H20" s="10">
        <v>53.436</v>
      </c>
      <c r="I20" s="10">
        <v>53.335999999999999</v>
      </c>
      <c r="J20" s="10">
        <v>35.470999999999997</v>
      </c>
      <c r="K20" s="10">
        <v>25.888000000000002</v>
      </c>
      <c r="L20" s="10">
        <v>28.593</v>
      </c>
      <c r="M20" s="10">
        <v>46.023000000000003</v>
      </c>
      <c r="N20" s="10">
        <v>31.47</v>
      </c>
      <c r="O20" s="10">
        <v>27.462</v>
      </c>
      <c r="P20" s="10">
        <v>42.534999999999997</v>
      </c>
      <c r="Q20" s="10">
        <v>31.901</v>
      </c>
      <c r="R20" s="10">
        <v>49.774999999999999</v>
      </c>
      <c r="S20" s="10">
        <v>38.567</v>
      </c>
      <c r="T20" s="10">
        <v>50.41</v>
      </c>
      <c r="U20" s="10">
        <v>35.442</v>
      </c>
      <c r="V20" s="10">
        <v>34.11</v>
      </c>
      <c r="W20" s="10">
        <v>27.202000000000002</v>
      </c>
      <c r="X20" s="10">
        <v>30.593</v>
      </c>
      <c r="Y20" s="10">
        <v>19.184999999999999</v>
      </c>
      <c r="Z20" s="10">
        <v>30.126999999999999</v>
      </c>
      <c r="AA20" s="10">
        <v>35.46</v>
      </c>
      <c r="AB20" s="10">
        <v>42.337000000000003</v>
      </c>
      <c r="AC20" s="10">
        <v>47.643000000000001</v>
      </c>
      <c r="AD20" s="10">
        <v>37.704999999999998</v>
      </c>
      <c r="AE20" s="10">
        <v>41.601999999999997</v>
      </c>
      <c r="AF20" s="10">
        <v>37.259</v>
      </c>
      <c r="AG20" s="10">
        <v>32.024999999999999</v>
      </c>
      <c r="AH20" s="29">
        <v>37.749000000000002</v>
      </c>
      <c r="AI20" s="11">
        <v>17.361000000000001</v>
      </c>
      <c r="AJ20" s="11">
        <v>34.628</v>
      </c>
      <c r="AK20" s="11">
        <v>43.378999999999998</v>
      </c>
      <c r="AL20" s="11">
        <v>31.41</v>
      </c>
      <c r="AM20" s="11">
        <v>26.585000000000001</v>
      </c>
    </row>
    <row r="21" spans="1:1005" ht="14.5" x14ac:dyDescent="0.35">
      <c r="A21" s="24">
        <v>43800</v>
      </c>
      <c r="B21" s="11">
        <v>29.672000000000001</v>
      </c>
      <c r="C21"/>
      <c r="D21" s="10">
        <v>32.43</v>
      </c>
      <c r="E21" s="10">
        <v>32.835999999999999</v>
      </c>
      <c r="F21" s="10">
        <v>31.716000000000001</v>
      </c>
      <c r="G21" s="10">
        <v>48.445999999999998</v>
      </c>
      <c r="H21" s="10">
        <v>38.155999999999999</v>
      </c>
      <c r="I21" s="10">
        <v>40.628</v>
      </c>
      <c r="J21" s="10">
        <v>31.42</v>
      </c>
      <c r="K21" s="10">
        <v>23.582000000000001</v>
      </c>
      <c r="L21" s="10">
        <v>25.661999999999999</v>
      </c>
      <c r="M21" s="10">
        <v>32.368000000000002</v>
      </c>
      <c r="N21" s="10">
        <v>28.914999999999999</v>
      </c>
      <c r="O21" s="10">
        <v>25.425000000000001</v>
      </c>
      <c r="P21" s="10">
        <v>37.136000000000003</v>
      </c>
      <c r="Q21" s="10">
        <v>27.094999999999999</v>
      </c>
      <c r="R21" s="10">
        <v>45.234000000000002</v>
      </c>
      <c r="S21" s="10">
        <v>33.762</v>
      </c>
      <c r="T21" s="10">
        <v>40.549999999999997</v>
      </c>
      <c r="U21" s="10">
        <v>32.442</v>
      </c>
      <c r="V21" s="10">
        <v>31.460999999999999</v>
      </c>
      <c r="W21" s="10">
        <v>24.202999999999999</v>
      </c>
      <c r="X21" s="10">
        <v>26.451000000000001</v>
      </c>
      <c r="Y21" s="10">
        <v>16.010000000000002</v>
      </c>
      <c r="Z21" s="10">
        <v>28.097000000000001</v>
      </c>
      <c r="AA21" s="10">
        <v>28.045000000000002</v>
      </c>
      <c r="AB21" s="10">
        <v>32.113999999999997</v>
      </c>
      <c r="AC21" s="10">
        <v>33.521999999999998</v>
      </c>
      <c r="AD21" s="10">
        <v>28.766999999999999</v>
      </c>
      <c r="AE21" s="10">
        <v>37.878</v>
      </c>
      <c r="AF21" s="10">
        <v>30.794</v>
      </c>
      <c r="AG21" s="10">
        <v>27.033000000000001</v>
      </c>
      <c r="AH21" s="29">
        <v>33.722000000000001</v>
      </c>
      <c r="AI21" s="11">
        <v>16.21</v>
      </c>
      <c r="AJ21" s="11">
        <v>26.908000000000001</v>
      </c>
      <c r="AK21" s="11">
        <v>33.524000000000001</v>
      </c>
      <c r="AL21" s="11">
        <v>29.672000000000001</v>
      </c>
      <c r="AM21" s="11">
        <v>21.463000000000001</v>
      </c>
    </row>
    <row r="22" spans="1:1005" ht="14.5" x14ac:dyDescent="0.35">
      <c r="A22" s="24">
        <v>43831</v>
      </c>
      <c r="B22" s="11">
        <v>27.302</v>
      </c>
      <c r="C22"/>
      <c r="D22" s="10">
        <v>31.25</v>
      </c>
      <c r="E22" s="10">
        <v>29.559000000000001</v>
      </c>
      <c r="F22" s="10">
        <v>30.716999999999999</v>
      </c>
      <c r="G22" s="10">
        <v>43.25</v>
      </c>
      <c r="H22" s="10">
        <v>32.948999999999998</v>
      </c>
      <c r="I22" s="10">
        <v>33.957000000000001</v>
      </c>
      <c r="J22" s="10">
        <v>27.86</v>
      </c>
      <c r="K22" s="10">
        <v>21.19</v>
      </c>
      <c r="L22" s="10">
        <v>23.01</v>
      </c>
      <c r="M22" s="10">
        <v>25.622</v>
      </c>
      <c r="N22" s="10">
        <v>25.38</v>
      </c>
      <c r="O22" s="10">
        <v>23.141999999999999</v>
      </c>
      <c r="P22" s="10">
        <v>33.323</v>
      </c>
      <c r="Q22" s="10">
        <v>24.14</v>
      </c>
      <c r="R22" s="10">
        <v>39.414000000000001</v>
      </c>
      <c r="S22" s="10">
        <v>28.899000000000001</v>
      </c>
      <c r="T22" s="10">
        <v>36.363</v>
      </c>
      <c r="U22" s="10">
        <v>28.029</v>
      </c>
      <c r="V22" s="10">
        <v>30.431000000000001</v>
      </c>
      <c r="W22" s="10">
        <v>21.625</v>
      </c>
      <c r="X22" s="10">
        <v>23.47</v>
      </c>
      <c r="Y22" s="10">
        <v>14.372</v>
      </c>
      <c r="Z22" s="10">
        <v>24.922000000000001</v>
      </c>
      <c r="AA22" s="10">
        <v>28.568000000000001</v>
      </c>
      <c r="AB22" s="10">
        <v>27.834</v>
      </c>
      <c r="AC22" s="10">
        <v>29.917000000000002</v>
      </c>
      <c r="AD22" s="10">
        <v>24.904</v>
      </c>
      <c r="AE22" s="10">
        <v>34.276000000000003</v>
      </c>
      <c r="AF22" s="10">
        <v>27.041</v>
      </c>
      <c r="AG22" s="10">
        <v>24.01</v>
      </c>
      <c r="AH22" s="29">
        <v>30.8</v>
      </c>
      <c r="AI22" s="11">
        <v>14.641</v>
      </c>
      <c r="AJ22" s="11">
        <v>23.489000000000001</v>
      </c>
      <c r="AK22" s="11">
        <v>29.38</v>
      </c>
      <c r="AL22" s="11">
        <v>27.302</v>
      </c>
      <c r="AM22" s="11">
        <v>18.239000000000001</v>
      </c>
    </row>
    <row r="23" spans="1:1005" ht="14.5" x14ac:dyDescent="0.35">
      <c r="A23" s="24">
        <v>43862</v>
      </c>
      <c r="B23" s="11">
        <v>24.123999999999999</v>
      </c>
      <c r="C23"/>
      <c r="D23" s="10">
        <v>28.83</v>
      </c>
      <c r="E23" s="10">
        <v>25.99</v>
      </c>
      <c r="F23" s="10">
        <v>24.524000000000001</v>
      </c>
      <c r="G23" s="10">
        <v>37.256999999999998</v>
      </c>
      <c r="H23" s="10">
        <v>45.838000000000001</v>
      </c>
      <c r="I23" s="10">
        <v>32.698999999999998</v>
      </c>
      <c r="J23" s="10">
        <v>23.731000000000002</v>
      </c>
      <c r="K23" s="10">
        <v>18.128</v>
      </c>
      <c r="L23" s="10">
        <v>20.576000000000001</v>
      </c>
      <c r="M23" s="10">
        <v>23.253</v>
      </c>
      <c r="N23" s="10">
        <v>22.757999999999999</v>
      </c>
      <c r="O23" s="10">
        <v>21.95</v>
      </c>
      <c r="P23" s="10">
        <v>28.215</v>
      </c>
      <c r="Q23" s="10">
        <v>26.196999999999999</v>
      </c>
      <c r="R23" s="10">
        <v>37.012999999999998</v>
      </c>
      <c r="S23" s="10">
        <v>24.239000000000001</v>
      </c>
      <c r="T23" s="10">
        <v>32.441000000000003</v>
      </c>
      <c r="U23" s="10">
        <v>28.818000000000001</v>
      </c>
      <c r="V23" s="10">
        <v>31.484999999999999</v>
      </c>
      <c r="W23" s="10">
        <v>22.286000000000001</v>
      </c>
      <c r="X23" s="10">
        <v>19.949000000000002</v>
      </c>
      <c r="Y23" s="10">
        <v>18.661999999999999</v>
      </c>
      <c r="Z23" s="10">
        <v>21.483000000000001</v>
      </c>
      <c r="AA23" s="10">
        <v>25.244</v>
      </c>
      <c r="AB23" s="10">
        <v>23.312000000000001</v>
      </c>
      <c r="AC23" s="10">
        <v>29.14</v>
      </c>
      <c r="AD23" s="10">
        <v>21.01</v>
      </c>
      <c r="AE23" s="10">
        <v>31.07</v>
      </c>
      <c r="AF23" s="10">
        <v>23.013999999999999</v>
      </c>
      <c r="AG23" s="10">
        <v>20.263000000000002</v>
      </c>
      <c r="AH23" s="29">
        <v>26.582000000000001</v>
      </c>
      <c r="AI23" s="11">
        <v>12.632999999999999</v>
      </c>
      <c r="AJ23" s="11">
        <v>24.513999999999999</v>
      </c>
      <c r="AK23" s="11">
        <v>30.553999999999998</v>
      </c>
      <c r="AL23" s="11">
        <v>24.123999999999999</v>
      </c>
      <c r="AM23" s="11">
        <v>15.849</v>
      </c>
    </row>
    <row r="24" spans="1:1005" ht="14.5" x14ac:dyDescent="0.35">
      <c r="A24" s="24">
        <v>43891</v>
      </c>
      <c r="B24" s="11">
        <v>26.547000000000001</v>
      </c>
      <c r="C24"/>
      <c r="D24" s="10">
        <v>46.35</v>
      </c>
      <c r="E24" s="10">
        <v>40.405999999999999</v>
      </c>
      <c r="F24" s="10">
        <v>24.466000000000001</v>
      </c>
      <c r="G24" s="10">
        <v>54.212000000000003</v>
      </c>
      <c r="H24" s="10">
        <v>86.882000000000005</v>
      </c>
      <c r="I24" s="10">
        <v>38.484999999999999</v>
      </c>
      <c r="J24" s="10">
        <v>35.106000000000002</v>
      </c>
      <c r="K24" s="10">
        <v>52.326999999999998</v>
      </c>
      <c r="L24" s="10">
        <v>33.244</v>
      </c>
      <c r="M24" s="10">
        <v>33.853000000000002</v>
      </c>
      <c r="N24" s="10">
        <v>38.476999999999997</v>
      </c>
      <c r="O24" s="10">
        <v>40.441000000000003</v>
      </c>
      <c r="P24" s="10">
        <v>51.110999999999997</v>
      </c>
      <c r="Q24" s="10">
        <v>59.475999999999999</v>
      </c>
      <c r="R24" s="10">
        <v>49.741999999999997</v>
      </c>
      <c r="S24" s="10">
        <v>50.337000000000003</v>
      </c>
      <c r="T24" s="10">
        <v>52.1</v>
      </c>
      <c r="U24" s="10">
        <v>41.316000000000003</v>
      </c>
      <c r="V24" s="10">
        <v>37.033000000000001</v>
      </c>
      <c r="W24" s="10">
        <v>34.914999999999999</v>
      </c>
      <c r="X24" s="10">
        <v>25.132999999999999</v>
      </c>
      <c r="Y24" s="10">
        <v>31.902000000000001</v>
      </c>
      <c r="Z24" s="10">
        <v>61.881</v>
      </c>
      <c r="AA24" s="10">
        <v>29.762</v>
      </c>
      <c r="AB24" s="10">
        <v>33.177</v>
      </c>
      <c r="AC24" s="10">
        <v>79.573999999999998</v>
      </c>
      <c r="AD24" s="10">
        <v>22.957999999999998</v>
      </c>
      <c r="AE24" s="10">
        <v>59.523000000000003</v>
      </c>
      <c r="AF24" s="10">
        <v>28.231999999999999</v>
      </c>
      <c r="AG24" s="10">
        <v>38.899000000000001</v>
      </c>
      <c r="AH24" s="29">
        <v>52.767000000000003</v>
      </c>
      <c r="AI24" s="11">
        <v>21.19</v>
      </c>
      <c r="AJ24" s="11">
        <v>27.186</v>
      </c>
      <c r="AK24" s="11">
        <v>56.963999999999999</v>
      </c>
      <c r="AL24" s="11">
        <v>26.547000000000001</v>
      </c>
      <c r="AM24" s="11">
        <v>28.327000000000002</v>
      </c>
    </row>
    <row r="25" spans="1:1005" ht="14.5" x14ac:dyDescent="0.35">
      <c r="A25" s="24">
        <v>43922</v>
      </c>
      <c r="B25" s="11">
        <v>65.400999999999996</v>
      </c>
      <c r="C25"/>
      <c r="D25" s="10">
        <v>100.63</v>
      </c>
      <c r="E25" s="10">
        <v>50.302999999999997</v>
      </c>
      <c r="F25" s="10">
        <v>58.228999999999999</v>
      </c>
      <c r="G25" s="10">
        <v>124.29600000000001</v>
      </c>
      <c r="H25" s="10">
        <v>151.745</v>
      </c>
      <c r="I25" s="10">
        <v>129.66499999999999</v>
      </c>
      <c r="J25" s="10">
        <v>81.387</v>
      </c>
      <c r="K25" s="10">
        <v>134.703</v>
      </c>
      <c r="L25" s="10">
        <v>77.22</v>
      </c>
      <c r="M25" s="10">
        <v>65.980999999999995</v>
      </c>
      <c r="N25" s="10">
        <v>100.218</v>
      </c>
      <c r="O25" s="10">
        <v>118.822</v>
      </c>
      <c r="P25" s="10">
        <v>100.312</v>
      </c>
      <c r="Q25" s="10">
        <v>75.828000000000003</v>
      </c>
      <c r="R25" s="10">
        <v>116.11799999999999</v>
      </c>
      <c r="S25" s="10">
        <v>110.574</v>
      </c>
      <c r="T25" s="10">
        <v>84.962000000000003</v>
      </c>
      <c r="U25" s="10">
        <v>58.307000000000002</v>
      </c>
      <c r="V25" s="10">
        <v>99.204999999999998</v>
      </c>
      <c r="W25" s="10">
        <v>73.8</v>
      </c>
      <c r="X25" s="10">
        <v>66.677999999999997</v>
      </c>
      <c r="Y25" s="10">
        <v>66.239000000000004</v>
      </c>
      <c r="Z25" s="10">
        <v>130.172</v>
      </c>
      <c r="AA25" s="10">
        <v>79.433999999999997</v>
      </c>
      <c r="AB25" s="10">
        <v>111.419</v>
      </c>
      <c r="AC25" s="10">
        <v>119.574</v>
      </c>
      <c r="AD25" s="10">
        <v>82.73</v>
      </c>
      <c r="AE25" s="10">
        <v>100.673</v>
      </c>
      <c r="AF25" s="10">
        <v>75.614999999999995</v>
      </c>
      <c r="AG25" s="10">
        <v>92.528000000000006</v>
      </c>
      <c r="AH25" s="29">
        <v>111.416</v>
      </c>
      <c r="AI25" s="11">
        <v>51.521000000000001</v>
      </c>
      <c r="AJ25" s="11">
        <v>67.033000000000001</v>
      </c>
      <c r="AK25" s="11">
        <v>96.869</v>
      </c>
      <c r="AL25" s="11">
        <v>65.400999999999996</v>
      </c>
      <c r="AM25" s="11">
        <v>50.692999999999998</v>
      </c>
    </row>
    <row r="26" spans="1:1005" ht="14.5" x14ac:dyDescent="0.35">
      <c r="A26" s="24">
        <v>43952</v>
      </c>
      <c r="B26" s="11">
        <v>127.157</v>
      </c>
      <c r="C26"/>
      <c r="D26" s="10">
        <v>281.23</v>
      </c>
      <c r="E26" s="10">
        <v>194.071</v>
      </c>
      <c r="F26" s="10">
        <v>594.75300000000004</v>
      </c>
      <c r="G26" s="10">
        <v>479.185</v>
      </c>
      <c r="H26" s="10">
        <v>397.85500000000002</v>
      </c>
      <c r="I26" s="10">
        <v>382.97899999999998</v>
      </c>
      <c r="J26" s="10">
        <v>179.69800000000001</v>
      </c>
      <c r="K26" s="10">
        <v>220.16399999999999</v>
      </c>
      <c r="L26" s="10">
        <v>148.17500000000001</v>
      </c>
      <c r="M26" s="10">
        <v>215.34700000000001</v>
      </c>
      <c r="N26" s="10">
        <v>249.89699999999999</v>
      </c>
      <c r="O26" s="10">
        <v>345.86399999999998</v>
      </c>
      <c r="P26" s="10">
        <v>268.47500000000002</v>
      </c>
      <c r="Q26" s="10">
        <v>250.59700000000001</v>
      </c>
      <c r="R26" s="10">
        <v>430.78399999999999</v>
      </c>
      <c r="S26" s="10">
        <v>408.64</v>
      </c>
      <c r="T26" s="10">
        <v>268.25599999999997</v>
      </c>
      <c r="U26" s="10">
        <v>276.27499999999998</v>
      </c>
      <c r="V26" s="10">
        <v>277.61599999999999</v>
      </c>
      <c r="W26" s="10">
        <v>299.86599999999999</v>
      </c>
      <c r="X26" s="10">
        <v>86.543000000000006</v>
      </c>
      <c r="Y26" s="10">
        <v>193.03</v>
      </c>
      <c r="Z26" s="10">
        <v>270.07400000000001</v>
      </c>
      <c r="AA26" s="10">
        <v>311.49200000000002</v>
      </c>
      <c r="AB26" s="10">
        <v>262.16500000000002</v>
      </c>
      <c r="AC26" s="10">
        <v>301.51600000000002</v>
      </c>
      <c r="AD26" s="10">
        <v>351.613</v>
      </c>
      <c r="AE26" s="10">
        <v>340.40499999999997</v>
      </c>
      <c r="AF26" s="10">
        <v>149.303</v>
      </c>
      <c r="AG26" s="10">
        <v>220.01400000000001</v>
      </c>
      <c r="AH26" s="29">
        <v>151.11000000000001</v>
      </c>
      <c r="AI26" s="11">
        <v>122.77200000000001</v>
      </c>
      <c r="AJ26" s="11">
        <v>295.27499999999998</v>
      </c>
      <c r="AK26" s="11">
        <v>240.65100000000001</v>
      </c>
      <c r="AL26" s="11">
        <v>127.157</v>
      </c>
      <c r="AM26" s="11">
        <v>188.69499999999999</v>
      </c>
    </row>
    <row r="27" spans="1:1005" ht="14.5" x14ac:dyDescent="0.35">
      <c r="A27" s="24">
        <v>43983</v>
      </c>
      <c r="B27" s="11">
        <v>133.33199999999999</v>
      </c>
      <c r="C27"/>
      <c r="D27" s="10">
        <v>314.85000000000002</v>
      </c>
      <c r="E27" s="10">
        <v>463.10199999999998</v>
      </c>
      <c r="F27" s="10">
        <v>824.82399999999996</v>
      </c>
      <c r="G27" s="10">
        <v>478.33</v>
      </c>
      <c r="H27" s="10">
        <v>460.93400000000003</v>
      </c>
      <c r="I27" s="10">
        <v>341.54300000000001</v>
      </c>
      <c r="J27" s="10">
        <v>207.82400000000001</v>
      </c>
      <c r="K27" s="10">
        <v>172.81</v>
      </c>
      <c r="L27" s="10">
        <v>208.18</v>
      </c>
      <c r="M27" s="10">
        <v>330.25299999999999</v>
      </c>
      <c r="N27" s="10">
        <v>211.09700000000001</v>
      </c>
      <c r="O27" s="10">
        <v>474.34500000000003</v>
      </c>
      <c r="P27" s="10">
        <v>254.16200000000001</v>
      </c>
      <c r="Q27" s="10">
        <v>653.91499999999996</v>
      </c>
      <c r="R27" s="10">
        <v>357.11099999999999</v>
      </c>
      <c r="S27" s="10">
        <v>609.59299999999996</v>
      </c>
      <c r="T27" s="10">
        <v>245.977</v>
      </c>
      <c r="U27" s="10">
        <v>427.25900000000001</v>
      </c>
      <c r="V27" s="10">
        <v>183.178</v>
      </c>
      <c r="W27" s="10">
        <v>233.11099999999999</v>
      </c>
      <c r="X27" s="10">
        <v>59.921999999999997</v>
      </c>
      <c r="Y27" s="10">
        <v>244.82</v>
      </c>
      <c r="Z27" s="10">
        <v>172.518</v>
      </c>
      <c r="AA27" s="10">
        <v>340.22699999999998</v>
      </c>
      <c r="AB27" s="10">
        <v>229.977</v>
      </c>
      <c r="AC27" s="10">
        <v>231.803</v>
      </c>
      <c r="AD27" s="10">
        <v>593.904</v>
      </c>
      <c r="AE27" s="10">
        <v>325.89299999999997</v>
      </c>
      <c r="AF27" s="10">
        <v>299.90499999999997</v>
      </c>
      <c r="AG27" s="10">
        <v>527.36199999999997</v>
      </c>
      <c r="AH27" s="29">
        <v>62.3</v>
      </c>
      <c r="AI27" s="11">
        <v>163.42400000000001</v>
      </c>
      <c r="AJ27" s="11">
        <v>385.5</v>
      </c>
      <c r="AK27" s="11">
        <v>386.63200000000001</v>
      </c>
      <c r="AL27" s="11">
        <v>133.33199999999999</v>
      </c>
      <c r="AM27" s="11">
        <v>352.71600000000001</v>
      </c>
    </row>
    <row r="28" spans="1:1005" ht="14.5" x14ac:dyDescent="0.35">
      <c r="A28" s="24">
        <v>44013</v>
      </c>
      <c r="B28" s="11">
        <v>52.412999999999997</v>
      </c>
      <c r="C28"/>
      <c r="D28" s="10">
        <v>137.63</v>
      </c>
      <c r="E28" s="10">
        <v>247.78299999999999</v>
      </c>
      <c r="F28" s="10">
        <v>364.20699999999999</v>
      </c>
      <c r="G28" s="10">
        <v>146.32900000000001</v>
      </c>
      <c r="H28" s="10">
        <v>183.416</v>
      </c>
      <c r="I28" s="10">
        <v>108.902</v>
      </c>
      <c r="J28" s="10">
        <v>78.051000000000002</v>
      </c>
      <c r="K28" s="10">
        <v>71.403000000000006</v>
      </c>
      <c r="L28" s="10">
        <v>80.861000000000004</v>
      </c>
      <c r="M28" s="10">
        <v>147.184</v>
      </c>
      <c r="N28" s="10">
        <v>79.224000000000004</v>
      </c>
      <c r="O28" s="10">
        <v>218.52600000000001</v>
      </c>
      <c r="P28" s="10">
        <v>78.623999999999995</v>
      </c>
      <c r="Q28" s="10">
        <v>550.96500000000003</v>
      </c>
      <c r="R28" s="10">
        <v>135.19300000000001</v>
      </c>
      <c r="S28" s="10">
        <v>216.13399999999999</v>
      </c>
      <c r="T28" s="10">
        <v>113.8</v>
      </c>
      <c r="U28" s="10">
        <v>244.315</v>
      </c>
      <c r="V28" s="10">
        <v>56.293999999999997</v>
      </c>
      <c r="W28" s="10">
        <v>66.638999999999996</v>
      </c>
      <c r="X28" s="10">
        <v>24.382999999999999</v>
      </c>
      <c r="Y28" s="10">
        <v>69.688000000000002</v>
      </c>
      <c r="Z28" s="10">
        <v>62.994999999999997</v>
      </c>
      <c r="AA28" s="10">
        <v>132.84800000000001</v>
      </c>
      <c r="AB28" s="10">
        <v>84.105000000000004</v>
      </c>
      <c r="AC28" s="10">
        <v>78.843999999999994</v>
      </c>
      <c r="AD28" s="10">
        <v>242.464</v>
      </c>
      <c r="AE28" s="10">
        <v>165.196</v>
      </c>
      <c r="AF28" s="10">
        <v>85.42</v>
      </c>
      <c r="AG28" s="10">
        <v>239.14099999999999</v>
      </c>
      <c r="AH28" s="29">
        <v>29.411999999999999</v>
      </c>
      <c r="AI28" s="11">
        <v>57.040999999999997</v>
      </c>
      <c r="AJ28" s="11">
        <v>117.51900000000001</v>
      </c>
      <c r="AK28" s="11">
        <v>113.648</v>
      </c>
      <c r="AL28" s="11">
        <v>52.412999999999997</v>
      </c>
      <c r="AM28" s="11">
        <v>201.1</v>
      </c>
      <c r="ALQ28" s="11" t="e">
        <v>#N/A</v>
      </c>
    </row>
    <row r="29" spans="1:1005" ht="14.5" x14ac:dyDescent="0.35">
      <c r="A29" s="24">
        <v>44044</v>
      </c>
      <c r="B29" s="11">
        <v>32.796999999999997</v>
      </c>
      <c r="C29"/>
      <c r="D29" s="10">
        <v>75.010000000000005</v>
      </c>
      <c r="E29" s="10">
        <v>93.308999999999997</v>
      </c>
      <c r="F29" s="10">
        <v>140.90700000000001</v>
      </c>
      <c r="G29" s="10">
        <v>67.819999999999993</v>
      </c>
      <c r="H29" s="10">
        <v>71.569000000000003</v>
      </c>
      <c r="I29" s="10">
        <v>62.427999999999997</v>
      </c>
      <c r="J29" s="10">
        <v>46.811</v>
      </c>
      <c r="K29" s="10">
        <v>53.319000000000003</v>
      </c>
      <c r="L29" s="10">
        <v>42.698999999999998</v>
      </c>
      <c r="M29" s="10">
        <v>62.112000000000002</v>
      </c>
      <c r="N29" s="10">
        <v>61.338000000000001</v>
      </c>
      <c r="O29" s="10">
        <v>75.763999999999996</v>
      </c>
      <c r="P29" s="10">
        <v>46.103000000000002</v>
      </c>
      <c r="Q29" s="10">
        <v>146.84299999999999</v>
      </c>
      <c r="R29" s="10">
        <v>58.682000000000002</v>
      </c>
      <c r="S29" s="10">
        <v>92.263000000000005</v>
      </c>
      <c r="T29" s="10">
        <v>54.591000000000001</v>
      </c>
      <c r="U29" s="10">
        <v>96.399000000000001</v>
      </c>
      <c r="V29" s="10">
        <v>45.804000000000002</v>
      </c>
      <c r="W29" s="10">
        <v>50.670999999999999</v>
      </c>
      <c r="X29" s="10">
        <v>20.05</v>
      </c>
      <c r="Y29" s="10">
        <v>42.219000000000001</v>
      </c>
      <c r="Z29" s="10">
        <v>39.762999999999998</v>
      </c>
      <c r="AA29" s="10">
        <v>62.482999999999997</v>
      </c>
      <c r="AB29" s="10">
        <v>59.966999999999999</v>
      </c>
      <c r="AC29" s="10">
        <v>53.661999999999999</v>
      </c>
      <c r="AD29" s="10">
        <v>87.248999999999995</v>
      </c>
      <c r="AE29" s="10">
        <v>62.814999999999998</v>
      </c>
      <c r="AF29" s="10">
        <v>52.859000000000002</v>
      </c>
      <c r="AG29" s="10">
        <v>74.355999999999995</v>
      </c>
      <c r="AH29" s="29">
        <v>29.382000000000001</v>
      </c>
      <c r="AI29" s="11">
        <v>40.564</v>
      </c>
      <c r="AJ29" s="11">
        <v>62.344000000000001</v>
      </c>
      <c r="AK29" s="11">
        <v>49.19</v>
      </c>
      <c r="AL29" s="11">
        <v>32.796999999999997</v>
      </c>
      <c r="AM29" s="11">
        <v>103.752</v>
      </c>
      <c r="ALQ29" s="11" t="e">
        <v>#N/A</v>
      </c>
    </row>
    <row r="30" spans="1:1005" ht="14.5" x14ac:dyDescent="0.35">
      <c r="A30" s="24">
        <v>44075</v>
      </c>
      <c r="B30" s="11">
        <v>29.015000000000001</v>
      </c>
      <c r="C30"/>
      <c r="D30" s="10">
        <v>46.81</v>
      </c>
      <c r="E30" s="10">
        <v>48.817999999999998</v>
      </c>
      <c r="F30" s="10">
        <v>82.203999999999994</v>
      </c>
      <c r="G30" s="10">
        <v>71.691999999999993</v>
      </c>
      <c r="H30" s="10">
        <v>76.331000000000003</v>
      </c>
      <c r="I30" s="10">
        <v>48.892000000000003</v>
      </c>
      <c r="J30" s="10">
        <v>48.537999999999997</v>
      </c>
      <c r="K30" s="10">
        <v>38.228000000000002</v>
      </c>
      <c r="L30" s="10">
        <v>37.323</v>
      </c>
      <c r="M30" s="10">
        <v>41.063000000000002</v>
      </c>
      <c r="N30" s="10">
        <v>49.515000000000001</v>
      </c>
      <c r="O30" s="10">
        <v>64.727000000000004</v>
      </c>
      <c r="P30" s="10">
        <v>44.606000000000002</v>
      </c>
      <c r="Q30" s="10">
        <v>73.543999999999997</v>
      </c>
      <c r="R30" s="10">
        <v>48.725999999999999</v>
      </c>
      <c r="S30" s="10">
        <v>69.807000000000002</v>
      </c>
      <c r="T30" s="10">
        <v>39.981999999999999</v>
      </c>
      <c r="U30" s="10">
        <v>55.171999999999997</v>
      </c>
      <c r="V30" s="10">
        <v>38.944000000000003</v>
      </c>
      <c r="W30" s="10">
        <v>36.140999999999998</v>
      </c>
      <c r="X30" s="10">
        <v>24.291</v>
      </c>
      <c r="Y30" s="10">
        <v>64.766000000000005</v>
      </c>
      <c r="Z30" s="10">
        <v>45.984999999999999</v>
      </c>
      <c r="AA30" s="10">
        <v>42.186</v>
      </c>
      <c r="AB30" s="10">
        <v>46.137999999999998</v>
      </c>
      <c r="AC30" s="10">
        <v>55.613</v>
      </c>
      <c r="AD30" s="10">
        <v>55.174999999999997</v>
      </c>
      <c r="AE30" s="10">
        <v>45.345999999999997</v>
      </c>
      <c r="AF30" s="10">
        <v>34.185000000000002</v>
      </c>
      <c r="AG30" s="10">
        <v>47.284999999999997</v>
      </c>
      <c r="AH30" s="29">
        <v>26.526</v>
      </c>
      <c r="AI30" s="11">
        <v>61.600999999999999</v>
      </c>
      <c r="AJ30" s="11">
        <v>58.658999999999999</v>
      </c>
      <c r="AK30" s="11">
        <v>40.625999999999998</v>
      </c>
      <c r="AL30" s="11">
        <v>29.015000000000001</v>
      </c>
      <c r="AM30" s="11">
        <v>86.625</v>
      </c>
      <c r="ALQ30" s="11" t="e">
        <v>#N/A</v>
      </c>
    </row>
    <row r="31" spans="1:1005" ht="14.5" x14ac:dyDescent="0.35">
      <c r="A31" s="24">
        <v>44105</v>
      </c>
      <c r="B31" s="11">
        <v>29.852</v>
      </c>
      <c r="C31"/>
      <c r="D31" s="10">
        <v>41.67</v>
      </c>
      <c r="E31" s="10">
        <v>41.328000000000003</v>
      </c>
      <c r="F31" s="10">
        <v>73.427999999999997</v>
      </c>
      <c r="G31" s="10">
        <v>101.60299999999999</v>
      </c>
      <c r="H31" s="10">
        <v>78.587999999999994</v>
      </c>
      <c r="I31" s="10">
        <v>39.643000000000001</v>
      </c>
      <c r="J31" s="10">
        <v>36.603000000000002</v>
      </c>
      <c r="K31" s="10">
        <v>36.664999999999999</v>
      </c>
      <c r="L31" s="10">
        <v>56.054000000000002</v>
      </c>
      <c r="M31" s="10">
        <v>34.69</v>
      </c>
      <c r="N31" s="10">
        <v>34.427</v>
      </c>
      <c r="O31" s="10">
        <v>55.640999999999998</v>
      </c>
      <c r="P31" s="10">
        <v>39.383000000000003</v>
      </c>
      <c r="Q31" s="10">
        <v>67.024000000000001</v>
      </c>
      <c r="R31" s="10">
        <v>59.371000000000002</v>
      </c>
      <c r="S31" s="10">
        <v>76.484999999999999</v>
      </c>
      <c r="T31" s="10">
        <v>47.512999999999998</v>
      </c>
      <c r="U31" s="10">
        <v>43.386000000000003</v>
      </c>
      <c r="V31" s="10">
        <v>34.436</v>
      </c>
      <c r="W31" s="10">
        <v>32.143000000000001</v>
      </c>
      <c r="X31" s="10">
        <v>33.83</v>
      </c>
      <c r="Y31" s="10">
        <v>39.933</v>
      </c>
      <c r="Z31" s="10">
        <v>41.79</v>
      </c>
      <c r="AA31" s="10">
        <v>59.256</v>
      </c>
      <c r="AB31" s="10">
        <v>77.587999999999994</v>
      </c>
      <c r="AC31" s="10">
        <v>51.695</v>
      </c>
      <c r="AD31" s="10">
        <v>48.65</v>
      </c>
      <c r="AE31" s="10">
        <v>44.759</v>
      </c>
      <c r="AF31" s="10">
        <v>34.808</v>
      </c>
      <c r="AG31" s="10">
        <v>46.445</v>
      </c>
      <c r="AH31" s="29">
        <v>24.684999999999999</v>
      </c>
      <c r="AI31" s="11">
        <v>57.207000000000001</v>
      </c>
      <c r="AJ31" s="11">
        <v>71.679000000000002</v>
      </c>
      <c r="AK31" s="11">
        <v>35.051000000000002</v>
      </c>
      <c r="AL31" s="11">
        <v>29.852</v>
      </c>
      <c r="AM31" s="11">
        <v>53.42</v>
      </c>
      <c r="ALQ31" s="11" t="e">
        <v>#N/A</v>
      </c>
    </row>
    <row r="32" spans="1:1005" ht="14.5" x14ac:dyDescent="0.35">
      <c r="A32" s="24">
        <v>44136</v>
      </c>
      <c r="B32" s="11">
        <v>28.128</v>
      </c>
      <c r="C32"/>
      <c r="D32" s="10">
        <v>35.97</v>
      </c>
      <c r="E32" s="10">
        <v>35.164000000000001</v>
      </c>
      <c r="F32" s="10">
        <v>57.793999999999997</v>
      </c>
      <c r="G32" s="10">
        <v>59.238999999999997</v>
      </c>
      <c r="H32" s="10">
        <v>54.601999999999997</v>
      </c>
      <c r="I32" s="10">
        <v>37.898000000000003</v>
      </c>
      <c r="J32" s="10">
        <v>28.164999999999999</v>
      </c>
      <c r="K32" s="10">
        <v>29.251000000000001</v>
      </c>
      <c r="L32" s="10">
        <v>46.268999999999998</v>
      </c>
      <c r="M32" s="10">
        <v>31.901</v>
      </c>
      <c r="N32" s="10">
        <v>29.026</v>
      </c>
      <c r="O32" s="10">
        <v>43.433</v>
      </c>
      <c r="P32" s="10">
        <v>35.435000000000002</v>
      </c>
      <c r="Q32" s="10">
        <v>50.319000000000003</v>
      </c>
      <c r="R32" s="10">
        <v>43.655999999999999</v>
      </c>
      <c r="S32" s="10">
        <v>52.024999999999999</v>
      </c>
      <c r="T32" s="10">
        <v>39.542999999999999</v>
      </c>
      <c r="U32" s="10">
        <v>35.066000000000003</v>
      </c>
      <c r="V32" s="10">
        <v>29.62</v>
      </c>
      <c r="W32" s="10">
        <v>31.219000000000001</v>
      </c>
      <c r="X32" s="10">
        <v>20.581</v>
      </c>
      <c r="Y32" s="10">
        <v>28.745000000000001</v>
      </c>
      <c r="Z32" s="10">
        <v>36.362000000000002</v>
      </c>
      <c r="AA32" s="10">
        <v>43.46</v>
      </c>
      <c r="AB32" s="10">
        <v>48.427999999999997</v>
      </c>
      <c r="AC32" s="10">
        <v>37.85</v>
      </c>
      <c r="AD32" s="10">
        <v>42.143999999999998</v>
      </c>
      <c r="AE32" s="10">
        <v>41.3</v>
      </c>
      <c r="AF32" s="10">
        <v>33.982999999999997</v>
      </c>
      <c r="AG32" s="10">
        <v>38.061999999999998</v>
      </c>
      <c r="AH32" s="29">
        <v>21.023</v>
      </c>
      <c r="AI32" s="11">
        <v>33.74</v>
      </c>
      <c r="AJ32" s="11">
        <v>42.774999999999999</v>
      </c>
      <c r="AK32" s="11">
        <v>32.960999999999999</v>
      </c>
      <c r="AL32" s="11">
        <v>28.128</v>
      </c>
      <c r="AM32" s="11">
        <v>36.628</v>
      </c>
      <c r="ALQ32" s="11" t="e">
        <v>#N/A</v>
      </c>
    </row>
    <row r="33" spans="1:1005" ht="14.5" x14ac:dyDescent="0.35">
      <c r="A33" s="24">
        <v>44166</v>
      </c>
      <c r="B33" s="11">
        <v>22.795999999999999</v>
      </c>
      <c r="C33" s="12"/>
      <c r="D33" s="10">
        <v>32.43</v>
      </c>
      <c r="E33" s="10">
        <v>33.685000000000002</v>
      </c>
      <c r="F33" s="10">
        <v>49.600999999999999</v>
      </c>
      <c r="G33" s="10">
        <v>43.375</v>
      </c>
      <c r="H33" s="10">
        <v>42.122</v>
      </c>
      <c r="I33" s="10">
        <v>33.718000000000004</v>
      </c>
      <c r="J33" s="10">
        <v>25.757000000000001</v>
      </c>
      <c r="K33" s="10">
        <v>26.254000000000001</v>
      </c>
      <c r="L33" s="10">
        <v>32.890999999999998</v>
      </c>
      <c r="M33" s="10">
        <v>29.18</v>
      </c>
      <c r="N33" s="10">
        <v>26.888000000000002</v>
      </c>
      <c r="O33" s="10">
        <v>37.965000000000003</v>
      </c>
      <c r="P33" s="10">
        <v>30.512</v>
      </c>
      <c r="Q33" s="10">
        <v>45.738</v>
      </c>
      <c r="R33" s="10">
        <v>38.277999999999999</v>
      </c>
      <c r="S33" s="10">
        <v>42.021000000000001</v>
      </c>
      <c r="T33" s="10">
        <v>36.433</v>
      </c>
      <c r="U33" s="10">
        <v>32.429000000000002</v>
      </c>
      <c r="V33" s="10">
        <v>26.552</v>
      </c>
      <c r="W33" s="10">
        <v>27.029</v>
      </c>
      <c r="X33" s="10">
        <v>17.393000000000001</v>
      </c>
      <c r="Y33" s="10">
        <v>26.802</v>
      </c>
      <c r="Z33" s="10">
        <v>28.831</v>
      </c>
      <c r="AA33" s="10">
        <v>33.121000000000002</v>
      </c>
      <c r="AB33" s="10">
        <v>34.606999999999999</v>
      </c>
      <c r="AC33" s="10">
        <v>29.457000000000001</v>
      </c>
      <c r="AD33" s="10">
        <v>38.496000000000002</v>
      </c>
      <c r="AE33" s="10">
        <v>34.484000000000002</v>
      </c>
      <c r="AF33" s="10">
        <v>29.036999999999999</v>
      </c>
      <c r="AG33" s="10">
        <v>34.094999999999999</v>
      </c>
      <c r="AH33" s="29">
        <v>19.652999999999999</v>
      </c>
      <c r="AI33" s="11">
        <v>26.062999999999999</v>
      </c>
      <c r="AJ33" s="11">
        <v>33.542000000000002</v>
      </c>
      <c r="AK33" s="11">
        <v>31.215</v>
      </c>
      <c r="AL33" s="11">
        <v>22.795999999999999</v>
      </c>
      <c r="AM33" s="11">
        <v>32.246000000000002</v>
      </c>
      <c r="ALQ33" s="11" t="e">
        <v>#N/A</v>
      </c>
    </row>
    <row r="34" spans="1:1005" ht="14.5" x14ac:dyDescent="0.35">
      <c r="A34" s="24">
        <v>44197</v>
      </c>
      <c r="B34" s="11">
        <v>19.475000000000001</v>
      </c>
      <c r="C34"/>
      <c r="D34" s="10">
        <v>31.25</v>
      </c>
      <c r="E34" s="10">
        <v>32.213999999999999</v>
      </c>
      <c r="F34" s="10">
        <v>44.31</v>
      </c>
      <c r="G34" s="10">
        <v>37.658000000000001</v>
      </c>
      <c r="H34" s="10">
        <v>35.606999999999999</v>
      </c>
      <c r="I34" s="10">
        <v>29.995999999999999</v>
      </c>
      <c r="J34" s="10">
        <v>23.18</v>
      </c>
      <c r="K34" s="10">
        <v>23.542000000000002</v>
      </c>
      <c r="L34" s="10">
        <v>26.35</v>
      </c>
      <c r="M34" s="10">
        <v>25.684000000000001</v>
      </c>
      <c r="N34" s="10">
        <v>24.495000000000001</v>
      </c>
      <c r="O34" s="10">
        <v>34.067</v>
      </c>
      <c r="P34" s="10">
        <v>27.321999999999999</v>
      </c>
      <c r="Q34" s="10">
        <v>39.975000000000001</v>
      </c>
      <c r="R34" s="10">
        <v>33.073</v>
      </c>
      <c r="S34" s="10">
        <v>37.700000000000003</v>
      </c>
      <c r="T34" s="10">
        <v>31.774999999999999</v>
      </c>
      <c r="U34" s="10">
        <v>31.483000000000001</v>
      </c>
      <c r="V34" s="10">
        <v>23.763999999999999</v>
      </c>
      <c r="W34" s="10">
        <v>23.988</v>
      </c>
      <c r="X34" s="10">
        <v>15.798</v>
      </c>
      <c r="Y34" s="10">
        <v>23.739000000000001</v>
      </c>
      <c r="Z34" s="10">
        <v>29.405000000000001</v>
      </c>
      <c r="AA34" s="10">
        <v>28.74</v>
      </c>
      <c r="AB34" s="10">
        <v>31.009</v>
      </c>
      <c r="AC34" s="10">
        <v>25.609000000000002</v>
      </c>
      <c r="AD34" s="10">
        <v>34.851999999999997</v>
      </c>
      <c r="AE34" s="10">
        <v>30.375</v>
      </c>
      <c r="AF34" s="10">
        <v>25.698</v>
      </c>
      <c r="AG34" s="10">
        <v>31.123999999999999</v>
      </c>
      <c r="AH34" s="29">
        <v>17.771000000000001</v>
      </c>
      <c r="AI34" s="11">
        <v>22.702999999999999</v>
      </c>
      <c r="AJ34" s="11">
        <v>29.516999999999999</v>
      </c>
      <c r="AK34" s="11">
        <v>28.512</v>
      </c>
      <c r="AL34" s="11">
        <v>19.475000000000001</v>
      </c>
      <c r="AM34" s="11">
        <v>28.992999999999999</v>
      </c>
      <c r="ALQ34" s="11" t="e">
        <v>#N/A</v>
      </c>
    </row>
    <row r="35" spans="1:1005" ht="14.5" x14ac:dyDescent="0.35">
      <c r="A35" s="24">
        <v>44228</v>
      </c>
      <c r="B35" s="11">
        <v>16.379000000000001</v>
      </c>
      <c r="C35"/>
      <c r="D35" s="10">
        <v>28.83</v>
      </c>
      <c r="E35" s="10">
        <v>25.056999999999999</v>
      </c>
      <c r="F35" s="10">
        <v>36.926000000000002</v>
      </c>
      <c r="G35" s="10">
        <v>47.975000000000001</v>
      </c>
      <c r="H35" s="10">
        <v>33.042999999999999</v>
      </c>
      <c r="I35" s="10">
        <v>24.706</v>
      </c>
      <c r="J35" s="10">
        <v>19.181999999999999</v>
      </c>
      <c r="K35" s="10">
        <v>20.202000000000002</v>
      </c>
      <c r="L35" s="10">
        <v>23.123000000000001</v>
      </c>
      <c r="M35" s="10">
        <v>22.283999999999999</v>
      </c>
      <c r="N35" s="10">
        <v>22.361000000000001</v>
      </c>
      <c r="O35" s="10">
        <v>27.852</v>
      </c>
      <c r="P35" s="10">
        <v>28.138999999999999</v>
      </c>
      <c r="Q35" s="10">
        <v>36.359000000000002</v>
      </c>
      <c r="R35" s="10">
        <v>26.870999999999999</v>
      </c>
      <c r="S35" s="10">
        <v>32.398000000000003</v>
      </c>
      <c r="T35" s="10">
        <v>31.091999999999999</v>
      </c>
      <c r="U35" s="10">
        <v>31.247</v>
      </c>
      <c r="V35" s="10">
        <v>23.401</v>
      </c>
      <c r="W35" s="10">
        <v>19.704999999999998</v>
      </c>
      <c r="X35" s="10">
        <v>19.113</v>
      </c>
      <c r="Y35" s="10">
        <v>19.818000000000001</v>
      </c>
      <c r="Z35" s="10">
        <v>25.088000000000001</v>
      </c>
      <c r="AA35" s="10">
        <v>23.283000000000001</v>
      </c>
      <c r="AB35" s="10">
        <v>29.140999999999998</v>
      </c>
      <c r="AC35" s="10">
        <v>20.896999999999998</v>
      </c>
      <c r="AD35" s="10">
        <v>30.568000000000001</v>
      </c>
      <c r="AE35" s="10">
        <v>24.908999999999999</v>
      </c>
      <c r="AF35" s="10">
        <v>21.071000000000002</v>
      </c>
      <c r="AG35" s="10">
        <v>25.983000000000001</v>
      </c>
      <c r="AH35" s="29">
        <v>14.78</v>
      </c>
      <c r="AI35" s="11">
        <v>22.913</v>
      </c>
      <c r="AJ35" s="11">
        <v>29.65</v>
      </c>
      <c r="AK35" s="11">
        <v>24.481999999999999</v>
      </c>
      <c r="AL35" s="11">
        <v>16.379000000000001</v>
      </c>
      <c r="AM35" s="11">
        <v>24.478000000000002</v>
      </c>
      <c r="ALQ35" s="11" t="e">
        <v>#N/A</v>
      </c>
    </row>
    <row r="36" spans="1:1005" ht="14.5" x14ac:dyDescent="0.35">
      <c r="A36" s="24">
        <v>44256</v>
      </c>
      <c r="B36" s="11">
        <v>29.34</v>
      </c>
      <c r="C36"/>
      <c r="D36" s="14">
        <v>46.35</v>
      </c>
      <c r="E36" s="10">
        <v>25.96</v>
      </c>
      <c r="F36" s="10">
        <v>55.21</v>
      </c>
      <c r="G36" s="10">
        <v>89.88</v>
      </c>
      <c r="H36" s="10">
        <v>40.015000000000001</v>
      </c>
      <c r="I36" s="10">
        <v>37.024999999999999</v>
      </c>
      <c r="J36" s="10">
        <v>54.518999999999998</v>
      </c>
      <c r="K36" s="10">
        <v>33.076999999999998</v>
      </c>
      <c r="L36" s="10">
        <v>34.61</v>
      </c>
      <c r="M36" s="10">
        <v>38.869999999999997</v>
      </c>
      <c r="N36" s="10">
        <v>41.698</v>
      </c>
      <c r="O36" s="10">
        <v>51.228000000000002</v>
      </c>
      <c r="P36" s="10">
        <v>63.148000000000003</v>
      </c>
      <c r="Q36" s="10">
        <v>50.41</v>
      </c>
      <c r="R36" s="10">
        <v>54.61</v>
      </c>
      <c r="S36" s="10">
        <v>52.408999999999999</v>
      </c>
      <c r="T36" s="10">
        <v>45.082999999999998</v>
      </c>
      <c r="U36" s="10">
        <v>38.048999999999999</v>
      </c>
      <c r="V36" s="10">
        <v>36.956000000000003</v>
      </c>
      <c r="W36" s="10">
        <v>24.971</v>
      </c>
      <c r="X36" s="10">
        <v>33.058999999999997</v>
      </c>
      <c r="Y36" s="10">
        <v>60.457999999999998</v>
      </c>
      <c r="Z36" s="10">
        <v>30.594999999999999</v>
      </c>
      <c r="AA36" s="10">
        <v>33.61</v>
      </c>
      <c r="AB36" s="10">
        <v>80.623000000000005</v>
      </c>
      <c r="AC36" s="10">
        <v>23.648</v>
      </c>
      <c r="AD36" s="10">
        <v>60.363</v>
      </c>
      <c r="AE36" s="29">
        <v>30.335999999999999</v>
      </c>
      <c r="AF36" s="10">
        <v>40.622</v>
      </c>
      <c r="AG36" s="15">
        <v>53.192999999999998</v>
      </c>
      <c r="AH36" s="15">
        <v>23.981999999999999</v>
      </c>
      <c r="AI36" s="11">
        <v>26.681999999999999</v>
      </c>
      <c r="AJ36" s="11">
        <v>56.835000000000001</v>
      </c>
      <c r="AK36" s="11">
        <v>27.798999999999999</v>
      </c>
      <c r="AL36" s="11">
        <v>29.34</v>
      </c>
      <c r="AM36" s="11">
        <v>39.485999999999997</v>
      </c>
      <c r="ALQ36" s="11" t="e">
        <v>#N/A</v>
      </c>
    </row>
    <row r="37" spans="1:1005" ht="14.5" x14ac:dyDescent="0.35">
      <c r="A37" s="24">
        <v>44287</v>
      </c>
      <c r="B37" s="11">
        <v>51.802</v>
      </c>
      <c r="C37" s="14"/>
      <c r="D37" s="14">
        <v>100.63</v>
      </c>
      <c r="E37" s="10">
        <v>59.908000000000001</v>
      </c>
      <c r="F37" s="10">
        <v>125.78700000000001</v>
      </c>
      <c r="G37" s="10">
        <v>155.67699999999999</v>
      </c>
      <c r="H37" s="10">
        <v>131.845</v>
      </c>
      <c r="I37" s="10">
        <v>84.058000000000007</v>
      </c>
      <c r="J37" s="10">
        <v>137.46</v>
      </c>
      <c r="K37" s="10">
        <v>76.653999999999996</v>
      </c>
      <c r="L37" s="10">
        <v>66.945999999999998</v>
      </c>
      <c r="M37" s="10">
        <v>100.916</v>
      </c>
      <c r="N37" s="10">
        <v>120.536</v>
      </c>
      <c r="O37" s="10">
        <v>99.503</v>
      </c>
      <c r="P37" s="10">
        <v>79.459999999999994</v>
      </c>
      <c r="Q37" s="10">
        <v>116.968</v>
      </c>
      <c r="R37" s="10">
        <v>115.845</v>
      </c>
      <c r="S37" s="10">
        <v>83.739000000000004</v>
      </c>
      <c r="T37" s="10">
        <v>62.139000000000003</v>
      </c>
      <c r="U37" s="10">
        <v>100.554</v>
      </c>
      <c r="V37" s="10">
        <v>76.704999999999998</v>
      </c>
      <c r="W37" s="10">
        <v>66.251000000000005</v>
      </c>
      <c r="X37" s="10">
        <v>67.504000000000005</v>
      </c>
      <c r="Y37" s="10">
        <v>128.29</v>
      </c>
      <c r="Z37" s="10">
        <v>80.415999999999997</v>
      </c>
      <c r="AA37" s="10">
        <v>109.85899999999999</v>
      </c>
      <c r="AB37" s="10">
        <v>121.13200000000001</v>
      </c>
      <c r="AC37" s="10">
        <v>83.492000000000004</v>
      </c>
      <c r="AD37" s="10">
        <v>101.854</v>
      </c>
      <c r="AE37" s="29">
        <v>78.388000000000005</v>
      </c>
      <c r="AF37" s="10">
        <v>94.715000000000003</v>
      </c>
      <c r="AG37" s="15">
        <v>111.958</v>
      </c>
      <c r="AH37" s="15">
        <v>54.825000000000003</v>
      </c>
      <c r="AI37" s="11">
        <v>64.66</v>
      </c>
      <c r="AJ37" s="11">
        <v>96.872</v>
      </c>
      <c r="AK37" s="11">
        <v>67.183000000000007</v>
      </c>
      <c r="AL37" s="11">
        <v>51.802</v>
      </c>
      <c r="AM37" s="11">
        <v>47.997999999999998</v>
      </c>
      <c r="ALQ37" s="11" t="e">
        <v>#N/A</v>
      </c>
    </row>
    <row r="38" spans="1:1005" ht="14.5" x14ac:dyDescent="0.35">
      <c r="A38" s="24">
        <v>44317</v>
      </c>
      <c r="B38" s="11">
        <v>191.53399999999999</v>
      </c>
      <c r="C38" s="14"/>
      <c r="D38" s="14">
        <v>281.23</v>
      </c>
      <c r="E38" s="10">
        <v>601.54300000000001</v>
      </c>
      <c r="F38" s="10">
        <v>480.56299999999999</v>
      </c>
      <c r="G38" s="10">
        <v>399.87799999999999</v>
      </c>
      <c r="H38" s="10">
        <v>385.96</v>
      </c>
      <c r="I38" s="10">
        <v>182.667</v>
      </c>
      <c r="J38" s="10">
        <v>223.071</v>
      </c>
      <c r="K38" s="10">
        <v>144.67699999999999</v>
      </c>
      <c r="L38" s="10">
        <v>216.535</v>
      </c>
      <c r="M38" s="10">
        <v>250.577</v>
      </c>
      <c r="N38" s="10">
        <v>349.52300000000002</v>
      </c>
      <c r="O38" s="10">
        <v>261.00700000000001</v>
      </c>
      <c r="P38" s="10">
        <v>257.20499999999998</v>
      </c>
      <c r="Q38" s="10">
        <v>430.73</v>
      </c>
      <c r="R38" s="10">
        <v>419.61700000000002</v>
      </c>
      <c r="S38" s="10">
        <v>261.577</v>
      </c>
      <c r="T38" s="10">
        <v>283.721</v>
      </c>
      <c r="U38" s="10">
        <v>278.29199999999997</v>
      </c>
      <c r="V38" s="10">
        <v>304.803</v>
      </c>
      <c r="W38" s="10">
        <v>84.494</v>
      </c>
      <c r="X38" s="10">
        <v>195.535</v>
      </c>
      <c r="Y38" s="10">
        <v>267.55</v>
      </c>
      <c r="Z38" s="10">
        <v>313.02499999999998</v>
      </c>
      <c r="AA38" s="10">
        <v>258.084</v>
      </c>
      <c r="AB38" s="10">
        <v>304.42099999999999</v>
      </c>
      <c r="AC38" s="10">
        <v>353.01900000000001</v>
      </c>
      <c r="AD38" s="10">
        <v>341.06299999999999</v>
      </c>
      <c r="AE38" s="29">
        <v>145.95099999999999</v>
      </c>
      <c r="AF38" s="10">
        <v>223.53800000000001</v>
      </c>
      <c r="AG38" s="15">
        <v>151.399</v>
      </c>
      <c r="AH38" s="15">
        <v>127.265</v>
      </c>
      <c r="AI38" s="11">
        <v>277.91199999999998</v>
      </c>
      <c r="AJ38" s="11">
        <v>240.334</v>
      </c>
      <c r="AK38" s="11">
        <v>128.708</v>
      </c>
      <c r="AL38" s="11">
        <v>191.53399999999999</v>
      </c>
      <c r="AM38" s="11">
        <v>178.17</v>
      </c>
      <c r="ALQ38" s="11" t="e">
        <v>#N/A</v>
      </c>
    </row>
    <row r="39" spans="1:1005" ht="14.5" x14ac:dyDescent="0.35">
      <c r="A39" s="24">
        <v>44348</v>
      </c>
      <c r="B39" s="11">
        <v>356.02699999999999</v>
      </c>
      <c r="C39" s="14"/>
      <c r="D39" s="14">
        <v>314.85000000000002</v>
      </c>
      <c r="E39" s="10">
        <v>828.66499999999996</v>
      </c>
      <c r="F39" s="10">
        <v>478.44900000000001</v>
      </c>
      <c r="G39" s="10">
        <v>465.404</v>
      </c>
      <c r="H39" s="10">
        <v>342.15100000000001</v>
      </c>
      <c r="I39" s="10">
        <v>209.44399999999999</v>
      </c>
      <c r="J39" s="10">
        <v>174.41399999999999</v>
      </c>
      <c r="K39" s="10">
        <v>210.739</v>
      </c>
      <c r="L39" s="10">
        <v>330.42700000000002</v>
      </c>
      <c r="M39" s="10">
        <v>211.30699999999999</v>
      </c>
      <c r="N39" s="10">
        <v>476.786</v>
      </c>
      <c r="O39" s="10">
        <v>260.608</v>
      </c>
      <c r="P39" s="10">
        <v>661.72400000000005</v>
      </c>
      <c r="Q39" s="10">
        <v>356.69099999999997</v>
      </c>
      <c r="R39" s="10">
        <v>616.03300000000002</v>
      </c>
      <c r="S39" s="10">
        <v>251.834</v>
      </c>
      <c r="T39" s="10">
        <v>431.803</v>
      </c>
      <c r="U39" s="10">
        <v>183.572</v>
      </c>
      <c r="V39" s="10">
        <v>235.16399999999999</v>
      </c>
      <c r="W39" s="10">
        <v>62.707000000000001</v>
      </c>
      <c r="X39" s="10">
        <v>246.53200000000001</v>
      </c>
      <c r="Y39" s="10">
        <v>171.32</v>
      </c>
      <c r="Z39" s="10">
        <v>340.93700000000001</v>
      </c>
      <c r="AA39" s="10">
        <v>234.04</v>
      </c>
      <c r="AB39" s="10">
        <v>232.24299999999999</v>
      </c>
      <c r="AC39" s="10">
        <v>594.81299999999999</v>
      </c>
      <c r="AD39" s="10">
        <v>325.90899999999999</v>
      </c>
      <c r="AE39" s="29">
        <v>306.93200000000002</v>
      </c>
      <c r="AF39" s="10">
        <v>530.63599999999997</v>
      </c>
      <c r="AG39" s="15">
        <v>62.350999999999999</v>
      </c>
      <c r="AH39" s="15">
        <v>166.73699999999999</v>
      </c>
      <c r="AI39" s="11">
        <v>393.81099999999998</v>
      </c>
      <c r="AJ39" s="11">
        <v>386.24599999999998</v>
      </c>
      <c r="AK39" s="11">
        <v>134.13300000000001</v>
      </c>
      <c r="AL39" s="11">
        <v>356.02699999999999</v>
      </c>
      <c r="AM39" s="11">
        <v>464.03300000000002</v>
      </c>
      <c r="ALQ39" s="11" t="e">
        <v>#N/A</v>
      </c>
    </row>
    <row r="40" spans="1:1005" ht="14.5" x14ac:dyDescent="0.35">
      <c r="A40" s="24">
        <v>44378</v>
      </c>
      <c r="B40" s="11">
        <v>201.589</v>
      </c>
      <c r="C40" s="14"/>
      <c r="D40" s="14">
        <v>137.63</v>
      </c>
      <c r="E40" s="10">
        <v>364.69299999999998</v>
      </c>
      <c r="F40" s="10">
        <v>146.18899999999999</v>
      </c>
      <c r="G40" s="10">
        <v>191.47800000000001</v>
      </c>
      <c r="H40" s="10">
        <v>108.97</v>
      </c>
      <c r="I40" s="10">
        <v>78.887</v>
      </c>
      <c r="J40" s="10">
        <v>72.001000000000005</v>
      </c>
      <c r="K40" s="10">
        <v>82.481999999999999</v>
      </c>
      <c r="L40" s="10">
        <v>146.55699999999999</v>
      </c>
      <c r="M40" s="10">
        <v>78.984999999999999</v>
      </c>
      <c r="N40" s="10">
        <v>218.89500000000001</v>
      </c>
      <c r="O40" s="10">
        <v>81.090999999999994</v>
      </c>
      <c r="P40" s="10">
        <v>553.47</v>
      </c>
      <c r="Q40" s="10">
        <v>134.91499999999999</v>
      </c>
      <c r="R40" s="10">
        <v>217.55</v>
      </c>
      <c r="S40" s="10">
        <v>117.405</v>
      </c>
      <c r="T40" s="10">
        <v>245.84899999999999</v>
      </c>
      <c r="U40" s="10">
        <v>56.350999999999999</v>
      </c>
      <c r="V40" s="10">
        <v>67.200999999999993</v>
      </c>
      <c r="W40" s="10">
        <v>24.591999999999999</v>
      </c>
      <c r="X40" s="10">
        <v>69.843999999999994</v>
      </c>
      <c r="Y40" s="10">
        <v>62.067</v>
      </c>
      <c r="Z40" s="10">
        <v>132.798</v>
      </c>
      <c r="AA40" s="10">
        <v>85.308999999999997</v>
      </c>
      <c r="AB40" s="10">
        <v>78.819999999999993</v>
      </c>
      <c r="AC40" s="10">
        <v>242.21600000000001</v>
      </c>
      <c r="AD40" s="10">
        <v>164.89</v>
      </c>
      <c r="AE40" s="29">
        <v>89.611000000000004</v>
      </c>
      <c r="AF40" s="10">
        <v>239.72800000000001</v>
      </c>
      <c r="AG40" s="15">
        <v>29.303000000000001</v>
      </c>
      <c r="AH40" s="15">
        <v>58.456000000000003</v>
      </c>
      <c r="AI40" s="11">
        <v>120.03100000000001</v>
      </c>
      <c r="AJ40" s="11">
        <v>113.15</v>
      </c>
      <c r="AK40" s="11">
        <v>52.796999999999997</v>
      </c>
      <c r="AL40" s="11">
        <v>201.589</v>
      </c>
      <c r="AM40" s="11">
        <v>256.07600000000002</v>
      </c>
      <c r="ALQ40" s="11" t="e">
        <v>#N/A</v>
      </c>
    </row>
    <row r="41" spans="1:1005" ht="14.5" x14ac:dyDescent="0.35">
      <c r="A41" s="24">
        <v>44409</v>
      </c>
      <c r="B41" s="11">
        <v>103.953</v>
      </c>
      <c r="C41" s="14"/>
      <c r="D41" s="14">
        <v>75.010000000000005</v>
      </c>
      <c r="E41" s="10">
        <v>141.09</v>
      </c>
      <c r="F41" s="10">
        <v>67.879000000000005</v>
      </c>
      <c r="G41" s="10">
        <v>74.174999999999997</v>
      </c>
      <c r="H41" s="10">
        <v>62.698999999999998</v>
      </c>
      <c r="I41" s="10">
        <v>47.56</v>
      </c>
      <c r="J41" s="10">
        <v>53.918999999999997</v>
      </c>
      <c r="K41" s="10">
        <v>43.09</v>
      </c>
      <c r="L41" s="10">
        <v>62.026000000000003</v>
      </c>
      <c r="M41" s="10">
        <v>61.197000000000003</v>
      </c>
      <c r="N41" s="10">
        <v>75.915000000000006</v>
      </c>
      <c r="O41" s="10">
        <v>46.524000000000001</v>
      </c>
      <c r="P41" s="10">
        <v>147.60599999999999</v>
      </c>
      <c r="Q41" s="10">
        <v>58.637999999999998</v>
      </c>
      <c r="R41" s="10">
        <v>93.265000000000001</v>
      </c>
      <c r="S41" s="10">
        <v>55.758000000000003</v>
      </c>
      <c r="T41" s="10">
        <v>97.480999999999995</v>
      </c>
      <c r="U41" s="10">
        <v>45.951999999999998</v>
      </c>
      <c r="V41" s="10">
        <v>51.264000000000003</v>
      </c>
      <c r="W41" s="10">
        <v>20.227</v>
      </c>
      <c r="X41" s="10">
        <v>42.412999999999997</v>
      </c>
      <c r="Y41" s="10">
        <v>39.036000000000001</v>
      </c>
      <c r="Z41" s="10">
        <v>62.506999999999998</v>
      </c>
      <c r="AA41" s="10">
        <v>60.439</v>
      </c>
      <c r="AB41" s="10">
        <v>53.789000000000001</v>
      </c>
      <c r="AC41" s="10">
        <v>87.138999999999996</v>
      </c>
      <c r="AD41" s="10">
        <v>62.776000000000003</v>
      </c>
      <c r="AE41" s="29">
        <v>54.670999999999999</v>
      </c>
      <c r="AF41" s="10">
        <v>74.700999999999993</v>
      </c>
      <c r="AG41" s="15">
        <v>29.302</v>
      </c>
      <c r="AH41" s="15">
        <v>41.747999999999998</v>
      </c>
      <c r="AI41" s="11">
        <v>62.643000000000001</v>
      </c>
      <c r="AJ41" s="11">
        <v>48.978000000000002</v>
      </c>
      <c r="AK41" s="11">
        <v>33.195</v>
      </c>
      <c r="AL41" s="11">
        <v>103.953</v>
      </c>
      <c r="AM41" s="11">
        <v>95.2</v>
      </c>
      <c r="ALQ41" s="11" t="e">
        <v>#N/A</v>
      </c>
    </row>
    <row r="42" spans="1:1005" ht="14.5" x14ac:dyDescent="0.35">
      <c r="A42" s="24">
        <v>44440</v>
      </c>
      <c r="B42" s="11">
        <v>86.872</v>
      </c>
      <c r="C42" s="14"/>
      <c r="D42" s="14">
        <v>46.81</v>
      </c>
      <c r="E42" s="10">
        <v>82.424999999999997</v>
      </c>
      <c r="F42" s="15">
        <v>71.878</v>
      </c>
      <c r="G42" s="15">
        <v>76.766999999999996</v>
      </c>
      <c r="H42" s="15">
        <v>49.253999999999998</v>
      </c>
      <c r="I42" s="15">
        <v>49.348999999999997</v>
      </c>
      <c r="J42" s="15">
        <v>38.847000000000001</v>
      </c>
      <c r="K42" s="15">
        <v>36.594000000000001</v>
      </c>
      <c r="L42" s="15">
        <v>41.161000000000001</v>
      </c>
      <c r="M42" s="15">
        <v>49.494</v>
      </c>
      <c r="N42" s="15">
        <v>64.960999999999999</v>
      </c>
      <c r="O42" s="15">
        <v>44.776000000000003</v>
      </c>
      <c r="P42" s="15">
        <v>74.212000000000003</v>
      </c>
      <c r="Q42" s="15">
        <v>48.811</v>
      </c>
      <c r="R42" s="15">
        <v>70.784000000000006</v>
      </c>
      <c r="S42" s="15">
        <v>40.558</v>
      </c>
      <c r="T42" s="15">
        <v>56.179000000000002</v>
      </c>
      <c r="U42" s="15">
        <v>39.174999999999997</v>
      </c>
      <c r="V42" s="15">
        <v>36.72</v>
      </c>
      <c r="W42" s="15">
        <v>24.193999999999999</v>
      </c>
      <c r="X42" s="15">
        <v>65.137</v>
      </c>
      <c r="Y42" s="15">
        <v>45.436999999999998</v>
      </c>
      <c r="Z42" s="15">
        <v>42.304000000000002</v>
      </c>
      <c r="AA42" s="15">
        <v>45.856000000000002</v>
      </c>
      <c r="AB42" s="15">
        <v>55.863</v>
      </c>
      <c r="AC42" s="15">
        <v>55.192999999999998</v>
      </c>
      <c r="AD42" s="15">
        <v>45.427999999999997</v>
      </c>
      <c r="AE42" s="29">
        <v>35.558999999999997</v>
      </c>
      <c r="AF42" s="15">
        <v>47.677999999999997</v>
      </c>
      <c r="AG42" s="15">
        <v>26.555</v>
      </c>
      <c r="AH42" s="15">
        <v>62.973999999999997</v>
      </c>
      <c r="AI42" s="11">
        <v>57.976999999999997</v>
      </c>
      <c r="AJ42" s="11">
        <v>40.564</v>
      </c>
      <c r="AK42" s="11">
        <v>29.49</v>
      </c>
      <c r="AL42" s="11">
        <v>86.872</v>
      </c>
      <c r="AM42" s="11">
        <v>49.026000000000003</v>
      </c>
      <c r="ALQ42" s="11" t="e">
        <v>#N/A</v>
      </c>
    </row>
    <row r="43" spans="1:1005" ht="14.5" x14ac:dyDescent="0.35">
      <c r="A43" s="24">
        <v>44470</v>
      </c>
      <c r="B43" s="11">
        <v>53.654000000000003</v>
      </c>
      <c r="C43" s="14"/>
      <c r="D43" s="14">
        <v>41.67</v>
      </c>
      <c r="E43" s="10">
        <v>73.706999999999994</v>
      </c>
      <c r="F43" s="15">
        <v>101.883</v>
      </c>
      <c r="G43" s="15">
        <v>81.055000000000007</v>
      </c>
      <c r="H43" s="15">
        <v>40.042999999999999</v>
      </c>
      <c r="I43" s="15">
        <v>37.332999999999998</v>
      </c>
      <c r="J43" s="15">
        <v>37.293999999999997</v>
      </c>
      <c r="K43" s="15">
        <v>56.494</v>
      </c>
      <c r="L43" s="15">
        <v>34.841999999999999</v>
      </c>
      <c r="M43" s="15">
        <v>34.469000000000001</v>
      </c>
      <c r="N43" s="15">
        <v>55.918999999999997</v>
      </c>
      <c r="O43" s="15">
        <v>39.768000000000001</v>
      </c>
      <c r="P43" s="15">
        <v>67.739000000000004</v>
      </c>
      <c r="Q43" s="15">
        <v>59.545999999999999</v>
      </c>
      <c r="R43" s="15">
        <v>77.497</v>
      </c>
      <c r="S43" s="15">
        <v>47.750999999999998</v>
      </c>
      <c r="T43" s="15">
        <v>44.402000000000001</v>
      </c>
      <c r="U43" s="15">
        <v>34.715000000000003</v>
      </c>
      <c r="V43" s="15">
        <v>32.753999999999998</v>
      </c>
      <c r="W43" s="15">
        <v>34.417000000000002</v>
      </c>
      <c r="X43" s="15">
        <v>40.262999999999998</v>
      </c>
      <c r="Y43" s="15">
        <v>41.357999999999997</v>
      </c>
      <c r="Z43" s="15">
        <v>59.469000000000001</v>
      </c>
      <c r="AA43" s="15">
        <v>78.866</v>
      </c>
      <c r="AB43" s="15">
        <v>51.981000000000002</v>
      </c>
      <c r="AC43" s="15">
        <v>48.744</v>
      </c>
      <c r="AD43" s="15">
        <v>44.92</v>
      </c>
      <c r="AE43" s="29">
        <v>35.896000000000001</v>
      </c>
      <c r="AF43" s="15">
        <v>46.877000000000002</v>
      </c>
      <c r="AG43" s="15">
        <v>24.777999999999999</v>
      </c>
      <c r="AH43" s="15">
        <v>58.445999999999998</v>
      </c>
      <c r="AI43" s="11">
        <v>72.177999999999997</v>
      </c>
      <c r="AJ43" s="11">
        <v>35.067999999999998</v>
      </c>
      <c r="AK43" s="11">
        <v>30.402000000000001</v>
      </c>
      <c r="AL43" s="11">
        <v>53.654000000000003</v>
      </c>
      <c r="AM43" s="11">
        <v>41.265000000000001</v>
      </c>
      <c r="ALQ43" s="11" t="e">
        <v>#N/A</v>
      </c>
    </row>
    <row r="44" spans="1:1005" ht="14.5" x14ac:dyDescent="0.35">
      <c r="A44" s="24">
        <v>44501</v>
      </c>
      <c r="B44" s="11">
        <v>36.823999999999998</v>
      </c>
      <c r="C44" s="14"/>
      <c r="D44" s="14">
        <v>35.97</v>
      </c>
      <c r="E44" s="10">
        <v>58.043999999999997</v>
      </c>
      <c r="F44" s="15">
        <v>59.44</v>
      </c>
      <c r="G44" s="15">
        <v>56.886000000000003</v>
      </c>
      <c r="H44" s="15">
        <v>38.255000000000003</v>
      </c>
      <c r="I44" s="15">
        <v>28.843</v>
      </c>
      <c r="J44" s="15">
        <v>29.803000000000001</v>
      </c>
      <c r="K44" s="15">
        <v>47.311</v>
      </c>
      <c r="L44" s="15">
        <v>32.055</v>
      </c>
      <c r="M44" s="15">
        <v>29.065999999999999</v>
      </c>
      <c r="N44" s="15">
        <v>43.67</v>
      </c>
      <c r="O44" s="15">
        <v>35.917000000000002</v>
      </c>
      <c r="P44" s="15">
        <v>50.915999999999997</v>
      </c>
      <c r="Q44" s="15">
        <v>43.804000000000002</v>
      </c>
      <c r="R44" s="15">
        <v>52.869</v>
      </c>
      <c r="S44" s="15">
        <v>40.243000000000002</v>
      </c>
      <c r="T44" s="15">
        <v>35.883000000000003</v>
      </c>
      <c r="U44" s="15">
        <v>29.879000000000001</v>
      </c>
      <c r="V44" s="15">
        <v>31.74</v>
      </c>
      <c r="W44" s="15">
        <v>21.009</v>
      </c>
      <c r="X44" s="15">
        <v>29.026</v>
      </c>
      <c r="Y44" s="15">
        <v>35.99</v>
      </c>
      <c r="Z44" s="15">
        <v>43.640999999999998</v>
      </c>
      <c r="AA44" s="15">
        <v>49.658000000000001</v>
      </c>
      <c r="AB44" s="15">
        <v>38.091000000000001</v>
      </c>
      <c r="AC44" s="15">
        <v>42.228999999999999</v>
      </c>
      <c r="AD44" s="15">
        <v>41.454000000000001</v>
      </c>
      <c r="AE44" s="29">
        <v>35.264000000000003</v>
      </c>
      <c r="AF44" s="15">
        <v>38.433999999999997</v>
      </c>
      <c r="AG44" s="15">
        <v>21.117000000000001</v>
      </c>
      <c r="AH44" s="15">
        <v>34.652999999999999</v>
      </c>
      <c r="AI44" s="11">
        <v>43.466000000000001</v>
      </c>
      <c r="AJ44" s="11">
        <v>32.994</v>
      </c>
      <c r="AK44" s="11">
        <v>28.638999999999999</v>
      </c>
      <c r="AL44" s="11">
        <v>36.823999999999998</v>
      </c>
      <c r="AM44" s="11">
        <v>35.040999999999997</v>
      </c>
      <c r="ALQ44" s="11" t="e">
        <v>#N/A</v>
      </c>
    </row>
    <row r="45" spans="1:1005" ht="14.5" x14ac:dyDescent="0.35">
      <c r="A45" s="24">
        <v>44531</v>
      </c>
      <c r="B45" s="11">
        <v>32.427999999999997</v>
      </c>
      <c r="C45" s="14"/>
      <c r="D45" s="14">
        <v>32.43</v>
      </c>
      <c r="E45" s="10">
        <v>49.82</v>
      </c>
      <c r="F45" s="10">
        <v>43.548000000000002</v>
      </c>
      <c r="G45" s="15">
        <v>43.746000000000002</v>
      </c>
      <c r="H45" s="15">
        <v>34.058</v>
      </c>
      <c r="I45" s="15">
        <v>26.401</v>
      </c>
      <c r="J45" s="15">
        <v>26.785</v>
      </c>
      <c r="K45" s="15">
        <v>33.463999999999999</v>
      </c>
      <c r="L45" s="15">
        <v>29.331</v>
      </c>
      <c r="M45" s="15">
        <v>26.925000000000001</v>
      </c>
      <c r="N45" s="15">
        <v>38.176000000000002</v>
      </c>
      <c r="O45" s="15">
        <v>30.869</v>
      </c>
      <c r="P45" s="15">
        <v>46.295999999999999</v>
      </c>
      <c r="Q45" s="15">
        <v>38.406999999999996</v>
      </c>
      <c r="R45" s="15">
        <v>42.795999999999999</v>
      </c>
      <c r="S45" s="15">
        <v>37.130000000000003</v>
      </c>
      <c r="T45" s="15">
        <v>33.268000000000001</v>
      </c>
      <c r="U45" s="15">
        <v>26.800999999999998</v>
      </c>
      <c r="V45" s="15">
        <v>27.559000000000001</v>
      </c>
      <c r="W45" s="15">
        <v>17.667999999999999</v>
      </c>
      <c r="X45" s="15">
        <v>27.064</v>
      </c>
      <c r="Y45" s="15">
        <v>28.48</v>
      </c>
      <c r="Z45" s="15">
        <v>33.28</v>
      </c>
      <c r="AA45" s="15">
        <v>35.195</v>
      </c>
      <c r="AB45" s="15">
        <v>29.713000000000001</v>
      </c>
      <c r="AC45" s="15">
        <v>38.570999999999998</v>
      </c>
      <c r="AD45" s="15">
        <v>34.619999999999997</v>
      </c>
      <c r="AE45" s="29">
        <v>30.141999999999999</v>
      </c>
      <c r="AF45" s="15">
        <v>34.466999999999999</v>
      </c>
      <c r="AG45" s="15">
        <v>19.739999999999998</v>
      </c>
      <c r="AH45" s="15">
        <v>26.905000000000001</v>
      </c>
      <c r="AI45" s="11">
        <v>33.587000000000003</v>
      </c>
      <c r="AJ45" s="11">
        <v>31.242000000000001</v>
      </c>
      <c r="AK45" s="11">
        <v>23.254000000000001</v>
      </c>
      <c r="AL45" s="11">
        <v>32.427999999999997</v>
      </c>
      <c r="AM45" s="11">
        <v>33.354999999999997</v>
      </c>
      <c r="ALQ45" s="11" t="e">
        <v>#N/A</v>
      </c>
    </row>
    <row r="46" spans="1:1005" ht="14.5" x14ac:dyDescent="0.35">
      <c r="A46" s="24">
        <v>44562</v>
      </c>
      <c r="B46" s="11">
        <v>29.161000000000001</v>
      </c>
      <c r="C46" s="14"/>
      <c r="D46" s="14">
        <v>31.25</v>
      </c>
      <c r="E46" s="10">
        <v>44.515000000000001</v>
      </c>
      <c r="F46" s="10">
        <v>37.817</v>
      </c>
      <c r="G46" s="15">
        <v>36.753999999999998</v>
      </c>
      <c r="H46" s="15">
        <v>30.314</v>
      </c>
      <c r="I46" s="15">
        <v>23.77</v>
      </c>
      <c r="J46" s="15">
        <v>24.03</v>
      </c>
      <c r="K46" s="15">
        <v>26.594999999999999</v>
      </c>
      <c r="L46" s="15">
        <v>25.829000000000001</v>
      </c>
      <c r="M46" s="15">
        <v>24.529</v>
      </c>
      <c r="N46" s="15">
        <v>34.265000000000001</v>
      </c>
      <c r="O46" s="15">
        <v>27.582999999999998</v>
      </c>
      <c r="P46" s="15">
        <v>40.488</v>
      </c>
      <c r="Q46" s="15">
        <v>33.198</v>
      </c>
      <c r="R46" s="15">
        <v>38.417000000000002</v>
      </c>
      <c r="S46" s="15">
        <v>32.22</v>
      </c>
      <c r="T46" s="15">
        <v>32.28</v>
      </c>
      <c r="U46" s="15">
        <v>23.992000000000001</v>
      </c>
      <c r="V46" s="15">
        <v>24.472999999999999</v>
      </c>
      <c r="W46" s="15">
        <v>15.868</v>
      </c>
      <c r="X46" s="15">
        <v>23.978000000000002</v>
      </c>
      <c r="Y46" s="15">
        <v>29.068000000000001</v>
      </c>
      <c r="Z46" s="15">
        <v>28.89</v>
      </c>
      <c r="AA46" s="15">
        <v>31.402000000000001</v>
      </c>
      <c r="AB46" s="15">
        <v>25.843</v>
      </c>
      <c r="AC46" s="15">
        <v>34.926000000000002</v>
      </c>
      <c r="AD46" s="15">
        <v>30.504000000000001</v>
      </c>
      <c r="AE46" s="29">
        <v>26.806999999999999</v>
      </c>
      <c r="AF46" s="15">
        <v>31.474</v>
      </c>
      <c r="AG46" s="15">
        <v>17.847999999999999</v>
      </c>
      <c r="AH46" s="15">
        <v>23.48</v>
      </c>
      <c r="AI46" s="11">
        <v>29.43</v>
      </c>
      <c r="AJ46" s="11">
        <v>28.532</v>
      </c>
      <c r="AK46" s="11">
        <v>19.887</v>
      </c>
      <c r="AL46" s="11">
        <v>29.161000000000001</v>
      </c>
      <c r="AM46" s="11">
        <v>32.216000000000001</v>
      </c>
      <c r="ALQ46" s="11" t="e">
        <v>#N/A</v>
      </c>
    </row>
    <row r="47" spans="1:1005" ht="14.5" x14ac:dyDescent="0.35">
      <c r="A47" s="24">
        <v>44593</v>
      </c>
      <c r="B47" s="11">
        <v>24.62</v>
      </c>
      <c r="C47" s="14"/>
      <c r="D47" s="14">
        <v>28.83</v>
      </c>
      <c r="E47" s="10">
        <v>37.094999999999999</v>
      </c>
      <c r="F47" s="10">
        <v>48.085999999999999</v>
      </c>
      <c r="G47" s="15">
        <v>33.994999999999997</v>
      </c>
      <c r="H47" s="15">
        <v>24.952999999999999</v>
      </c>
      <c r="I47" s="15">
        <v>19.672000000000001</v>
      </c>
      <c r="J47" s="15">
        <v>20.609000000000002</v>
      </c>
      <c r="K47" s="15">
        <v>23.166</v>
      </c>
      <c r="L47" s="15">
        <v>22.408000000000001</v>
      </c>
      <c r="M47" s="15">
        <v>22.390999999999998</v>
      </c>
      <c r="N47" s="15">
        <v>28.016999999999999</v>
      </c>
      <c r="O47" s="15">
        <v>27.888999999999999</v>
      </c>
      <c r="P47" s="15">
        <v>36.814999999999998</v>
      </c>
      <c r="Q47" s="15">
        <v>26.974</v>
      </c>
      <c r="R47" s="15">
        <v>33</v>
      </c>
      <c r="S47" s="15">
        <v>31.337</v>
      </c>
      <c r="T47" s="15">
        <v>31.943999999999999</v>
      </c>
      <c r="U47" s="15">
        <v>23.603000000000002</v>
      </c>
      <c r="V47" s="15">
        <v>20.109000000000002</v>
      </c>
      <c r="W47" s="15">
        <v>19.318000000000001</v>
      </c>
      <c r="X47" s="15">
        <v>20.016999999999999</v>
      </c>
      <c r="Y47" s="15">
        <v>24.815999999999999</v>
      </c>
      <c r="Z47" s="15">
        <v>23.402999999999999</v>
      </c>
      <c r="AA47" s="15">
        <v>29.318999999999999</v>
      </c>
      <c r="AB47" s="15">
        <v>21.093</v>
      </c>
      <c r="AC47" s="15">
        <v>30.63</v>
      </c>
      <c r="AD47" s="15">
        <v>25.016999999999999</v>
      </c>
      <c r="AE47" s="29">
        <v>21.850999999999999</v>
      </c>
      <c r="AF47" s="15">
        <v>26.251999999999999</v>
      </c>
      <c r="AG47" s="15">
        <v>14.842000000000001</v>
      </c>
      <c r="AH47" s="15">
        <v>23.568999999999999</v>
      </c>
      <c r="AI47" s="11">
        <v>29.597000000000001</v>
      </c>
      <c r="AJ47" s="11">
        <v>24.501999999999999</v>
      </c>
      <c r="AK47" s="11">
        <v>16.72</v>
      </c>
      <c r="AL47" s="11">
        <v>24.62</v>
      </c>
      <c r="AM47" s="11">
        <v>24.96</v>
      </c>
      <c r="ALQ47" s="11" t="e">
        <v>#N/A</v>
      </c>
    </row>
    <row r="48" spans="1:1005" ht="14.5" x14ac:dyDescent="0.35">
      <c r="A48" s="24">
        <v>44621</v>
      </c>
      <c r="B48" s="11">
        <v>39.633000000000003</v>
      </c>
      <c r="C48" s="14"/>
      <c r="D48" s="14">
        <v>46.35</v>
      </c>
      <c r="E48" s="10">
        <v>55.417999999999999</v>
      </c>
      <c r="F48" s="10">
        <v>90.040999999999997</v>
      </c>
      <c r="G48" s="15">
        <v>41.094999999999999</v>
      </c>
      <c r="H48" s="15">
        <v>37.29</v>
      </c>
      <c r="I48" s="15">
        <v>55.140999999999998</v>
      </c>
      <c r="J48" s="15">
        <v>33.548000000000002</v>
      </c>
      <c r="K48" s="15">
        <v>34.499000000000002</v>
      </c>
      <c r="L48" s="15">
        <v>39.036000000000001</v>
      </c>
      <c r="M48" s="15">
        <v>41.709000000000003</v>
      </c>
      <c r="N48" s="15">
        <v>51.417999999999999</v>
      </c>
      <c r="O48" s="15">
        <v>62.927</v>
      </c>
      <c r="P48" s="15">
        <v>50.965000000000003</v>
      </c>
      <c r="Q48" s="15">
        <v>54.732999999999997</v>
      </c>
      <c r="R48" s="15">
        <v>53.146999999999998</v>
      </c>
      <c r="S48" s="15">
        <v>44.496000000000002</v>
      </c>
      <c r="T48" s="15">
        <v>38.817</v>
      </c>
      <c r="U48" s="15">
        <v>37.204000000000001</v>
      </c>
      <c r="V48" s="15">
        <v>25.405999999999999</v>
      </c>
      <c r="W48" s="15">
        <v>32.561</v>
      </c>
      <c r="X48" s="15">
        <v>60.738999999999997</v>
      </c>
      <c r="Y48" s="15">
        <v>30.297999999999998</v>
      </c>
      <c r="Z48" s="15">
        <v>33.755000000000003</v>
      </c>
      <c r="AA48" s="15">
        <v>80.082999999999998</v>
      </c>
      <c r="AB48" s="15">
        <v>23.844000000000001</v>
      </c>
      <c r="AC48" s="15">
        <v>60.447000000000003</v>
      </c>
      <c r="AD48" s="15">
        <v>30.463000000000001</v>
      </c>
      <c r="AE48" s="29">
        <v>40.970999999999997</v>
      </c>
      <c r="AF48" s="15">
        <v>53.561999999999998</v>
      </c>
      <c r="AG48" s="15">
        <v>24.041</v>
      </c>
      <c r="AH48" s="15">
        <v>27.381</v>
      </c>
      <c r="AI48" s="11">
        <v>54.195</v>
      </c>
      <c r="AJ48" s="11">
        <v>27.818999999999999</v>
      </c>
      <c r="AK48" s="11">
        <v>29.684000000000001</v>
      </c>
      <c r="AL48" s="11">
        <v>39.633000000000003</v>
      </c>
      <c r="AM48" s="11">
        <v>25.786999999999999</v>
      </c>
      <c r="ALQ48" s="11" t="e">
        <v>#N/A</v>
      </c>
    </row>
    <row r="49" spans="1:1005" ht="14.5" x14ac:dyDescent="0.35">
      <c r="A49" s="24">
        <v>44652</v>
      </c>
      <c r="B49" s="11">
        <v>48.133000000000003</v>
      </c>
      <c r="C49" s="14"/>
      <c r="D49" s="14">
        <v>100.63</v>
      </c>
      <c r="E49" s="10">
        <v>126.086</v>
      </c>
      <c r="F49" s="10">
        <v>155.93299999999999</v>
      </c>
      <c r="G49" s="15">
        <v>123.08199999999999</v>
      </c>
      <c r="H49" s="15">
        <v>84.494</v>
      </c>
      <c r="I49" s="15">
        <v>138.357</v>
      </c>
      <c r="J49" s="15">
        <v>77.27</v>
      </c>
      <c r="K49" s="15">
        <v>66.263000000000005</v>
      </c>
      <c r="L49" s="15">
        <v>101.075</v>
      </c>
      <c r="M49" s="15">
        <v>120.49</v>
      </c>
      <c r="N49" s="15">
        <v>99.78</v>
      </c>
      <c r="O49" s="15">
        <v>75.725999999999999</v>
      </c>
      <c r="P49" s="15">
        <v>117.761</v>
      </c>
      <c r="Q49" s="15">
        <v>116.002</v>
      </c>
      <c r="R49" s="15">
        <v>84.593999999999994</v>
      </c>
      <c r="S49" s="15">
        <v>60.186</v>
      </c>
      <c r="T49" s="15">
        <v>101.608</v>
      </c>
      <c r="U49" s="15">
        <v>77.004999999999995</v>
      </c>
      <c r="V49" s="15">
        <v>66.826999999999998</v>
      </c>
      <c r="W49" s="15">
        <v>65.843000000000004</v>
      </c>
      <c r="X49" s="15">
        <v>128.666</v>
      </c>
      <c r="Y49" s="15">
        <v>80.016000000000005</v>
      </c>
      <c r="Z49" s="15">
        <v>110.05800000000001</v>
      </c>
      <c r="AA49" s="15">
        <v>115.55</v>
      </c>
      <c r="AB49" s="15">
        <v>83.707999999999998</v>
      </c>
      <c r="AC49" s="15">
        <v>101.967</v>
      </c>
      <c r="AD49" s="15">
        <v>78.569000000000003</v>
      </c>
      <c r="AE49" s="29">
        <v>94.194999999999993</v>
      </c>
      <c r="AF49" s="15">
        <v>112.378</v>
      </c>
      <c r="AG49" s="15">
        <v>54.91</v>
      </c>
      <c r="AH49" s="15">
        <v>65.564999999999998</v>
      </c>
      <c r="AI49" s="11">
        <v>96.77</v>
      </c>
      <c r="AJ49" s="11">
        <v>67.195999999999998</v>
      </c>
      <c r="AK49" s="11">
        <v>52.28</v>
      </c>
      <c r="AL49" s="11">
        <v>48.133000000000003</v>
      </c>
      <c r="AM49" s="11">
        <v>59.603999999999999</v>
      </c>
      <c r="ALQ49" s="11" t="e">
        <v>#N/A</v>
      </c>
    </row>
    <row r="50" spans="1:1005" ht="14.5" x14ac:dyDescent="0.35">
      <c r="A50" s="24">
        <v>44682</v>
      </c>
      <c r="B50" s="11">
        <v>178.655</v>
      </c>
      <c r="C50" s="14"/>
      <c r="D50" s="14">
        <v>281.23</v>
      </c>
      <c r="E50" s="10">
        <v>481.08300000000003</v>
      </c>
      <c r="F50" s="10">
        <v>400.19900000000001</v>
      </c>
      <c r="G50" s="15">
        <v>391.28800000000001</v>
      </c>
      <c r="H50" s="15">
        <v>183.108</v>
      </c>
      <c r="I50" s="15">
        <v>223.86600000000001</v>
      </c>
      <c r="J50" s="15">
        <v>145.376</v>
      </c>
      <c r="K50" s="15">
        <v>207.38499999999999</v>
      </c>
      <c r="L50" s="15">
        <v>250.71600000000001</v>
      </c>
      <c r="M50" s="15">
        <v>349.68299999999999</v>
      </c>
      <c r="N50" s="15">
        <v>261.41800000000001</v>
      </c>
      <c r="O50" s="15">
        <v>250.804</v>
      </c>
      <c r="P50" s="15">
        <v>431.63900000000001</v>
      </c>
      <c r="Q50" s="15">
        <v>419.92200000000003</v>
      </c>
      <c r="R50" s="15">
        <v>262.69200000000001</v>
      </c>
      <c r="S50" s="15">
        <v>274.03800000000001</v>
      </c>
      <c r="T50" s="15">
        <v>279.459</v>
      </c>
      <c r="U50" s="15">
        <v>305.23200000000003</v>
      </c>
      <c r="V50" s="15">
        <v>84.927999999999997</v>
      </c>
      <c r="W50" s="15">
        <v>184.27799999999999</v>
      </c>
      <c r="X50" s="15">
        <v>268.14800000000002</v>
      </c>
      <c r="Y50" s="15">
        <v>312.41899999999998</v>
      </c>
      <c r="Z50" s="15">
        <v>258.30799999999999</v>
      </c>
      <c r="AA50" s="15">
        <v>303.72500000000002</v>
      </c>
      <c r="AB50" s="15">
        <v>353.77800000000002</v>
      </c>
      <c r="AC50" s="15">
        <v>341.19799999999998</v>
      </c>
      <c r="AD50" s="15">
        <v>146.119</v>
      </c>
      <c r="AE50" s="29">
        <v>214.90700000000001</v>
      </c>
      <c r="AF50" s="15">
        <v>151.73400000000001</v>
      </c>
      <c r="AG50" s="15">
        <v>127.374</v>
      </c>
      <c r="AH50" s="15">
        <v>279.584</v>
      </c>
      <c r="AI50" s="11">
        <v>233.66499999999999</v>
      </c>
      <c r="AJ50" s="11">
        <v>128.72</v>
      </c>
      <c r="AK50" s="11">
        <v>192.39400000000001</v>
      </c>
      <c r="AL50" s="11">
        <v>178.655</v>
      </c>
      <c r="AM50" s="11">
        <v>599.24900000000002</v>
      </c>
      <c r="ALQ50" s="11" t="e">
        <v>#N/A</v>
      </c>
    </row>
    <row r="51" spans="1:1005" ht="14.5" x14ac:dyDescent="0.35">
      <c r="A51" s="24">
        <v>44713</v>
      </c>
      <c r="B51" s="11">
        <v>464.72</v>
      </c>
      <c r="C51" s="14"/>
      <c r="D51" s="14">
        <v>314.85000000000002</v>
      </c>
      <c r="E51" s="10">
        <v>478.62700000000001</v>
      </c>
      <c r="F51" s="10">
        <v>465.517</v>
      </c>
      <c r="G51" s="15">
        <v>342.637</v>
      </c>
      <c r="H51" s="15">
        <v>209.68299999999999</v>
      </c>
      <c r="I51" s="15">
        <v>174.863</v>
      </c>
      <c r="J51" s="15">
        <v>211.24799999999999</v>
      </c>
      <c r="K51" s="15">
        <v>332.70299999999997</v>
      </c>
      <c r="L51" s="15">
        <v>211.417</v>
      </c>
      <c r="M51" s="15">
        <v>476.9</v>
      </c>
      <c r="N51" s="15">
        <v>260.80900000000003</v>
      </c>
      <c r="O51" s="15">
        <v>648.39099999999996</v>
      </c>
      <c r="P51" s="15">
        <v>357.072</v>
      </c>
      <c r="Q51" s="15">
        <v>616.16200000000003</v>
      </c>
      <c r="R51" s="15">
        <v>252.35499999999999</v>
      </c>
      <c r="S51" s="15">
        <v>431.61599999999999</v>
      </c>
      <c r="T51" s="15">
        <v>184.14599999999999</v>
      </c>
      <c r="U51" s="15">
        <v>235.33600000000001</v>
      </c>
      <c r="V51" s="15">
        <v>62.994999999999997</v>
      </c>
      <c r="W51" s="15">
        <v>256.24900000000002</v>
      </c>
      <c r="X51" s="15">
        <v>171.56200000000001</v>
      </c>
      <c r="Y51" s="15">
        <v>340.60199999999998</v>
      </c>
      <c r="Z51" s="15">
        <v>234.173</v>
      </c>
      <c r="AA51" s="15">
        <v>236.36600000000001</v>
      </c>
      <c r="AB51" s="15">
        <v>595.33900000000006</v>
      </c>
      <c r="AC51" s="15">
        <v>325.976</v>
      </c>
      <c r="AD51" s="15">
        <v>307.02699999999999</v>
      </c>
      <c r="AE51" s="29">
        <v>529.14700000000005</v>
      </c>
      <c r="AF51" s="15">
        <v>62.481999999999999</v>
      </c>
      <c r="AG51" s="15">
        <v>166.81200000000001</v>
      </c>
      <c r="AH51" s="15">
        <v>395.06799999999998</v>
      </c>
      <c r="AI51" s="11">
        <v>387.75200000000001</v>
      </c>
      <c r="AJ51" s="11">
        <v>134.15</v>
      </c>
      <c r="AK51" s="11">
        <v>356.58199999999999</v>
      </c>
      <c r="AL51" s="11">
        <v>464.72</v>
      </c>
      <c r="AM51" s="11">
        <v>823.23099999999999</v>
      </c>
      <c r="ALQ51" s="11" t="e">
        <v>#N/A</v>
      </c>
    </row>
    <row r="52" spans="1:1005" ht="14.5" x14ac:dyDescent="0.35">
      <c r="A52" s="24">
        <v>44743</v>
      </c>
      <c r="B52" s="11">
        <v>256.21899999999999</v>
      </c>
      <c r="C52" s="14"/>
      <c r="D52" s="14">
        <v>137.63</v>
      </c>
      <c r="E52" s="10">
        <v>146.27699999999999</v>
      </c>
      <c r="F52" s="10">
        <v>191.548</v>
      </c>
      <c r="G52" s="15">
        <v>114.452</v>
      </c>
      <c r="H52" s="15">
        <v>79.064999999999998</v>
      </c>
      <c r="I52" s="15">
        <v>72.311000000000007</v>
      </c>
      <c r="J52" s="15">
        <v>82.778000000000006</v>
      </c>
      <c r="K52" s="15">
        <v>151.96299999999999</v>
      </c>
      <c r="L52" s="15">
        <v>79.066000000000003</v>
      </c>
      <c r="M52" s="15">
        <v>218.93199999999999</v>
      </c>
      <c r="N52" s="15">
        <v>81.188999999999993</v>
      </c>
      <c r="O52" s="15">
        <v>566.86400000000003</v>
      </c>
      <c r="P52" s="15">
        <v>135.16399999999999</v>
      </c>
      <c r="Q52" s="15">
        <v>217.601</v>
      </c>
      <c r="R52" s="15">
        <v>117.78</v>
      </c>
      <c r="S52" s="15">
        <v>254.28399999999999</v>
      </c>
      <c r="T52" s="15">
        <v>56.768000000000001</v>
      </c>
      <c r="U52" s="15">
        <v>67.314999999999998</v>
      </c>
      <c r="V52" s="15">
        <v>24.847000000000001</v>
      </c>
      <c r="W52" s="15">
        <v>72.251999999999995</v>
      </c>
      <c r="X52" s="15">
        <v>62.179000000000002</v>
      </c>
      <c r="Y52" s="15">
        <v>132.62299999999999</v>
      </c>
      <c r="Z52" s="15">
        <v>85.397999999999996</v>
      </c>
      <c r="AA52" s="15">
        <v>81.093999999999994</v>
      </c>
      <c r="AB52" s="15">
        <v>242.35900000000001</v>
      </c>
      <c r="AC52" s="15">
        <v>164.929</v>
      </c>
      <c r="AD52" s="15">
        <v>89.677999999999997</v>
      </c>
      <c r="AE52" s="29">
        <v>250.15199999999999</v>
      </c>
      <c r="AF52" s="15">
        <v>29.466999999999999</v>
      </c>
      <c r="AG52" s="15">
        <v>58.488999999999997</v>
      </c>
      <c r="AH52" s="15">
        <v>120.45</v>
      </c>
      <c r="AI52" s="11">
        <v>116.97499999999999</v>
      </c>
      <c r="AJ52" s="11">
        <v>52.807000000000002</v>
      </c>
      <c r="AK52" s="11">
        <v>201.839</v>
      </c>
      <c r="AL52" s="11">
        <v>256.21899999999999</v>
      </c>
      <c r="AM52" s="11">
        <v>362.14800000000002</v>
      </c>
      <c r="ALQ52" s="11" t="e">
        <v>#N/A</v>
      </c>
    </row>
    <row r="53" spans="1:1005" ht="14.5" x14ac:dyDescent="0.35">
      <c r="A53" s="24">
        <v>44774</v>
      </c>
      <c r="B53" s="11">
        <v>95.254999999999995</v>
      </c>
      <c r="C53" s="14"/>
      <c r="D53" s="14">
        <v>75.010000000000005</v>
      </c>
      <c r="E53" s="10">
        <v>67.945999999999998</v>
      </c>
      <c r="F53" s="10">
        <v>74.227999999999994</v>
      </c>
      <c r="G53" s="15">
        <v>63.411999999999999</v>
      </c>
      <c r="H53" s="15">
        <v>47.723999999999997</v>
      </c>
      <c r="I53" s="15">
        <v>54.201000000000001</v>
      </c>
      <c r="J53" s="15">
        <v>43.326000000000001</v>
      </c>
      <c r="K53" s="15">
        <v>63.354999999999997</v>
      </c>
      <c r="L53" s="15">
        <v>61.274999999999999</v>
      </c>
      <c r="M53" s="15">
        <v>75.930000000000007</v>
      </c>
      <c r="N53" s="15">
        <v>46.606000000000002</v>
      </c>
      <c r="O53" s="15">
        <v>153.001</v>
      </c>
      <c r="P53" s="15">
        <v>58.853000000000002</v>
      </c>
      <c r="Q53" s="15">
        <v>93.308000000000007</v>
      </c>
      <c r="R53" s="15">
        <v>56.093000000000004</v>
      </c>
      <c r="S53" s="15">
        <v>100.506</v>
      </c>
      <c r="T53" s="15">
        <v>46.343000000000004</v>
      </c>
      <c r="U53" s="15">
        <v>51.368000000000002</v>
      </c>
      <c r="V53" s="15">
        <v>20.474</v>
      </c>
      <c r="W53" s="15">
        <v>42.765999999999998</v>
      </c>
      <c r="X53" s="15">
        <v>39.131</v>
      </c>
      <c r="Y53" s="15">
        <v>62.359000000000002</v>
      </c>
      <c r="Z53" s="15">
        <v>60.515000000000001</v>
      </c>
      <c r="AA53" s="15">
        <v>54.661999999999999</v>
      </c>
      <c r="AB53" s="15">
        <v>87.224999999999994</v>
      </c>
      <c r="AC53" s="15">
        <v>62.802999999999997</v>
      </c>
      <c r="AD53" s="15">
        <v>54.737000000000002</v>
      </c>
      <c r="AE53" s="29">
        <v>76.891000000000005</v>
      </c>
      <c r="AF53" s="15">
        <v>29.484999999999999</v>
      </c>
      <c r="AG53" s="15">
        <v>41.774999999999999</v>
      </c>
      <c r="AH53" s="15">
        <v>62.945</v>
      </c>
      <c r="AI53" s="11">
        <v>49.47</v>
      </c>
      <c r="AJ53" s="11">
        <v>33.201999999999998</v>
      </c>
      <c r="AK53" s="11">
        <v>104.139</v>
      </c>
      <c r="AL53" s="11">
        <v>95.254999999999995</v>
      </c>
      <c r="AM53" s="11">
        <v>140.517</v>
      </c>
      <c r="ALQ53" s="11" t="e">
        <v>#N/A</v>
      </c>
    </row>
    <row r="54" spans="1:1005" ht="14.5" x14ac:dyDescent="0.35">
      <c r="A54" s="24">
        <v>44805</v>
      </c>
      <c r="B54" s="11">
        <v>49.06</v>
      </c>
      <c r="C54" s="14"/>
      <c r="D54" s="14">
        <v>46.81</v>
      </c>
      <c r="E54" s="10">
        <v>71.94</v>
      </c>
      <c r="F54" s="15">
        <v>76.817999999999998</v>
      </c>
      <c r="G54" s="15">
        <v>50.323</v>
      </c>
      <c r="H54" s="15">
        <v>49.497</v>
      </c>
      <c r="I54" s="15">
        <v>39.085999999999999</v>
      </c>
      <c r="J54" s="15">
        <v>36.808</v>
      </c>
      <c r="K54" s="15">
        <v>41.497999999999998</v>
      </c>
      <c r="L54" s="15">
        <v>49.561999999999998</v>
      </c>
      <c r="M54" s="15">
        <v>64.97</v>
      </c>
      <c r="N54" s="15">
        <v>44.845999999999997</v>
      </c>
      <c r="O54" s="15">
        <v>74.849999999999994</v>
      </c>
      <c r="P54" s="15">
        <v>49.011000000000003</v>
      </c>
      <c r="Q54" s="15">
        <v>70.823999999999998</v>
      </c>
      <c r="R54" s="15">
        <v>40.850999999999999</v>
      </c>
      <c r="S54" s="15">
        <v>57</v>
      </c>
      <c r="T54" s="15">
        <v>39.511000000000003</v>
      </c>
      <c r="U54" s="15">
        <v>36.808999999999997</v>
      </c>
      <c r="V54" s="15">
        <v>24.427</v>
      </c>
      <c r="W54" s="15">
        <v>64.88</v>
      </c>
      <c r="X54" s="15">
        <v>45.527000000000001</v>
      </c>
      <c r="Y54" s="15">
        <v>42.179000000000002</v>
      </c>
      <c r="Z54" s="15">
        <v>45.92</v>
      </c>
      <c r="AA54" s="15">
        <v>55.688000000000002</v>
      </c>
      <c r="AB54" s="15">
        <v>55.262</v>
      </c>
      <c r="AC54" s="15">
        <v>45.45</v>
      </c>
      <c r="AD54" s="15">
        <v>35.613999999999997</v>
      </c>
      <c r="AE54" s="29">
        <v>48.280999999999999</v>
      </c>
      <c r="AF54" s="15">
        <v>26.722000000000001</v>
      </c>
      <c r="AG54" s="15">
        <v>63</v>
      </c>
      <c r="AH54" s="15">
        <v>58.256</v>
      </c>
      <c r="AI54" s="11">
        <v>40.677999999999997</v>
      </c>
      <c r="AJ54" s="11">
        <v>29.488</v>
      </c>
      <c r="AK54" s="11">
        <v>87.034000000000006</v>
      </c>
      <c r="AL54" s="11">
        <v>49.06</v>
      </c>
      <c r="AM54" s="11">
        <v>82.227999999999994</v>
      </c>
      <c r="ALQ54" s="11" t="e">
        <v>#N/A</v>
      </c>
    </row>
    <row r="55" spans="1:1005" ht="14.5" x14ac:dyDescent="0.35">
      <c r="A55" s="24">
        <v>44835</v>
      </c>
      <c r="B55" s="11">
        <v>41.295999999999999</v>
      </c>
      <c r="C55" s="14"/>
      <c r="D55" s="14">
        <v>41.67</v>
      </c>
      <c r="E55" s="10">
        <v>101.95099999999999</v>
      </c>
      <c r="F55" s="15">
        <v>81.105999999999995</v>
      </c>
      <c r="G55" s="15">
        <v>40.536000000000001</v>
      </c>
      <c r="H55" s="15">
        <v>37.46</v>
      </c>
      <c r="I55" s="15">
        <v>37.499000000000002</v>
      </c>
      <c r="J55" s="15">
        <v>56.72</v>
      </c>
      <c r="K55" s="15">
        <v>35.018999999999998</v>
      </c>
      <c r="L55" s="15">
        <v>34.524999999999999</v>
      </c>
      <c r="M55" s="15">
        <v>55.926000000000002</v>
      </c>
      <c r="N55" s="15">
        <v>39.835000000000001</v>
      </c>
      <c r="O55" s="15">
        <v>68.772000000000006</v>
      </c>
      <c r="P55" s="15">
        <v>59.741</v>
      </c>
      <c r="Q55" s="15">
        <v>77.534999999999997</v>
      </c>
      <c r="R55" s="15">
        <v>48.045000000000002</v>
      </c>
      <c r="S55" s="15">
        <v>44.89</v>
      </c>
      <c r="T55" s="15">
        <v>35.008000000000003</v>
      </c>
      <c r="U55" s="15">
        <v>32.838999999999999</v>
      </c>
      <c r="V55" s="15">
        <v>34.646999999999998</v>
      </c>
      <c r="W55" s="15">
        <v>41.075000000000003</v>
      </c>
      <c r="X55" s="15">
        <v>41.442</v>
      </c>
      <c r="Y55" s="15">
        <v>59.341000000000001</v>
      </c>
      <c r="Z55" s="15">
        <v>78.941999999999993</v>
      </c>
      <c r="AA55" s="15">
        <v>52.656999999999996</v>
      </c>
      <c r="AB55" s="15">
        <v>48.805</v>
      </c>
      <c r="AC55" s="15">
        <v>44.942</v>
      </c>
      <c r="AD55" s="15">
        <v>35.951999999999998</v>
      </c>
      <c r="AE55" s="29">
        <v>47.226999999999997</v>
      </c>
      <c r="AF55" s="15">
        <v>24.937000000000001</v>
      </c>
      <c r="AG55" s="15">
        <v>58.472000000000001</v>
      </c>
      <c r="AH55" s="15">
        <v>72.450999999999993</v>
      </c>
      <c r="AI55" s="11">
        <v>35.119999999999997</v>
      </c>
      <c r="AJ55" s="11">
        <v>30.407</v>
      </c>
      <c r="AK55" s="11">
        <v>53.79</v>
      </c>
      <c r="AL55" s="11">
        <v>41.295999999999999</v>
      </c>
      <c r="AM55" s="11">
        <v>73.566000000000003</v>
      </c>
      <c r="ALQ55" s="11" t="e">
        <v>#N/A</v>
      </c>
    </row>
    <row r="56" spans="1:1005" ht="14.5" x14ac:dyDescent="0.35">
      <c r="A56" s="24">
        <v>44866</v>
      </c>
      <c r="B56" s="11">
        <v>35.070999999999998</v>
      </c>
      <c r="C56" s="14"/>
      <c r="D56" s="14">
        <v>35.97</v>
      </c>
      <c r="E56" s="10">
        <v>59.488</v>
      </c>
      <c r="F56" s="15">
        <v>56.921999999999997</v>
      </c>
      <c r="G56" s="15">
        <v>38.673999999999999</v>
      </c>
      <c r="H56" s="15">
        <v>28.954999999999998</v>
      </c>
      <c r="I56" s="15">
        <v>29.97</v>
      </c>
      <c r="J56" s="15">
        <v>47.497999999999998</v>
      </c>
      <c r="K56" s="15">
        <v>32.106999999999999</v>
      </c>
      <c r="L56" s="15">
        <v>29.119</v>
      </c>
      <c r="M56" s="15">
        <v>43.674999999999997</v>
      </c>
      <c r="N56" s="15">
        <v>35.978000000000002</v>
      </c>
      <c r="O56" s="15">
        <v>51.201000000000001</v>
      </c>
      <c r="P56" s="15">
        <v>43.978000000000002</v>
      </c>
      <c r="Q56" s="15">
        <v>52.901000000000003</v>
      </c>
      <c r="R56" s="15">
        <v>40.493000000000002</v>
      </c>
      <c r="S56" s="15">
        <v>36.101999999999997</v>
      </c>
      <c r="T56" s="15">
        <v>30.132000000000001</v>
      </c>
      <c r="U56" s="15">
        <v>31.812999999999999</v>
      </c>
      <c r="V56" s="15">
        <v>21.202000000000002</v>
      </c>
      <c r="W56" s="15">
        <v>29.224</v>
      </c>
      <c r="X56" s="15">
        <v>36.069000000000003</v>
      </c>
      <c r="Y56" s="15">
        <v>43.533000000000001</v>
      </c>
      <c r="Z56" s="15">
        <v>49.713000000000001</v>
      </c>
      <c r="AA56" s="15">
        <v>39.063000000000002</v>
      </c>
      <c r="AB56" s="15">
        <v>42.281999999999996</v>
      </c>
      <c r="AC56" s="15">
        <v>41.473999999999997</v>
      </c>
      <c r="AD56" s="15">
        <v>35.316000000000003</v>
      </c>
      <c r="AE56" s="29">
        <v>38.896999999999998</v>
      </c>
      <c r="AF56" s="15">
        <v>21.257999999999999</v>
      </c>
      <c r="AG56" s="15">
        <v>34.676000000000002</v>
      </c>
      <c r="AH56" s="15">
        <v>43.674999999999997</v>
      </c>
      <c r="AI56" s="11">
        <v>32.963000000000001</v>
      </c>
      <c r="AJ56" s="11">
        <v>28.643000000000001</v>
      </c>
      <c r="AK56" s="11">
        <v>36.911000000000001</v>
      </c>
      <c r="AL56" s="11">
        <v>35.070999999999998</v>
      </c>
      <c r="AM56" s="11">
        <v>57.924999999999997</v>
      </c>
      <c r="ALQ56" s="11" t="e">
        <v>#N/A</v>
      </c>
    </row>
    <row r="57" spans="1:1005" ht="14.5" x14ac:dyDescent="0.35">
      <c r="A57" s="24">
        <v>44896</v>
      </c>
      <c r="B57" s="11">
        <v>33.380000000000003</v>
      </c>
      <c r="C57" s="14"/>
      <c r="D57" s="14">
        <v>32.43</v>
      </c>
      <c r="E57" s="10">
        <v>43.591000000000001</v>
      </c>
      <c r="F57" s="10">
        <v>43.777000000000001</v>
      </c>
      <c r="G57" s="15">
        <v>34.508000000000003</v>
      </c>
      <c r="H57" s="15">
        <v>26.510999999999999</v>
      </c>
      <c r="I57" s="15">
        <v>26.971</v>
      </c>
      <c r="J57" s="15">
        <v>33.630000000000003</v>
      </c>
      <c r="K57" s="15">
        <v>29.507000000000001</v>
      </c>
      <c r="L57" s="15">
        <v>26.975000000000001</v>
      </c>
      <c r="M57" s="15">
        <v>38.180999999999997</v>
      </c>
      <c r="N57" s="15">
        <v>30.925999999999998</v>
      </c>
      <c r="O57" s="15">
        <v>46.572000000000003</v>
      </c>
      <c r="P57" s="15">
        <v>38.564999999999998</v>
      </c>
      <c r="Q57" s="15">
        <v>42.825000000000003</v>
      </c>
      <c r="R57" s="15">
        <v>37.378</v>
      </c>
      <c r="S57" s="15">
        <v>33.426000000000002</v>
      </c>
      <c r="T57" s="15">
        <v>27.07</v>
      </c>
      <c r="U57" s="15">
        <v>27.631</v>
      </c>
      <c r="V57" s="15">
        <v>17.847000000000001</v>
      </c>
      <c r="W57" s="15">
        <v>27.207999999999998</v>
      </c>
      <c r="X57" s="15">
        <v>28.547000000000001</v>
      </c>
      <c r="Y57" s="15">
        <v>33.18</v>
      </c>
      <c r="Z57" s="15">
        <v>35.244</v>
      </c>
      <c r="AA57" s="15">
        <v>30.021999999999998</v>
      </c>
      <c r="AB57" s="15">
        <v>38.622</v>
      </c>
      <c r="AC57" s="15">
        <v>34.637999999999998</v>
      </c>
      <c r="AD57" s="15">
        <v>30.189</v>
      </c>
      <c r="AE57" s="29">
        <v>34.807000000000002</v>
      </c>
      <c r="AF57" s="15">
        <v>19.875</v>
      </c>
      <c r="AG57" s="15">
        <v>26.922000000000001</v>
      </c>
      <c r="AH57" s="15">
        <v>33.78</v>
      </c>
      <c r="AI57" s="11">
        <v>31.212</v>
      </c>
      <c r="AJ57" s="11">
        <v>23.257999999999999</v>
      </c>
      <c r="AK57" s="11">
        <v>32.526000000000003</v>
      </c>
      <c r="AL57" s="11">
        <v>33.380000000000003</v>
      </c>
      <c r="AM57" s="11">
        <v>49.713000000000001</v>
      </c>
      <c r="ALQ57" s="11" t="e">
        <v>#N/A</v>
      </c>
    </row>
    <row r="58" spans="1:1005" ht="14.5" x14ac:dyDescent="0.35">
      <c r="A58" s="24">
        <v>44927</v>
      </c>
      <c r="B58" s="11">
        <v>32.235999999999997</v>
      </c>
      <c r="C58" s="14"/>
      <c r="D58" s="14">
        <v>31.25</v>
      </c>
      <c r="E58" s="10">
        <v>37.856000000000002</v>
      </c>
      <c r="F58" s="10">
        <v>36.783000000000001</v>
      </c>
      <c r="G58" s="15">
        <v>30.696000000000002</v>
      </c>
      <c r="H58" s="15">
        <v>23.870999999999999</v>
      </c>
      <c r="I58" s="15">
        <v>24.202000000000002</v>
      </c>
      <c r="J58" s="15">
        <v>26.744</v>
      </c>
      <c r="K58" s="15">
        <v>25.914999999999999</v>
      </c>
      <c r="L58" s="15">
        <v>24.574999999999999</v>
      </c>
      <c r="M58" s="15">
        <v>34.268999999999998</v>
      </c>
      <c r="N58" s="15">
        <v>27.635000000000002</v>
      </c>
      <c r="O58" s="15">
        <v>40.613999999999997</v>
      </c>
      <c r="P58" s="15">
        <v>33.341000000000001</v>
      </c>
      <c r="Q58" s="15">
        <v>38.442999999999998</v>
      </c>
      <c r="R58" s="15">
        <v>32.442999999999998</v>
      </c>
      <c r="S58" s="15">
        <v>32.267000000000003</v>
      </c>
      <c r="T58" s="15">
        <v>24.241</v>
      </c>
      <c r="U58" s="15">
        <v>24.539000000000001</v>
      </c>
      <c r="V58" s="15">
        <v>16.033000000000001</v>
      </c>
      <c r="W58" s="15">
        <v>24.1</v>
      </c>
      <c r="X58" s="15">
        <v>29.129000000000001</v>
      </c>
      <c r="Y58" s="15">
        <v>28.797000000000001</v>
      </c>
      <c r="Z58" s="15">
        <v>31.449000000000002</v>
      </c>
      <c r="AA58" s="15">
        <v>26.033999999999999</v>
      </c>
      <c r="AB58" s="15">
        <v>34.972999999999999</v>
      </c>
      <c r="AC58" s="15">
        <v>30.518999999999998</v>
      </c>
      <c r="AD58" s="15">
        <v>26.847999999999999</v>
      </c>
      <c r="AE58" s="29">
        <v>31.792999999999999</v>
      </c>
      <c r="AF58" s="15">
        <v>17.972999999999999</v>
      </c>
      <c r="AG58" s="15">
        <v>23.492999999999999</v>
      </c>
      <c r="AH58" s="15">
        <v>29.608000000000001</v>
      </c>
      <c r="AI58" s="11">
        <v>28.702999999999999</v>
      </c>
      <c r="AJ58" s="11">
        <v>19.89</v>
      </c>
      <c r="AK58" s="11">
        <v>29.260999999999999</v>
      </c>
      <c r="AL58" s="11">
        <v>32.235999999999997</v>
      </c>
      <c r="AM58" s="11">
        <v>44.415999999999997</v>
      </c>
      <c r="ALQ58" s="11" t="e">
        <v>#N/A</v>
      </c>
    </row>
    <row r="59" spans="1:1005" ht="14.5" x14ac:dyDescent="0.35">
      <c r="A59" s="24">
        <v>44958</v>
      </c>
      <c r="B59" s="11">
        <v>24.98</v>
      </c>
      <c r="C59" s="14"/>
      <c r="D59" s="14">
        <v>28.83</v>
      </c>
      <c r="E59" s="10">
        <v>48.122</v>
      </c>
      <c r="F59" s="10">
        <v>34.015999999999998</v>
      </c>
      <c r="G59" s="15">
        <v>25.210999999999999</v>
      </c>
      <c r="H59" s="15">
        <v>19.757000000000001</v>
      </c>
      <c r="I59" s="15">
        <v>20.741</v>
      </c>
      <c r="J59" s="15">
        <v>23.29</v>
      </c>
      <c r="K59" s="15">
        <v>22.36</v>
      </c>
      <c r="L59" s="15">
        <v>22.428999999999998</v>
      </c>
      <c r="M59" s="15">
        <v>28.02</v>
      </c>
      <c r="N59" s="15">
        <v>27.933</v>
      </c>
      <c r="O59" s="15">
        <v>36.575000000000003</v>
      </c>
      <c r="P59" s="15">
        <v>27.093</v>
      </c>
      <c r="Q59" s="15">
        <v>33.021999999999998</v>
      </c>
      <c r="R59" s="15">
        <v>31.535</v>
      </c>
      <c r="S59" s="15">
        <v>31.946999999999999</v>
      </c>
      <c r="T59" s="15">
        <v>23.82</v>
      </c>
      <c r="U59" s="15">
        <v>20.164999999999999</v>
      </c>
      <c r="V59" s="15">
        <v>19.463999999999999</v>
      </c>
      <c r="W59" s="15">
        <v>19.945</v>
      </c>
      <c r="X59" s="15">
        <v>24.87</v>
      </c>
      <c r="Y59" s="15">
        <v>23.327999999999999</v>
      </c>
      <c r="Z59" s="15">
        <v>29.361000000000001</v>
      </c>
      <c r="AA59" s="15">
        <v>21.245999999999999</v>
      </c>
      <c r="AB59" s="15">
        <v>30.67</v>
      </c>
      <c r="AC59" s="15">
        <v>25.03</v>
      </c>
      <c r="AD59" s="15">
        <v>21.885999999999999</v>
      </c>
      <c r="AE59" s="29">
        <v>26.413</v>
      </c>
      <c r="AF59" s="15">
        <v>14.948</v>
      </c>
      <c r="AG59" s="15">
        <v>23.58</v>
      </c>
      <c r="AH59" s="15">
        <v>29.757999999999999</v>
      </c>
      <c r="AI59" s="11">
        <v>24.308</v>
      </c>
      <c r="AJ59" s="11">
        <v>16.722000000000001</v>
      </c>
      <c r="AK59" s="11">
        <v>24.687999999999999</v>
      </c>
      <c r="AL59" s="11">
        <v>24.98</v>
      </c>
      <c r="AM59" s="11">
        <v>37.012</v>
      </c>
      <c r="ALQ59" s="11" t="e">
        <v>#N/A</v>
      </c>
    </row>
    <row r="60" spans="1:1005" ht="14.5" x14ac:dyDescent="0.35">
      <c r="A60" s="24">
        <v>44986</v>
      </c>
      <c r="B60" s="11">
        <v>25.806000000000001</v>
      </c>
      <c r="C60" s="14"/>
      <c r="D60" s="14">
        <v>46.35</v>
      </c>
      <c r="E60" s="10">
        <v>90.093000000000004</v>
      </c>
      <c r="F60" s="10">
        <v>41.112000000000002</v>
      </c>
      <c r="G60" s="15">
        <v>36.752000000000002</v>
      </c>
      <c r="H60" s="15">
        <v>55.226999999999997</v>
      </c>
      <c r="I60" s="15">
        <v>33.715000000000003</v>
      </c>
      <c r="J60" s="15">
        <v>34.646000000000001</v>
      </c>
      <c r="K60" s="15">
        <v>38.25</v>
      </c>
      <c r="L60" s="15">
        <v>41.767000000000003</v>
      </c>
      <c r="M60" s="15">
        <v>51.405999999999999</v>
      </c>
      <c r="N60" s="15">
        <v>62.98</v>
      </c>
      <c r="O60" s="15">
        <v>50.386000000000003</v>
      </c>
      <c r="P60" s="15">
        <v>54.908999999999999</v>
      </c>
      <c r="Q60" s="15">
        <v>53.170999999999999</v>
      </c>
      <c r="R60" s="15">
        <v>44.718000000000004</v>
      </c>
      <c r="S60" s="15">
        <v>38.265000000000001</v>
      </c>
      <c r="T60" s="15">
        <v>37.460999999999999</v>
      </c>
      <c r="U60" s="15">
        <v>25.47</v>
      </c>
      <c r="V60" s="15">
        <v>32.732999999999997</v>
      </c>
      <c r="W60" s="15">
        <v>59.023000000000003</v>
      </c>
      <c r="X60" s="15">
        <v>30.350999999999999</v>
      </c>
      <c r="Y60" s="15">
        <v>33.665999999999997</v>
      </c>
      <c r="Z60" s="15">
        <v>80.147000000000006</v>
      </c>
      <c r="AA60" s="15">
        <v>23.183</v>
      </c>
      <c r="AB60" s="15">
        <v>60.494</v>
      </c>
      <c r="AC60" s="15">
        <v>30.474</v>
      </c>
      <c r="AD60" s="15">
        <v>41.024999999999999</v>
      </c>
      <c r="AE60" s="29">
        <v>51.848999999999997</v>
      </c>
      <c r="AF60" s="15">
        <v>24.158999999999999</v>
      </c>
      <c r="AG60" s="15">
        <v>27.39</v>
      </c>
      <c r="AH60" s="15">
        <v>54.396999999999998</v>
      </c>
      <c r="AI60" s="11">
        <v>27.719000000000001</v>
      </c>
      <c r="AJ60" s="11">
        <v>29.684999999999999</v>
      </c>
      <c r="AK60" s="11">
        <v>39.735999999999997</v>
      </c>
      <c r="AL60" s="11">
        <v>25.806000000000001</v>
      </c>
      <c r="AM60" s="11">
        <v>54.552</v>
      </c>
      <c r="ALQ60" s="11" t="e">
        <v>#N/A</v>
      </c>
    </row>
    <row r="61" spans="1:1005" ht="14.5" x14ac:dyDescent="0.35">
      <c r="A61" s="24">
        <v>45017</v>
      </c>
      <c r="B61" s="11">
        <v>59.612000000000002</v>
      </c>
      <c r="C61" s="14"/>
      <c r="D61" s="14">
        <v>100.63</v>
      </c>
      <c r="E61" s="10">
        <v>155.99600000000001</v>
      </c>
      <c r="F61" s="10">
        <v>123.122</v>
      </c>
      <c r="G61" s="15">
        <v>82.888999999999996</v>
      </c>
      <c r="H61" s="15">
        <v>138.52099999999999</v>
      </c>
      <c r="I61" s="15">
        <v>77.483000000000004</v>
      </c>
      <c r="J61" s="15">
        <v>66.45</v>
      </c>
      <c r="K61" s="15">
        <v>95.963999999999999</v>
      </c>
      <c r="L61" s="15">
        <v>120.58499999999999</v>
      </c>
      <c r="M61" s="15">
        <v>99.787000000000006</v>
      </c>
      <c r="N61" s="15">
        <v>75.787999999999997</v>
      </c>
      <c r="O61" s="15">
        <v>115.583</v>
      </c>
      <c r="P61" s="15">
        <v>116.224</v>
      </c>
      <c r="Q61" s="15">
        <v>84.626000000000005</v>
      </c>
      <c r="R61" s="15">
        <v>60.402000000000001</v>
      </c>
      <c r="S61" s="15">
        <v>96.594999999999999</v>
      </c>
      <c r="T61" s="15">
        <v>77.308000000000007</v>
      </c>
      <c r="U61" s="15">
        <v>66.900999999999996</v>
      </c>
      <c r="V61" s="15">
        <v>66.033000000000001</v>
      </c>
      <c r="W61" s="15">
        <v>126.13800000000001</v>
      </c>
      <c r="X61" s="15">
        <v>80.09</v>
      </c>
      <c r="Y61" s="15">
        <v>109.90900000000001</v>
      </c>
      <c r="Z61" s="15">
        <v>115.6</v>
      </c>
      <c r="AA61" s="15">
        <v>80.599999999999994</v>
      </c>
      <c r="AB61" s="15">
        <v>102.048</v>
      </c>
      <c r="AC61" s="15">
        <v>78.59</v>
      </c>
      <c r="AD61" s="15">
        <v>94.256</v>
      </c>
      <c r="AE61" s="29">
        <v>112.07</v>
      </c>
      <c r="AF61" s="15">
        <v>55.048999999999999</v>
      </c>
      <c r="AG61" s="15">
        <v>65.573999999999998</v>
      </c>
      <c r="AH61" s="15">
        <v>96.983000000000004</v>
      </c>
      <c r="AI61" s="11">
        <v>63.854999999999997</v>
      </c>
      <c r="AJ61" s="11">
        <v>52.27</v>
      </c>
      <c r="AK61" s="11">
        <v>48.24</v>
      </c>
      <c r="AL61" s="11">
        <v>59.612000000000002</v>
      </c>
      <c r="AM61" s="11">
        <v>121.29600000000001</v>
      </c>
      <c r="ALQ61" s="11" t="e">
        <v>#N/A</v>
      </c>
    </row>
    <row r="62" spans="1:1005" ht="14.5" x14ac:dyDescent="0.35">
      <c r="A62" s="24">
        <v>45047</v>
      </c>
      <c r="B62" s="11">
        <v>599.41999999999996</v>
      </c>
      <c r="C62" s="14"/>
      <c r="D62" s="14">
        <v>281.23</v>
      </c>
      <c r="E62" s="10">
        <v>400.28300000000002</v>
      </c>
      <c r="F62" s="10">
        <v>391.37400000000002</v>
      </c>
      <c r="G62" s="15">
        <v>177.58799999999999</v>
      </c>
      <c r="H62" s="15">
        <v>223.994</v>
      </c>
      <c r="I62" s="15">
        <v>145.59700000000001</v>
      </c>
      <c r="J62" s="15">
        <v>207.68</v>
      </c>
      <c r="K62" s="15">
        <v>246.65199999999999</v>
      </c>
      <c r="L62" s="15">
        <v>349.74900000000002</v>
      </c>
      <c r="M62" s="15">
        <v>261.44200000000001</v>
      </c>
      <c r="N62" s="15">
        <v>250.928</v>
      </c>
      <c r="O62" s="15">
        <v>424.31599999999997</v>
      </c>
      <c r="P62" s="15">
        <v>420.21</v>
      </c>
      <c r="Q62" s="15">
        <v>262.74799999999999</v>
      </c>
      <c r="R62" s="15">
        <v>274.44900000000001</v>
      </c>
      <c r="S62" s="15">
        <v>275.57499999999999</v>
      </c>
      <c r="T62" s="15">
        <v>305.65199999999999</v>
      </c>
      <c r="U62" s="15">
        <v>84.975999999999999</v>
      </c>
      <c r="V62" s="15">
        <v>184.53800000000001</v>
      </c>
      <c r="W62" s="15">
        <v>265.80700000000002</v>
      </c>
      <c r="X62" s="15">
        <v>312.58100000000002</v>
      </c>
      <c r="Y62" s="15">
        <v>258.19499999999999</v>
      </c>
      <c r="Z62" s="15">
        <v>303.78699999999998</v>
      </c>
      <c r="AA62" s="15">
        <v>339.09100000000001</v>
      </c>
      <c r="AB62" s="15">
        <v>341.32299999999998</v>
      </c>
      <c r="AC62" s="15">
        <v>146.13900000000001</v>
      </c>
      <c r="AD62" s="15">
        <v>214.97200000000001</v>
      </c>
      <c r="AE62" s="29">
        <v>151.52600000000001</v>
      </c>
      <c r="AF62" s="15">
        <v>127.536</v>
      </c>
      <c r="AG62" s="15">
        <v>279.62099999999998</v>
      </c>
      <c r="AH62" s="15">
        <v>233.94200000000001</v>
      </c>
      <c r="AI62" s="11">
        <v>126.004</v>
      </c>
      <c r="AJ62" s="11">
        <v>192.392</v>
      </c>
      <c r="AK62" s="11">
        <v>178.90100000000001</v>
      </c>
      <c r="AL62" s="11">
        <v>599.41999999999996</v>
      </c>
      <c r="AM62" s="11">
        <v>466.42399999999998</v>
      </c>
      <c r="ALQ62" s="11" t="e">
        <v>#N/A</v>
      </c>
    </row>
    <row r="63" spans="1:1005" ht="14.5" x14ac:dyDescent="0.35">
      <c r="A63" s="24">
        <v>45078</v>
      </c>
      <c r="B63" s="11">
        <v>823.34500000000003</v>
      </c>
      <c r="C63" s="14"/>
      <c r="D63" s="14">
        <v>314.85000000000002</v>
      </c>
      <c r="E63" s="10">
        <v>465.53899999999999</v>
      </c>
      <c r="F63" s="10">
        <v>342.66199999999998</v>
      </c>
      <c r="G63" s="15">
        <v>211.43199999999999</v>
      </c>
      <c r="H63" s="15">
        <v>174.93100000000001</v>
      </c>
      <c r="I63" s="15">
        <v>211.38</v>
      </c>
      <c r="J63" s="15">
        <v>332.88</v>
      </c>
      <c r="K63" s="15">
        <v>215.81299999999999</v>
      </c>
      <c r="L63" s="15">
        <v>476.95400000000001</v>
      </c>
      <c r="M63" s="15">
        <v>260.81400000000002</v>
      </c>
      <c r="N63" s="15">
        <v>648.52</v>
      </c>
      <c r="O63" s="15">
        <v>358.98500000000001</v>
      </c>
      <c r="P63" s="15">
        <v>616.32399999999996</v>
      </c>
      <c r="Q63" s="15">
        <v>252.37100000000001</v>
      </c>
      <c r="R63" s="15">
        <v>431.81799999999998</v>
      </c>
      <c r="S63" s="15">
        <v>191.482</v>
      </c>
      <c r="T63" s="15">
        <v>235.52799999999999</v>
      </c>
      <c r="U63" s="15">
        <v>63.024000000000001</v>
      </c>
      <c r="V63" s="15">
        <v>256.428</v>
      </c>
      <c r="W63" s="15">
        <v>174.93100000000001</v>
      </c>
      <c r="X63" s="15">
        <v>340.69099999999997</v>
      </c>
      <c r="Y63" s="15">
        <v>234.10400000000001</v>
      </c>
      <c r="Z63" s="15">
        <v>236.398</v>
      </c>
      <c r="AA63" s="15">
        <v>597.51300000000003</v>
      </c>
      <c r="AB63" s="15">
        <v>326.024</v>
      </c>
      <c r="AC63" s="15">
        <v>307.04199999999997</v>
      </c>
      <c r="AD63" s="15">
        <v>529.18100000000004</v>
      </c>
      <c r="AE63" s="29">
        <v>64.186999999999998</v>
      </c>
      <c r="AF63" s="15">
        <v>166.91800000000001</v>
      </c>
      <c r="AG63" s="15">
        <v>395.09199999999998</v>
      </c>
      <c r="AH63" s="15">
        <v>387.94299999999998</v>
      </c>
      <c r="AI63" s="11">
        <v>137.18299999999999</v>
      </c>
      <c r="AJ63" s="11">
        <v>356.584</v>
      </c>
      <c r="AK63" s="11">
        <v>464.887</v>
      </c>
      <c r="AL63" s="11">
        <v>823.34500000000003</v>
      </c>
      <c r="AM63" s="11">
        <v>488.58699999999999</v>
      </c>
      <c r="ALQ63" s="11" t="e">
        <v>#N/A</v>
      </c>
    </row>
    <row r="64" spans="1:1005" ht="14.5" x14ac:dyDescent="0.35">
      <c r="A64" s="24">
        <v>45108</v>
      </c>
      <c r="B64" s="11">
        <v>362.14800000000002</v>
      </c>
      <c r="C64" s="14"/>
      <c r="D64" s="14">
        <v>137.63</v>
      </c>
      <c r="E64" s="10">
        <v>191.548</v>
      </c>
      <c r="F64" s="10">
        <v>114.452</v>
      </c>
      <c r="G64" s="15">
        <v>79.064999999999998</v>
      </c>
      <c r="H64" s="15">
        <v>72.311000000000007</v>
      </c>
      <c r="I64" s="15">
        <v>82.778000000000006</v>
      </c>
      <c r="J64" s="15">
        <v>151.96299999999999</v>
      </c>
      <c r="K64" s="15">
        <v>79.066000000000003</v>
      </c>
      <c r="L64" s="15">
        <v>218.93199999999999</v>
      </c>
      <c r="M64" s="15">
        <v>81.188999999999993</v>
      </c>
      <c r="N64" s="15">
        <v>566.86400000000003</v>
      </c>
      <c r="O64" s="15">
        <v>135.16399999999999</v>
      </c>
      <c r="P64" s="15">
        <v>217.601</v>
      </c>
      <c r="Q64" s="15">
        <v>117.78</v>
      </c>
      <c r="R64" s="15">
        <v>254.28399999999999</v>
      </c>
      <c r="S64" s="15">
        <v>56.768000000000001</v>
      </c>
      <c r="T64" s="15">
        <v>67.314999999999998</v>
      </c>
      <c r="U64" s="15">
        <v>24.847000000000001</v>
      </c>
      <c r="V64" s="15">
        <v>72.251999999999995</v>
      </c>
      <c r="W64" s="15">
        <v>62.179000000000002</v>
      </c>
      <c r="X64" s="15">
        <v>132.62299999999999</v>
      </c>
      <c r="Y64" s="15">
        <v>85.397999999999996</v>
      </c>
      <c r="Z64" s="15">
        <v>81.093999999999994</v>
      </c>
      <c r="AA64" s="15">
        <v>242.35900000000001</v>
      </c>
      <c r="AB64" s="15">
        <v>164.929</v>
      </c>
      <c r="AC64" s="15">
        <v>89.677999999999997</v>
      </c>
      <c r="AD64" s="15">
        <v>250.15199999999999</v>
      </c>
      <c r="AE64" s="29">
        <v>29.466999999999999</v>
      </c>
      <c r="AF64" s="15">
        <v>58.488999999999997</v>
      </c>
      <c r="AG64" s="15">
        <v>120.45</v>
      </c>
      <c r="AH64" s="15">
        <v>116.97499999999999</v>
      </c>
      <c r="AI64" s="11">
        <v>52.807000000000002</v>
      </c>
      <c r="AJ64" s="11">
        <v>201.839</v>
      </c>
      <c r="AK64" s="11">
        <v>256.21899999999999</v>
      </c>
      <c r="AL64" s="11">
        <v>362.14800000000002</v>
      </c>
      <c r="AM64" s="11">
        <v>362.14800000000002</v>
      </c>
      <c r="ALQ64" s="11" t="e">
        <v>#N/A</v>
      </c>
    </row>
    <row r="65" spans="1:1005" ht="14.5" x14ac:dyDescent="0.35">
      <c r="A65" s="24">
        <v>45139</v>
      </c>
      <c r="B65" s="11">
        <v>140.517</v>
      </c>
      <c r="C65" s="14"/>
      <c r="D65" s="14">
        <v>75.010000000000005</v>
      </c>
      <c r="E65" s="10">
        <v>74.227999999999994</v>
      </c>
      <c r="F65" s="10">
        <v>63.411999999999999</v>
      </c>
      <c r="G65" s="15">
        <v>47.723999999999997</v>
      </c>
      <c r="H65" s="15">
        <v>54.201000000000001</v>
      </c>
      <c r="I65" s="15">
        <v>43.326000000000001</v>
      </c>
      <c r="J65" s="15">
        <v>63.354999999999997</v>
      </c>
      <c r="K65" s="15">
        <v>61.274999999999999</v>
      </c>
      <c r="L65" s="15">
        <v>75.930000000000007</v>
      </c>
      <c r="M65" s="15">
        <v>46.606000000000002</v>
      </c>
      <c r="N65" s="15">
        <v>153.001</v>
      </c>
      <c r="O65" s="15">
        <v>58.853000000000002</v>
      </c>
      <c r="P65" s="15">
        <v>93.308000000000007</v>
      </c>
      <c r="Q65" s="15">
        <v>56.093000000000004</v>
      </c>
      <c r="R65" s="15">
        <v>100.506</v>
      </c>
      <c r="S65" s="15">
        <v>46.343000000000004</v>
      </c>
      <c r="T65" s="15">
        <v>51.368000000000002</v>
      </c>
      <c r="U65" s="15">
        <v>20.474</v>
      </c>
      <c r="V65" s="15">
        <v>42.765999999999998</v>
      </c>
      <c r="W65" s="15">
        <v>39.131</v>
      </c>
      <c r="X65" s="15">
        <v>62.359000000000002</v>
      </c>
      <c r="Y65" s="15">
        <v>60.515000000000001</v>
      </c>
      <c r="Z65" s="15">
        <v>54.661999999999999</v>
      </c>
      <c r="AA65" s="15">
        <v>87.224999999999994</v>
      </c>
      <c r="AB65" s="15">
        <v>62.802999999999997</v>
      </c>
      <c r="AC65" s="15">
        <v>54.737000000000002</v>
      </c>
      <c r="AD65" s="15">
        <v>76.891000000000005</v>
      </c>
      <c r="AE65" s="29">
        <v>29.484999999999999</v>
      </c>
      <c r="AF65" s="15">
        <v>41.774999999999999</v>
      </c>
      <c r="AG65" s="15">
        <v>62.945</v>
      </c>
      <c r="AH65" s="15">
        <v>49.47</v>
      </c>
      <c r="AI65" s="11">
        <v>33.201999999999998</v>
      </c>
      <c r="AJ65" s="11">
        <v>104.139</v>
      </c>
      <c r="AK65" s="11">
        <v>95.254999999999995</v>
      </c>
      <c r="AL65" s="11">
        <v>140.517</v>
      </c>
      <c r="AM65" s="11">
        <v>140.517</v>
      </c>
      <c r="ALQ65" s="11" t="e">
        <v>#N/A</v>
      </c>
    </row>
    <row r="66" spans="1:1005" ht="14.5" x14ac:dyDescent="0.35">
      <c r="A66" s="24">
        <v>45170</v>
      </c>
      <c r="B66" s="11">
        <v>82.227999999999994</v>
      </c>
      <c r="C66" s="14"/>
      <c r="D66" s="14">
        <v>46.81</v>
      </c>
      <c r="E66" s="10">
        <v>76.817999999999998</v>
      </c>
      <c r="F66" s="15">
        <v>50.323</v>
      </c>
      <c r="G66" s="15">
        <v>49.497</v>
      </c>
      <c r="H66" s="15">
        <v>39.085999999999999</v>
      </c>
      <c r="I66" s="15">
        <v>36.808</v>
      </c>
      <c r="J66" s="15">
        <v>41.497999999999998</v>
      </c>
      <c r="K66" s="15">
        <v>49.561999999999998</v>
      </c>
      <c r="L66" s="15">
        <v>64.97</v>
      </c>
      <c r="M66" s="15">
        <v>44.845999999999997</v>
      </c>
      <c r="N66" s="15">
        <v>74.849999999999994</v>
      </c>
      <c r="O66" s="15">
        <v>49.011000000000003</v>
      </c>
      <c r="P66" s="15">
        <v>70.823999999999998</v>
      </c>
      <c r="Q66" s="15">
        <v>40.850999999999999</v>
      </c>
      <c r="R66" s="15">
        <v>57</v>
      </c>
      <c r="S66" s="15">
        <v>39.511000000000003</v>
      </c>
      <c r="T66" s="15">
        <v>36.808999999999997</v>
      </c>
      <c r="U66" s="15">
        <v>24.427</v>
      </c>
      <c r="V66" s="15">
        <v>64.88</v>
      </c>
      <c r="W66" s="15">
        <v>45.527000000000001</v>
      </c>
      <c r="X66" s="15">
        <v>42.179000000000002</v>
      </c>
      <c r="Y66" s="15">
        <v>45.92</v>
      </c>
      <c r="Z66" s="15">
        <v>55.688000000000002</v>
      </c>
      <c r="AA66" s="15">
        <v>55.262</v>
      </c>
      <c r="AB66" s="15">
        <v>45.45</v>
      </c>
      <c r="AC66" s="15">
        <v>35.613999999999997</v>
      </c>
      <c r="AD66" s="15">
        <v>48.280999999999999</v>
      </c>
      <c r="AE66" s="29">
        <v>26.722000000000001</v>
      </c>
      <c r="AF66" s="15">
        <v>63</v>
      </c>
      <c r="AG66" s="15">
        <v>58.256</v>
      </c>
      <c r="AH66" s="15">
        <v>40.677999999999997</v>
      </c>
      <c r="AI66" s="11">
        <v>29.488</v>
      </c>
      <c r="AJ66" s="11">
        <v>87.034000000000006</v>
      </c>
      <c r="AK66" s="11">
        <v>49.06</v>
      </c>
      <c r="AL66" s="11">
        <v>82.227999999999994</v>
      </c>
      <c r="AM66" s="11">
        <v>82.227999999999994</v>
      </c>
      <c r="ALQ66" s="11" t="e">
        <v>#N/A</v>
      </c>
    </row>
    <row r="67" spans="1:1005" ht="14.5" x14ac:dyDescent="0.35">
      <c r="A67" s="24"/>
      <c r="B67" s="14"/>
      <c r="C67" s="14"/>
      <c r="D67" s="14"/>
      <c r="E67" s="10"/>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29"/>
      <c r="AF67" s="15"/>
      <c r="AG67" s="15"/>
      <c r="AH67" s="15"/>
      <c r="ALQ67" s="11" t="e">
        <v>#N/A</v>
      </c>
    </row>
    <row r="68" spans="1:1005" ht="14.5" x14ac:dyDescent="0.35">
      <c r="A68" s="24"/>
      <c r="B68" s="14"/>
      <c r="C68" s="14"/>
      <c r="D68" s="14"/>
      <c r="E68" s="10"/>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29"/>
      <c r="AF68" s="15"/>
      <c r="AG68" s="15"/>
      <c r="AH68" s="15"/>
      <c r="ALQ68" s="11" t="e">
        <v>#N/A</v>
      </c>
    </row>
    <row r="69" spans="1:1005" ht="14.5" x14ac:dyDescent="0.35">
      <c r="A69" s="24"/>
      <c r="B69" s="14"/>
      <c r="C69" s="14"/>
      <c r="D69" s="14"/>
      <c r="E69" s="10"/>
      <c r="F69" s="10"/>
      <c r="G69" s="15"/>
      <c r="H69" s="15"/>
      <c r="I69" s="15"/>
      <c r="J69" s="15"/>
      <c r="K69" s="15"/>
      <c r="L69" s="15"/>
      <c r="M69" s="15"/>
      <c r="N69" s="15"/>
      <c r="O69" s="15"/>
      <c r="P69" s="15"/>
      <c r="Q69" s="15"/>
      <c r="R69" s="15"/>
      <c r="S69" s="15"/>
      <c r="T69" s="15"/>
      <c r="U69" s="15"/>
      <c r="V69" s="15"/>
      <c r="W69" s="15"/>
      <c r="X69" s="15"/>
      <c r="Y69" s="15"/>
      <c r="Z69" s="15"/>
      <c r="AA69" s="15"/>
      <c r="AB69" s="15"/>
      <c r="AC69" s="15"/>
      <c r="AD69" s="15"/>
      <c r="AE69" s="29"/>
      <c r="AF69" s="15"/>
      <c r="AG69" s="15"/>
      <c r="AH69" s="15"/>
      <c r="ALQ69" s="11" t="e">
        <v>#N/A</v>
      </c>
    </row>
    <row r="70" spans="1:1005" ht="14.5" x14ac:dyDescent="0.35">
      <c r="A70" s="24"/>
      <c r="B70" s="14"/>
      <c r="C70" s="14"/>
      <c r="D70" s="14"/>
      <c r="E70" s="10"/>
      <c r="F70" s="10"/>
      <c r="G70" s="15"/>
      <c r="H70" s="15"/>
      <c r="I70" s="15"/>
      <c r="J70" s="15"/>
      <c r="K70" s="15"/>
      <c r="L70" s="15"/>
      <c r="M70" s="15"/>
      <c r="N70" s="15"/>
      <c r="O70" s="15"/>
      <c r="P70" s="15"/>
      <c r="Q70" s="15"/>
      <c r="R70" s="15"/>
      <c r="S70" s="15"/>
      <c r="T70" s="15"/>
      <c r="U70" s="15"/>
      <c r="V70" s="15"/>
      <c r="W70" s="15"/>
      <c r="X70" s="15"/>
      <c r="Y70" s="15"/>
      <c r="Z70" s="15"/>
      <c r="AA70" s="15"/>
      <c r="AB70" s="15"/>
      <c r="AC70" s="15"/>
      <c r="AD70" s="15"/>
      <c r="AE70" s="29"/>
      <c r="AF70" s="15"/>
      <c r="AG70" s="15"/>
      <c r="AH70" s="15"/>
      <c r="ALQ70" s="11" t="e">
        <v>#N/A</v>
      </c>
    </row>
    <row r="71" spans="1:1005" ht="14.5" x14ac:dyDescent="0.35">
      <c r="A71" s="24"/>
      <c r="B71" s="14"/>
      <c r="C71" s="14"/>
      <c r="D71" s="14"/>
      <c r="E71"/>
      <c r="F71" s="16"/>
      <c r="ALQ71" s="11" t="e">
        <v>#N/A</v>
      </c>
    </row>
    <row r="72" spans="1:1005" ht="14.5" x14ac:dyDescent="0.35">
      <c r="A72" s="24"/>
      <c r="B72" s="14"/>
      <c r="C72" s="14"/>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11" t="e">
        <v>#N/A</v>
      </c>
    </row>
    <row r="73" spans="1:1005" ht="14.5" x14ac:dyDescent="0.35">
      <c r="A73" s="24"/>
      <c r="B73" s="14"/>
      <c r="C73" s="14"/>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5" x14ac:dyDescent="0.35">
      <c r="A74" s="24"/>
      <c r="B74" s="14"/>
      <c r="C74" s="14"/>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5" x14ac:dyDescent="0.35">
      <c r="A75" s="24"/>
      <c r="B75" s="14"/>
      <c r="C75" s="14"/>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5" x14ac:dyDescent="0.35">
      <c r="A76" s="24"/>
      <c r="B76" s="14"/>
      <c r="C76" s="14"/>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5" x14ac:dyDescent="0.35">
      <c r="A77" s="24"/>
      <c r="B77" s="14"/>
      <c r="C77" s="14"/>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5" x14ac:dyDescent="0.35">
      <c r="A78" s="24"/>
      <c r="B78" s="14"/>
      <c r="C78" s="14"/>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5" x14ac:dyDescent="0.35">
      <c r="A79" s="24"/>
      <c r="B79" s="14"/>
      <c r="C79" s="14"/>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5" x14ac:dyDescent="0.35">
      <c r="A80" s="24"/>
      <c r="B80" s="14"/>
      <c r="C80" s="14"/>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tabSelected="1" topLeftCell="A3" zoomScaleNormal="100" workbookViewId="0">
      <selection activeCell="S24" sqref="S24"/>
    </sheetView>
  </sheetViews>
  <sheetFormatPr defaultColWidth="18.7265625" defaultRowHeight="12.75" customHeight="1" x14ac:dyDescent="0.35"/>
  <cols>
    <col min="1" max="1" width="7.54296875" style="4" customWidth="1"/>
    <col min="2" max="4" width="7.54296875" style="18" customWidth="1"/>
    <col min="5" max="5" width="9.1796875" style="11" customWidth="1"/>
    <col min="6" max="30" width="8" style="11" customWidth="1"/>
    <col min="31" max="31" width="8" style="11" bestFit="1" customWidth="1"/>
    <col min="32" max="32" width="6.54296875" style="11" bestFit="1" customWidth="1"/>
    <col min="33" max="59" width="8.81640625" style="11" customWidth="1"/>
    <col min="60" max="16384" width="18.7265625" style="11"/>
  </cols>
  <sheetData>
    <row r="1" spans="1:59" s="3" customFormat="1" ht="14.5" x14ac:dyDescent="0.35">
      <c r="A1" s="121"/>
      <c r="B1" s="143" t="s">
        <v>62</v>
      </c>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row>
    <row r="2" spans="1:59" s="4" customFormat="1" ht="14.5" x14ac:dyDescent="0.35">
      <c r="A2" s="121"/>
      <c r="B2" s="122" t="s">
        <v>0</v>
      </c>
      <c r="C2" s="122" t="s">
        <v>1</v>
      </c>
      <c r="D2" s="122" t="s">
        <v>2</v>
      </c>
      <c r="E2" s="122">
        <v>1981</v>
      </c>
      <c r="F2" s="122">
        <v>1982</v>
      </c>
      <c r="G2" s="122">
        <v>1983</v>
      </c>
      <c r="H2" s="122">
        <v>1984</v>
      </c>
      <c r="I2" s="122">
        <v>1985</v>
      </c>
      <c r="J2" s="122">
        <v>1986</v>
      </c>
      <c r="K2" s="122">
        <v>1987</v>
      </c>
      <c r="L2" s="122">
        <v>1988</v>
      </c>
      <c r="M2" s="122">
        <v>1989</v>
      </c>
      <c r="N2" s="122">
        <v>1990</v>
      </c>
      <c r="O2" s="122">
        <v>1991</v>
      </c>
      <c r="P2" s="122">
        <v>1992</v>
      </c>
      <c r="Q2" s="122">
        <v>1993</v>
      </c>
      <c r="R2" s="122">
        <v>1994</v>
      </c>
      <c r="S2" s="122">
        <v>1995</v>
      </c>
      <c r="T2" s="122">
        <v>1996</v>
      </c>
      <c r="U2" s="122">
        <v>1997</v>
      </c>
      <c r="V2" s="122">
        <v>1998</v>
      </c>
      <c r="W2" s="122">
        <v>1999</v>
      </c>
      <c r="X2" s="122">
        <v>2000</v>
      </c>
      <c r="Y2" s="122">
        <v>2001</v>
      </c>
      <c r="Z2" s="122">
        <v>2002</v>
      </c>
      <c r="AA2" s="122">
        <v>2003</v>
      </c>
      <c r="AB2" s="122">
        <v>2004</v>
      </c>
      <c r="AC2" s="122">
        <v>2005</v>
      </c>
      <c r="AD2" s="122">
        <v>2006</v>
      </c>
      <c r="AE2" s="122">
        <v>2007</v>
      </c>
      <c r="AF2" s="122">
        <v>2008</v>
      </c>
      <c r="AG2" s="122">
        <v>2009</v>
      </c>
      <c r="AH2" s="122">
        <v>2010</v>
      </c>
      <c r="AI2" s="4">
        <v>2011</v>
      </c>
      <c r="AJ2" s="4">
        <v>2012</v>
      </c>
      <c r="AK2" s="4">
        <v>2013</v>
      </c>
      <c r="AL2" s="4">
        <v>2014</v>
      </c>
      <c r="AM2" s="4">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c r="BC2" s="4">
        <v>2031</v>
      </c>
      <c r="BD2" s="4">
        <v>2032</v>
      </c>
      <c r="BE2" s="4">
        <v>2033</v>
      </c>
      <c r="BF2" s="4">
        <v>2034</v>
      </c>
      <c r="BG2" s="4">
        <v>2035</v>
      </c>
    </row>
    <row r="3" spans="1:59" s="4" customFormat="1" ht="14.5" x14ac:dyDescent="0.3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4" t="s">
        <v>36</v>
      </c>
      <c r="AJ3" s="4" t="s">
        <v>37</v>
      </c>
      <c r="AK3" s="4" t="s">
        <v>38</v>
      </c>
      <c r="AL3" s="4" t="s">
        <v>39</v>
      </c>
      <c r="AM3" s="4"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c r="BC3" s="4" t="s">
        <v>63</v>
      </c>
      <c r="BD3" s="4" t="s">
        <v>64</v>
      </c>
      <c r="BE3" s="4" t="s">
        <v>65</v>
      </c>
      <c r="BF3" s="4" t="s">
        <v>66</v>
      </c>
      <c r="BG3" s="4" t="s">
        <v>67</v>
      </c>
    </row>
    <row r="4" spans="1:59" ht="14.5" x14ac:dyDescent="0.35">
      <c r="A4" s="125">
        <f>PowellInflow.Unregulated!A4</f>
        <v>43282</v>
      </c>
      <c r="B4" s="10">
        <v>0</v>
      </c>
      <c r="C4">
        <v>1</v>
      </c>
      <c r="D4">
        <v>1</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c r="AF4" s="10">
        <v>0</v>
      </c>
      <c r="AG4" s="10">
        <v>0</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row>
    <row r="5" spans="1:59" ht="14.5" x14ac:dyDescent="0.35">
      <c r="A5" s="125">
        <f>PowellInflow.Unregulated!A5</f>
        <v>43313</v>
      </c>
      <c r="B5" s="10">
        <v>0</v>
      </c>
      <c r="C5">
        <v>1</v>
      </c>
      <c r="D5">
        <v>1</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row>
    <row r="6" spans="1:59" ht="14.5" x14ac:dyDescent="0.35">
      <c r="A6" s="125">
        <f>PowellInflow.Unregulated!A6</f>
        <v>43344</v>
      </c>
      <c r="B6" s="10">
        <v>0</v>
      </c>
      <c r="C6">
        <v>1</v>
      </c>
      <c r="D6">
        <v>1</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0">
        <v>0</v>
      </c>
      <c r="BA6" s="10">
        <v>0</v>
      </c>
      <c r="BB6" s="10">
        <v>0</v>
      </c>
      <c r="BC6" s="10">
        <v>0</v>
      </c>
      <c r="BD6" s="10">
        <v>0</v>
      </c>
      <c r="BE6" s="10">
        <v>0</v>
      </c>
      <c r="BF6" s="10">
        <v>0</v>
      </c>
      <c r="BG6" s="10">
        <v>0</v>
      </c>
    </row>
    <row r="7" spans="1:59" ht="14.5" x14ac:dyDescent="0.35">
      <c r="A7" s="125">
        <f>PowellInflow.Unregulated!A7</f>
        <v>43374</v>
      </c>
      <c r="B7" s="10">
        <v>0</v>
      </c>
      <c r="C7">
        <v>1</v>
      </c>
      <c r="D7">
        <v>1</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row>
    <row r="8" spans="1:59" ht="14.5" x14ac:dyDescent="0.35">
      <c r="A8" s="125">
        <f>PowellInflow.Unregulated!A8</f>
        <v>43405</v>
      </c>
      <c r="B8" s="10">
        <v>0</v>
      </c>
      <c r="C8">
        <v>1</v>
      </c>
      <c r="D8">
        <v>1</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v>0</v>
      </c>
      <c r="AO8" s="10">
        <v>0</v>
      </c>
      <c r="AP8" s="10">
        <v>0</v>
      </c>
      <c r="AQ8" s="10">
        <v>0</v>
      </c>
      <c r="AR8" s="10">
        <v>0</v>
      </c>
      <c r="AS8" s="10">
        <v>0</v>
      </c>
      <c r="AT8" s="10">
        <v>0</v>
      </c>
      <c r="AU8" s="10">
        <v>0</v>
      </c>
      <c r="AV8" s="10">
        <v>0</v>
      </c>
      <c r="AW8" s="10">
        <v>0</v>
      </c>
      <c r="AX8" s="10">
        <v>0</v>
      </c>
      <c r="AY8" s="10">
        <v>0</v>
      </c>
      <c r="AZ8" s="10">
        <v>0</v>
      </c>
      <c r="BA8" s="10">
        <v>0</v>
      </c>
      <c r="BB8" s="10">
        <v>0</v>
      </c>
      <c r="BC8" s="10">
        <v>0</v>
      </c>
      <c r="BD8" s="10">
        <v>0</v>
      </c>
      <c r="BE8" s="10">
        <v>0</v>
      </c>
      <c r="BF8" s="10">
        <v>0</v>
      </c>
      <c r="BG8" s="10">
        <v>0</v>
      </c>
    </row>
    <row r="9" spans="1:59" ht="14.5" x14ac:dyDescent="0.35">
      <c r="A9" s="125">
        <f>PowellInflow.Unregulated!A9</f>
        <v>43435</v>
      </c>
      <c r="B9" s="10">
        <v>0</v>
      </c>
      <c r="C9">
        <v>1</v>
      </c>
      <c r="D9">
        <v>1</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0</v>
      </c>
      <c r="AJ9" s="10">
        <v>0</v>
      </c>
      <c r="AK9" s="10">
        <v>0</v>
      </c>
      <c r="AL9" s="10">
        <v>0</v>
      </c>
      <c r="AM9" s="10">
        <v>0</v>
      </c>
      <c r="AN9" s="10">
        <v>0</v>
      </c>
      <c r="AO9" s="10">
        <v>0</v>
      </c>
      <c r="AP9" s="10">
        <v>0</v>
      </c>
      <c r="AQ9" s="10">
        <v>0</v>
      </c>
      <c r="AR9" s="10">
        <v>0</v>
      </c>
      <c r="AS9" s="10">
        <v>0</v>
      </c>
      <c r="AT9" s="10">
        <v>0</v>
      </c>
      <c r="AU9" s="10">
        <v>0</v>
      </c>
      <c r="AV9" s="10">
        <v>0</v>
      </c>
      <c r="AW9" s="10">
        <v>0</v>
      </c>
      <c r="AX9" s="10">
        <v>0</v>
      </c>
      <c r="AY9" s="10">
        <v>0</v>
      </c>
      <c r="AZ9" s="10">
        <v>0</v>
      </c>
      <c r="BA9" s="10">
        <v>0</v>
      </c>
      <c r="BB9" s="10">
        <v>0</v>
      </c>
      <c r="BC9" s="10">
        <v>0</v>
      </c>
      <c r="BD9" s="10">
        <v>0</v>
      </c>
      <c r="BE9" s="10">
        <v>0</v>
      </c>
      <c r="BF9" s="10">
        <v>0</v>
      </c>
      <c r="BG9" s="10">
        <v>0</v>
      </c>
    </row>
    <row r="10" spans="1:59" ht="14.5" x14ac:dyDescent="0.35">
      <c r="A10" s="125">
        <f>PowellInflow.Unregulated!A10</f>
        <v>43466</v>
      </c>
      <c r="B10" s="10">
        <v>0</v>
      </c>
      <c r="C10">
        <v>1</v>
      </c>
      <c r="D10">
        <v>1</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0">
        <v>0</v>
      </c>
      <c r="BA10" s="10">
        <v>0</v>
      </c>
      <c r="BB10" s="10">
        <v>0</v>
      </c>
      <c r="BC10" s="10">
        <v>0</v>
      </c>
      <c r="BD10" s="10">
        <v>0</v>
      </c>
      <c r="BE10" s="10">
        <v>0</v>
      </c>
      <c r="BF10" s="10">
        <v>0</v>
      </c>
      <c r="BG10" s="10">
        <v>0</v>
      </c>
    </row>
    <row r="11" spans="1:59" ht="14.5" x14ac:dyDescent="0.35">
      <c r="A11" s="125">
        <f>PowellInflow.Unregulated!A11</f>
        <v>43497</v>
      </c>
      <c r="B11" s="10">
        <v>0</v>
      </c>
      <c r="C11">
        <v>1</v>
      </c>
      <c r="D11">
        <v>1</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0">
        <v>0</v>
      </c>
      <c r="BA11" s="10">
        <v>0</v>
      </c>
      <c r="BB11" s="10">
        <v>0</v>
      </c>
      <c r="BC11" s="10">
        <v>0</v>
      </c>
      <c r="BD11" s="10">
        <v>0</v>
      </c>
      <c r="BE11" s="10">
        <v>0</v>
      </c>
      <c r="BF11" s="10">
        <v>0</v>
      </c>
      <c r="BG11" s="10">
        <v>0</v>
      </c>
    </row>
    <row r="12" spans="1:59" ht="14.5" x14ac:dyDescent="0.35">
      <c r="A12" s="125">
        <f>PowellInflow.Unregulated!A12</f>
        <v>43525</v>
      </c>
      <c r="B12" s="10">
        <v>0</v>
      </c>
      <c r="C12">
        <v>1</v>
      </c>
      <c r="D12">
        <v>1</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row>
    <row r="13" spans="1:59" ht="14.5" x14ac:dyDescent="0.35">
      <c r="A13" s="125">
        <f>PowellInflow.Unregulated!A13</f>
        <v>43556</v>
      </c>
      <c r="B13" s="10">
        <v>0</v>
      </c>
      <c r="C13">
        <v>1</v>
      </c>
      <c r="D13">
        <v>1</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0">
        <v>0</v>
      </c>
      <c r="BA13" s="10">
        <v>0</v>
      </c>
      <c r="BB13" s="10">
        <v>0</v>
      </c>
      <c r="BC13" s="10">
        <v>0</v>
      </c>
      <c r="BD13" s="10">
        <v>0</v>
      </c>
      <c r="BE13" s="10">
        <v>0</v>
      </c>
      <c r="BF13" s="10">
        <v>0</v>
      </c>
      <c r="BG13" s="10">
        <v>0</v>
      </c>
    </row>
    <row r="14" spans="1:59" ht="14.5" x14ac:dyDescent="0.35">
      <c r="A14" s="125">
        <f>PowellInflow.Unregulated!A14</f>
        <v>43586</v>
      </c>
      <c r="B14" s="10">
        <v>0</v>
      </c>
      <c r="C14">
        <v>1</v>
      </c>
      <c r="D14">
        <v>1</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c r="AJ14" s="10">
        <v>0</v>
      </c>
      <c r="AK14" s="10">
        <v>0</v>
      </c>
      <c r="AL14" s="10">
        <v>0</v>
      </c>
      <c r="AM14" s="10">
        <v>0</v>
      </c>
      <c r="AN14" s="10">
        <v>0</v>
      </c>
      <c r="AO14" s="10">
        <v>0</v>
      </c>
      <c r="AP14" s="10">
        <v>0</v>
      </c>
      <c r="AQ14" s="10">
        <v>0</v>
      </c>
      <c r="AR14" s="10">
        <v>0</v>
      </c>
      <c r="AS14" s="10">
        <v>0</v>
      </c>
      <c r="AT14" s="10">
        <v>0</v>
      </c>
      <c r="AU14" s="10">
        <v>0</v>
      </c>
      <c r="AV14" s="10">
        <v>0</v>
      </c>
      <c r="AW14" s="10">
        <v>0</v>
      </c>
      <c r="AX14" s="10">
        <v>0</v>
      </c>
      <c r="AY14" s="10">
        <v>0</v>
      </c>
      <c r="AZ14" s="10">
        <v>0</v>
      </c>
      <c r="BA14" s="10">
        <v>0</v>
      </c>
      <c r="BB14" s="10">
        <v>0</v>
      </c>
      <c r="BC14" s="10">
        <v>0</v>
      </c>
      <c r="BD14" s="10">
        <v>0</v>
      </c>
      <c r="BE14" s="10">
        <v>0</v>
      </c>
      <c r="BF14" s="10">
        <v>0</v>
      </c>
      <c r="BG14" s="10">
        <v>0</v>
      </c>
    </row>
    <row r="15" spans="1:59" ht="14.5" x14ac:dyDescent="0.35">
      <c r="A15" s="125">
        <f>PowellInflow.Unregulated!A15</f>
        <v>43617</v>
      </c>
      <c r="B15" s="10">
        <v>0</v>
      </c>
      <c r="C15">
        <v>1</v>
      </c>
      <c r="D15">
        <v>1</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c r="AJ15" s="10">
        <v>0</v>
      </c>
      <c r="AK15" s="10">
        <v>0</v>
      </c>
      <c r="AL15" s="10">
        <v>0</v>
      </c>
      <c r="AM15" s="10">
        <v>0</v>
      </c>
      <c r="AN15" s="10">
        <v>0</v>
      </c>
      <c r="AO15" s="10">
        <v>0</v>
      </c>
      <c r="AP15" s="10">
        <v>0</v>
      </c>
      <c r="AQ15" s="10">
        <v>0</v>
      </c>
      <c r="AR15" s="10">
        <v>0</v>
      </c>
      <c r="AS15" s="10">
        <v>0</v>
      </c>
      <c r="AT15" s="10">
        <v>0</v>
      </c>
      <c r="AU15" s="10">
        <v>0</v>
      </c>
      <c r="AV15" s="10">
        <v>0</v>
      </c>
      <c r="AW15" s="10">
        <v>0</v>
      </c>
      <c r="AX15" s="10">
        <v>0</v>
      </c>
      <c r="AY15" s="10">
        <v>0</v>
      </c>
      <c r="AZ15" s="10">
        <v>0</v>
      </c>
      <c r="BA15" s="10">
        <v>0</v>
      </c>
      <c r="BB15" s="10">
        <v>0</v>
      </c>
      <c r="BC15" s="10">
        <v>0</v>
      </c>
      <c r="BD15" s="10">
        <v>0</v>
      </c>
      <c r="BE15" s="10">
        <v>0</v>
      </c>
      <c r="BF15" s="10">
        <v>0</v>
      </c>
      <c r="BG15" s="10">
        <v>0</v>
      </c>
    </row>
    <row r="16" spans="1:59" ht="14.5" x14ac:dyDescent="0.35">
      <c r="A16" s="125">
        <f>PowellInflow.Unregulated!A16</f>
        <v>43647</v>
      </c>
      <c r="B16" s="10">
        <v>0</v>
      </c>
      <c r="C16">
        <v>1</v>
      </c>
      <c r="D16">
        <v>1</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c r="AJ16" s="10">
        <v>0</v>
      </c>
      <c r="AK16" s="10">
        <v>0</v>
      </c>
      <c r="AL16" s="10">
        <v>0</v>
      </c>
      <c r="AM16" s="10">
        <v>0</v>
      </c>
      <c r="AN16" s="10">
        <v>0</v>
      </c>
      <c r="AO16" s="10">
        <v>0</v>
      </c>
      <c r="AP16" s="10">
        <v>0</v>
      </c>
      <c r="AQ16" s="10">
        <v>0</v>
      </c>
      <c r="AR16" s="10">
        <v>0</v>
      </c>
      <c r="AS16" s="10">
        <v>0</v>
      </c>
      <c r="AT16" s="10">
        <v>0</v>
      </c>
      <c r="AU16" s="10">
        <v>0</v>
      </c>
      <c r="AV16" s="10">
        <v>0</v>
      </c>
      <c r="AW16" s="10">
        <v>0</v>
      </c>
      <c r="AX16" s="10">
        <v>0</v>
      </c>
      <c r="AY16" s="10">
        <v>0</v>
      </c>
      <c r="AZ16" s="10">
        <v>0</v>
      </c>
      <c r="BA16" s="10">
        <v>0</v>
      </c>
      <c r="BB16" s="10">
        <v>0</v>
      </c>
      <c r="BC16" s="10">
        <v>0</v>
      </c>
      <c r="BD16" s="10">
        <v>0</v>
      </c>
      <c r="BE16" s="10">
        <v>0</v>
      </c>
      <c r="BF16" s="10">
        <v>0</v>
      </c>
      <c r="BG16" s="10">
        <v>0</v>
      </c>
    </row>
    <row r="17" spans="1:59" ht="14.5" x14ac:dyDescent="0.35">
      <c r="A17" s="125">
        <f>PowellInflow.Unregulated!A17</f>
        <v>43678</v>
      </c>
      <c r="B17" s="10">
        <v>0</v>
      </c>
      <c r="C17">
        <v>1</v>
      </c>
      <c r="D17">
        <v>1</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v>0</v>
      </c>
      <c r="AP17" s="10">
        <v>0</v>
      </c>
      <c r="AQ17" s="10">
        <v>0</v>
      </c>
      <c r="AR17" s="10">
        <v>0</v>
      </c>
      <c r="AS17" s="10">
        <v>0</v>
      </c>
      <c r="AT17" s="10">
        <v>0</v>
      </c>
      <c r="AU17" s="10">
        <v>0</v>
      </c>
      <c r="AV17" s="10">
        <v>0</v>
      </c>
      <c r="AW17" s="10">
        <v>0</v>
      </c>
      <c r="AX17" s="10">
        <v>0</v>
      </c>
      <c r="AY17" s="10">
        <v>0</v>
      </c>
      <c r="AZ17" s="10">
        <v>0</v>
      </c>
      <c r="BA17" s="10">
        <v>0</v>
      </c>
      <c r="BB17" s="10">
        <v>0</v>
      </c>
      <c r="BC17" s="10">
        <v>0</v>
      </c>
      <c r="BD17" s="10">
        <v>0</v>
      </c>
      <c r="BE17" s="10">
        <v>0</v>
      </c>
      <c r="BF17" s="10">
        <v>0</v>
      </c>
      <c r="BG17" s="10">
        <v>0</v>
      </c>
    </row>
    <row r="18" spans="1:59" ht="14.5" x14ac:dyDescent="0.35">
      <c r="A18" s="125">
        <f>PowellInflow.Unregulated!A18</f>
        <v>43709</v>
      </c>
      <c r="B18" s="10">
        <v>0</v>
      </c>
      <c r="C18">
        <v>1</v>
      </c>
      <c r="D18">
        <v>1</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row>
    <row r="19" spans="1:59" ht="14.5" x14ac:dyDescent="0.35">
      <c r="A19" s="125">
        <f>PowellInflow.Unregulated!A19</f>
        <v>43739</v>
      </c>
      <c r="B19" s="10">
        <v>0</v>
      </c>
      <c r="C19">
        <v>1</v>
      </c>
      <c r="D19">
        <v>1</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v>
      </c>
      <c r="AT19" s="10">
        <v>0</v>
      </c>
      <c r="AU19" s="10">
        <v>0</v>
      </c>
      <c r="AV19" s="10">
        <v>0</v>
      </c>
      <c r="AW19" s="10">
        <v>0</v>
      </c>
      <c r="AX19" s="10">
        <v>0</v>
      </c>
      <c r="AY19" s="10">
        <v>0</v>
      </c>
      <c r="AZ19" s="10">
        <v>0</v>
      </c>
      <c r="BA19" s="10">
        <v>0</v>
      </c>
      <c r="BB19" s="10">
        <v>0</v>
      </c>
      <c r="BC19" s="10">
        <v>0</v>
      </c>
      <c r="BD19" s="10">
        <v>0</v>
      </c>
      <c r="BE19" s="10">
        <v>0</v>
      </c>
      <c r="BF19" s="10">
        <v>0</v>
      </c>
      <c r="BG19" s="10">
        <v>0</v>
      </c>
    </row>
    <row r="20" spans="1:59" ht="14.5" x14ac:dyDescent="0.35">
      <c r="A20" s="125">
        <f>PowellInflow.Unregulated!A20</f>
        <v>43770</v>
      </c>
      <c r="B20" s="10">
        <v>0</v>
      </c>
      <c r="C20">
        <v>1</v>
      </c>
      <c r="D20">
        <v>1</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row>
    <row r="21" spans="1:59" ht="14.5" x14ac:dyDescent="0.35">
      <c r="A21" s="125">
        <f>PowellInflow.Unregulated!A21</f>
        <v>43800</v>
      </c>
      <c r="B21" s="10">
        <v>0</v>
      </c>
      <c r="C21">
        <v>1</v>
      </c>
      <c r="D21">
        <v>1</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0">
        <v>0</v>
      </c>
      <c r="AE21" s="10">
        <v>0</v>
      </c>
      <c r="AF21" s="10">
        <v>0</v>
      </c>
      <c r="AG21" s="10">
        <v>0</v>
      </c>
      <c r="AH21" s="10">
        <v>0</v>
      </c>
      <c r="AI21" s="10">
        <v>0</v>
      </c>
      <c r="AJ21" s="10">
        <v>0</v>
      </c>
      <c r="AK21" s="10">
        <v>0</v>
      </c>
      <c r="AL21" s="10">
        <v>0</v>
      </c>
      <c r="AM21" s="10">
        <v>0</v>
      </c>
      <c r="AN21" s="10">
        <v>0</v>
      </c>
      <c r="AO21" s="10">
        <v>0</v>
      </c>
      <c r="AP21" s="10">
        <v>0</v>
      </c>
      <c r="AQ21" s="10">
        <v>0</v>
      </c>
      <c r="AR21" s="10">
        <v>0</v>
      </c>
      <c r="AS21" s="10">
        <v>0</v>
      </c>
      <c r="AT21" s="10">
        <v>0</v>
      </c>
      <c r="AU21" s="10">
        <v>0</v>
      </c>
      <c r="AV21" s="10">
        <v>0</v>
      </c>
      <c r="AW21" s="10">
        <v>0</v>
      </c>
      <c r="AX21" s="10">
        <v>0</v>
      </c>
      <c r="AY21" s="10">
        <v>0</v>
      </c>
      <c r="AZ21" s="10">
        <v>0</v>
      </c>
      <c r="BA21" s="10">
        <v>0</v>
      </c>
      <c r="BB21" s="10">
        <v>0</v>
      </c>
      <c r="BC21" s="10">
        <v>0</v>
      </c>
      <c r="BD21" s="10">
        <v>0</v>
      </c>
      <c r="BE21" s="10">
        <v>0</v>
      </c>
      <c r="BF21" s="10">
        <v>0</v>
      </c>
      <c r="BG21" s="10">
        <v>0</v>
      </c>
    </row>
    <row r="22" spans="1:59" ht="14.5" x14ac:dyDescent="0.35">
      <c r="A22" s="125">
        <f>PowellInflow.Unregulated!A22</f>
        <v>43831</v>
      </c>
      <c r="B22" s="10">
        <v>0</v>
      </c>
      <c r="C22">
        <v>1</v>
      </c>
      <c r="D22">
        <v>1</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c r="AF22" s="10">
        <v>0</v>
      </c>
      <c r="AG22" s="10">
        <v>0</v>
      </c>
      <c r="AH22" s="10">
        <v>0</v>
      </c>
      <c r="AI22" s="10">
        <v>0</v>
      </c>
      <c r="AJ22" s="10">
        <v>0</v>
      </c>
      <c r="AK22" s="10">
        <v>0</v>
      </c>
      <c r="AL22" s="10">
        <v>0</v>
      </c>
      <c r="AM22" s="10">
        <v>0</v>
      </c>
      <c r="AN22" s="10">
        <v>0</v>
      </c>
      <c r="AO22" s="10">
        <v>0</v>
      </c>
      <c r="AP22" s="10">
        <v>0</v>
      </c>
      <c r="AQ22" s="10">
        <v>0</v>
      </c>
      <c r="AR22" s="10">
        <v>0</v>
      </c>
      <c r="AS22" s="10">
        <v>0</v>
      </c>
      <c r="AT22" s="10">
        <v>0</v>
      </c>
      <c r="AU22" s="10">
        <v>0</v>
      </c>
      <c r="AV22" s="10">
        <v>0</v>
      </c>
      <c r="AW22" s="10">
        <v>0</v>
      </c>
      <c r="AX22" s="10">
        <v>0</v>
      </c>
      <c r="AY22" s="10">
        <v>0</v>
      </c>
      <c r="AZ22" s="10">
        <v>0</v>
      </c>
      <c r="BA22" s="10">
        <v>0</v>
      </c>
      <c r="BB22" s="10">
        <v>0</v>
      </c>
      <c r="BC22" s="10">
        <v>0</v>
      </c>
      <c r="BD22" s="10">
        <v>0</v>
      </c>
      <c r="BE22" s="10">
        <v>0</v>
      </c>
      <c r="BF22" s="10">
        <v>0</v>
      </c>
      <c r="BG22" s="10">
        <v>0</v>
      </c>
    </row>
    <row r="23" spans="1:59" ht="14.5" x14ac:dyDescent="0.35">
      <c r="A23" s="125">
        <f>PowellInflow.Unregulated!A23</f>
        <v>43862</v>
      </c>
      <c r="B23" s="10">
        <v>0</v>
      </c>
      <c r="C23">
        <v>1</v>
      </c>
      <c r="D23">
        <v>1</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0">
        <v>0</v>
      </c>
      <c r="BA23" s="10">
        <v>0</v>
      </c>
      <c r="BB23" s="10">
        <v>0</v>
      </c>
      <c r="BC23" s="10">
        <v>0</v>
      </c>
      <c r="BD23" s="10">
        <v>0</v>
      </c>
      <c r="BE23" s="10">
        <v>0</v>
      </c>
      <c r="BF23" s="10">
        <v>0</v>
      </c>
      <c r="BG23" s="10">
        <v>0</v>
      </c>
    </row>
    <row r="24" spans="1:59" ht="14.5" x14ac:dyDescent="0.35">
      <c r="A24" s="125">
        <f>PowellInflow.Unregulated!A24</f>
        <v>43891</v>
      </c>
      <c r="B24" s="10">
        <v>0</v>
      </c>
      <c r="C24">
        <v>1</v>
      </c>
      <c r="D24">
        <v>1</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c r="BD24" s="10">
        <v>0</v>
      </c>
      <c r="BE24" s="10">
        <v>0</v>
      </c>
      <c r="BF24" s="10">
        <v>0</v>
      </c>
      <c r="BG24" s="10">
        <v>0</v>
      </c>
    </row>
    <row r="25" spans="1:59" ht="14.5" x14ac:dyDescent="0.35">
      <c r="A25" s="125">
        <f>PowellInflow.Unregulated!A25</f>
        <v>43922</v>
      </c>
      <c r="B25" s="10">
        <v>0</v>
      </c>
      <c r="C25">
        <v>1</v>
      </c>
      <c r="D25">
        <v>1</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0">
        <v>0</v>
      </c>
      <c r="BA25" s="10">
        <v>0</v>
      </c>
      <c r="BB25" s="10">
        <v>0</v>
      </c>
      <c r="BC25" s="10">
        <v>0</v>
      </c>
      <c r="BD25" s="10">
        <v>0</v>
      </c>
      <c r="BE25" s="10">
        <v>0</v>
      </c>
      <c r="BF25" s="10">
        <v>0</v>
      </c>
      <c r="BG25" s="10">
        <v>0</v>
      </c>
    </row>
    <row r="26" spans="1:59" ht="14.5" x14ac:dyDescent="0.35">
      <c r="A26" s="125">
        <f>PowellInflow.Unregulated!A26</f>
        <v>43952</v>
      </c>
      <c r="B26" s="10">
        <v>0</v>
      </c>
      <c r="C26">
        <v>1</v>
      </c>
      <c r="D26">
        <v>1</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0</v>
      </c>
      <c r="AO26" s="10">
        <v>0</v>
      </c>
      <c r="AP26" s="10">
        <v>0</v>
      </c>
      <c r="AQ26" s="10">
        <v>0</v>
      </c>
      <c r="AR26" s="10">
        <v>0</v>
      </c>
      <c r="AS26" s="10">
        <v>0</v>
      </c>
      <c r="AT26" s="10">
        <v>0</v>
      </c>
      <c r="AU26" s="10">
        <v>0</v>
      </c>
      <c r="AV26" s="10">
        <v>0</v>
      </c>
      <c r="AW26" s="10">
        <v>0</v>
      </c>
      <c r="AX26" s="10">
        <v>0</v>
      </c>
      <c r="AY26" s="10">
        <v>0</v>
      </c>
      <c r="AZ26" s="10">
        <v>0</v>
      </c>
      <c r="BA26" s="10">
        <v>0</v>
      </c>
      <c r="BB26" s="10">
        <v>0</v>
      </c>
      <c r="BC26" s="10">
        <v>0</v>
      </c>
      <c r="BD26" s="10">
        <v>0</v>
      </c>
      <c r="BE26" s="10">
        <v>0</v>
      </c>
      <c r="BF26" s="10">
        <v>0</v>
      </c>
      <c r="BG26" s="10">
        <v>0</v>
      </c>
    </row>
    <row r="27" spans="1:59" ht="14.5" x14ac:dyDescent="0.35">
      <c r="A27" s="125">
        <f>PowellInflow.Unregulated!A27</f>
        <v>43983</v>
      </c>
      <c r="B27" s="10">
        <v>0</v>
      </c>
      <c r="C27">
        <v>1</v>
      </c>
      <c r="D27">
        <v>1</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0</v>
      </c>
      <c r="AT27" s="10">
        <v>0</v>
      </c>
      <c r="AU27" s="10">
        <v>0</v>
      </c>
      <c r="AV27" s="10">
        <v>0</v>
      </c>
      <c r="AW27" s="10">
        <v>0</v>
      </c>
      <c r="AX27" s="10">
        <v>0</v>
      </c>
      <c r="AY27" s="10">
        <v>0</v>
      </c>
      <c r="AZ27" s="10">
        <v>0</v>
      </c>
      <c r="BA27" s="10">
        <v>0</v>
      </c>
      <c r="BB27" s="10">
        <v>0</v>
      </c>
      <c r="BC27" s="10">
        <v>0</v>
      </c>
      <c r="BD27" s="10">
        <v>0</v>
      </c>
      <c r="BE27" s="10">
        <v>0</v>
      </c>
      <c r="BF27" s="10">
        <v>0</v>
      </c>
      <c r="BG27" s="10">
        <v>0</v>
      </c>
    </row>
    <row r="28" spans="1:59" ht="14.5" x14ac:dyDescent="0.35">
      <c r="A28" s="125">
        <f>PowellInflow.Unregulated!A28</f>
        <v>44013</v>
      </c>
      <c r="B28" s="10">
        <v>0</v>
      </c>
      <c r="C28">
        <v>1</v>
      </c>
      <c r="D28">
        <v>1</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0</v>
      </c>
      <c r="AO28" s="10">
        <v>0</v>
      </c>
      <c r="AP28" s="10">
        <v>0</v>
      </c>
      <c r="AQ28" s="10">
        <v>0</v>
      </c>
      <c r="AR28" s="10">
        <v>0</v>
      </c>
      <c r="AS28" s="10">
        <v>0</v>
      </c>
      <c r="AT28" s="10">
        <v>0</v>
      </c>
      <c r="AU28" s="10">
        <v>0</v>
      </c>
      <c r="AV28" s="10">
        <v>0</v>
      </c>
      <c r="AW28" s="10">
        <v>0</v>
      </c>
      <c r="AX28" s="10">
        <v>0</v>
      </c>
      <c r="AY28" s="10">
        <v>0</v>
      </c>
      <c r="AZ28" s="10">
        <v>0</v>
      </c>
      <c r="BA28" s="10">
        <v>0</v>
      </c>
      <c r="BB28" s="10">
        <v>0</v>
      </c>
      <c r="BC28" s="10">
        <v>0</v>
      </c>
      <c r="BD28" s="10">
        <v>0</v>
      </c>
      <c r="BE28" s="10">
        <v>0</v>
      </c>
      <c r="BF28" s="10">
        <v>0</v>
      </c>
      <c r="BG28" s="10">
        <v>0</v>
      </c>
    </row>
    <row r="29" spans="1:59" ht="14.5" x14ac:dyDescent="0.35">
      <c r="A29" s="125">
        <f>PowellInflow.Unregulated!A29</f>
        <v>44044</v>
      </c>
      <c r="B29" s="10">
        <v>0</v>
      </c>
      <c r="C29">
        <v>1</v>
      </c>
      <c r="D29">
        <v>1</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10">
        <v>0</v>
      </c>
      <c r="AL29" s="10">
        <v>0</v>
      </c>
      <c r="AM29" s="10">
        <v>0</v>
      </c>
      <c r="AN29" s="10">
        <v>0</v>
      </c>
      <c r="AO29" s="10">
        <v>0</v>
      </c>
      <c r="AP29" s="10">
        <v>0</v>
      </c>
      <c r="AQ29" s="10">
        <v>0</v>
      </c>
      <c r="AR29" s="10">
        <v>0</v>
      </c>
      <c r="AS29" s="10">
        <v>0</v>
      </c>
      <c r="AT29" s="10">
        <v>0</v>
      </c>
      <c r="AU29" s="10">
        <v>0</v>
      </c>
      <c r="AV29" s="10">
        <v>0</v>
      </c>
      <c r="AW29" s="10">
        <v>0</v>
      </c>
      <c r="AX29" s="10">
        <v>0</v>
      </c>
      <c r="AY29" s="10">
        <v>0</v>
      </c>
      <c r="AZ29" s="10">
        <v>0</v>
      </c>
      <c r="BA29" s="10">
        <v>0</v>
      </c>
      <c r="BB29" s="10">
        <v>0</v>
      </c>
      <c r="BC29" s="10">
        <v>0</v>
      </c>
      <c r="BD29" s="10">
        <v>0</v>
      </c>
      <c r="BE29" s="10">
        <v>0</v>
      </c>
      <c r="BF29" s="10">
        <v>0</v>
      </c>
      <c r="BG29" s="10">
        <v>0</v>
      </c>
    </row>
    <row r="30" spans="1:59" ht="14.5" x14ac:dyDescent="0.35">
      <c r="A30" s="125">
        <f>PowellInflow.Unregulated!A30</f>
        <v>44075</v>
      </c>
      <c r="B30" s="10">
        <v>0</v>
      </c>
      <c r="C30">
        <v>1</v>
      </c>
      <c r="D30">
        <v>1</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c r="AJ30" s="10">
        <v>0</v>
      </c>
      <c r="AK30" s="10">
        <v>0</v>
      </c>
      <c r="AL30" s="10">
        <v>0</v>
      </c>
      <c r="AM30" s="10">
        <v>0</v>
      </c>
      <c r="AN30" s="10">
        <v>0</v>
      </c>
      <c r="AO30" s="10">
        <v>0</v>
      </c>
      <c r="AP30" s="10">
        <v>0</v>
      </c>
      <c r="AQ30" s="10">
        <v>0</v>
      </c>
      <c r="AR30" s="10">
        <v>0</v>
      </c>
      <c r="AS30" s="10">
        <v>0</v>
      </c>
      <c r="AT30" s="10">
        <v>0</v>
      </c>
      <c r="AU30" s="10">
        <v>0</v>
      </c>
      <c r="AV30" s="10">
        <v>0</v>
      </c>
      <c r="AW30" s="10">
        <v>0</v>
      </c>
      <c r="AX30" s="10">
        <v>0</v>
      </c>
      <c r="AY30" s="10">
        <v>0</v>
      </c>
      <c r="AZ30" s="10">
        <v>0</v>
      </c>
      <c r="BA30" s="10">
        <v>0</v>
      </c>
      <c r="BB30" s="10">
        <v>0</v>
      </c>
      <c r="BC30" s="10">
        <v>0</v>
      </c>
      <c r="BD30" s="10">
        <v>0</v>
      </c>
      <c r="BE30" s="10">
        <v>0</v>
      </c>
      <c r="BF30" s="10">
        <v>0</v>
      </c>
      <c r="BG30" s="10">
        <v>0</v>
      </c>
    </row>
    <row r="31" spans="1:59" ht="14.5" x14ac:dyDescent="0.35">
      <c r="A31" s="125">
        <f>PowellInflow.Unregulated!A31</f>
        <v>44105</v>
      </c>
      <c r="B31" s="10">
        <v>0</v>
      </c>
      <c r="C31">
        <v>1</v>
      </c>
      <c r="D31">
        <v>1</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0</v>
      </c>
      <c r="AL31" s="10">
        <v>0</v>
      </c>
      <c r="AM31" s="10">
        <v>0</v>
      </c>
      <c r="AN31" s="10">
        <v>0</v>
      </c>
      <c r="AO31" s="10">
        <v>0</v>
      </c>
      <c r="AP31" s="10">
        <v>0</v>
      </c>
      <c r="AQ31" s="10">
        <v>0</v>
      </c>
      <c r="AR31" s="10">
        <v>0</v>
      </c>
      <c r="AS31" s="10">
        <v>0</v>
      </c>
      <c r="AT31" s="10">
        <v>0</v>
      </c>
      <c r="AU31" s="10">
        <v>0</v>
      </c>
      <c r="AV31" s="10">
        <v>0</v>
      </c>
      <c r="AW31" s="10">
        <v>0</v>
      </c>
      <c r="AX31" s="10">
        <v>0</v>
      </c>
      <c r="AY31" s="10">
        <v>0</v>
      </c>
      <c r="AZ31" s="10">
        <v>0</v>
      </c>
      <c r="BA31" s="10">
        <v>0</v>
      </c>
      <c r="BB31" s="10">
        <v>0</v>
      </c>
      <c r="BC31" s="10">
        <v>0</v>
      </c>
      <c r="BD31" s="10">
        <v>0</v>
      </c>
      <c r="BE31" s="10">
        <v>0</v>
      </c>
      <c r="BF31" s="10">
        <v>0</v>
      </c>
      <c r="BG31" s="10">
        <v>0</v>
      </c>
    </row>
    <row r="32" spans="1:59" ht="14.5" x14ac:dyDescent="0.35">
      <c r="A32" s="125">
        <f>PowellInflow.Unregulated!A32</f>
        <v>44136</v>
      </c>
      <c r="B32" s="10">
        <v>0</v>
      </c>
      <c r="C32">
        <v>1</v>
      </c>
      <c r="D32">
        <v>1</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c r="AJ32" s="10">
        <v>0</v>
      </c>
      <c r="AK32" s="10">
        <v>0</v>
      </c>
      <c r="AL32" s="10">
        <v>0</v>
      </c>
      <c r="AM32" s="10">
        <v>0</v>
      </c>
      <c r="AN32" s="10">
        <v>0</v>
      </c>
      <c r="AO32" s="10">
        <v>0</v>
      </c>
      <c r="AP32" s="10">
        <v>0</v>
      </c>
      <c r="AQ32" s="10">
        <v>0</v>
      </c>
      <c r="AR32" s="10">
        <v>0</v>
      </c>
      <c r="AS32" s="10">
        <v>0</v>
      </c>
      <c r="AT32" s="10">
        <v>0</v>
      </c>
      <c r="AU32" s="10">
        <v>0</v>
      </c>
      <c r="AV32" s="10">
        <v>0</v>
      </c>
      <c r="AW32" s="10">
        <v>0</v>
      </c>
      <c r="AX32" s="10">
        <v>0</v>
      </c>
      <c r="AY32" s="10">
        <v>0</v>
      </c>
      <c r="AZ32" s="10">
        <v>0</v>
      </c>
      <c r="BA32" s="10">
        <v>0</v>
      </c>
      <c r="BB32" s="10">
        <v>0</v>
      </c>
      <c r="BC32" s="10">
        <v>0</v>
      </c>
      <c r="BD32" s="10">
        <v>0</v>
      </c>
      <c r="BE32" s="10">
        <v>0</v>
      </c>
      <c r="BF32" s="10">
        <v>0</v>
      </c>
      <c r="BG32" s="10">
        <v>0</v>
      </c>
    </row>
    <row r="33" spans="1:59" ht="14.5" x14ac:dyDescent="0.35">
      <c r="A33" s="125">
        <f>PowellInflow.Unregulated!A33</f>
        <v>44166</v>
      </c>
      <c r="B33" s="10">
        <v>0</v>
      </c>
      <c r="C33">
        <v>1</v>
      </c>
      <c r="D33">
        <v>1</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c r="AJ33" s="10">
        <v>0</v>
      </c>
      <c r="AK33" s="10">
        <v>0</v>
      </c>
      <c r="AL33" s="10">
        <v>0</v>
      </c>
      <c r="AM33" s="10">
        <v>0</v>
      </c>
      <c r="AN33" s="10">
        <v>0</v>
      </c>
      <c r="AO33" s="10">
        <v>0</v>
      </c>
      <c r="AP33" s="10">
        <v>0</v>
      </c>
      <c r="AQ33" s="10">
        <v>0</v>
      </c>
      <c r="AR33" s="10">
        <v>0</v>
      </c>
      <c r="AS33" s="10">
        <v>0</v>
      </c>
      <c r="AT33" s="10">
        <v>0</v>
      </c>
      <c r="AU33" s="10">
        <v>0</v>
      </c>
      <c r="AV33" s="10">
        <v>0</v>
      </c>
      <c r="AW33" s="10">
        <v>0</v>
      </c>
      <c r="AX33" s="10">
        <v>0</v>
      </c>
      <c r="AY33" s="10">
        <v>0</v>
      </c>
      <c r="AZ33" s="10">
        <v>0</v>
      </c>
      <c r="BA33" s="10">
        <v>0</v>
      </c>
      <c r="BB33" s="10">
        <v>0</v>
      </c>
      <c r="BC33" s="10">
        <v>0</v>
      </c>
      <c r="BD33" s="10">
        <v>0</v>
      </c>
      <c r="BE33" s="10">
        <v>0</v>
      </c>
      <c r="BF33" s="10">
        <v>0</v>
      </c>
      <c r="BG33" s="10">
        <v>0</v>
      </c>
    </row>
    <row r="34" spans="1:59" ht="14.5" x14ac:dyDescent="0.35">
      <c r="A34" s="125">
        <f>PowellInflow.Unregulated!A34</f>
        <v>44197</v>
      </c>
      <c r="B34" s="10">
        <v>0</v>
      </c>
      <c r="C34">
        <v>1</v>
      </c>
      <c r="D34">
        <v>1</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0</v>
      </c>
      <c r="AW34" s="10">
        <v>0</v>
      </c>
      <c r="AX34" s="10">
        <v>0</v>
      </c>
      <c r="AY34" s="10">
        <v>0</v>
      </c>
      <c r="AZ34" s="10">
        <v>0</v>
      </c>
      <c r="BA34" s="10">
        <v>0</v>
      </c>
      <c r="BB34" s="10">
        <v>0</v>
      </c>
      <c r="BC34" s="10">
        <v>0</v>
      </c>
      <c r="BD34" s="10">
        <v>0</v>
      </c>
      <c r="BE34" s="10">
        <v>0</v>
      </c>
      <c r="BF34" s="10">
        <v>0</v>
      </c>
      <c r="BG34" s="10">
        <v>0</v>
      </c>
    </row>
    <row r="35" spans="1:59" ht="14.5" x14ac:dyDescent="0.35">
      <c r="A35" s="125">
        <f>PowellInflow.Unregulated!A35</f>
        <v>44228</v>
      </c>
      <c r="B35" s="10">
        <v>0</v>
      </c>
      <c r="C35">
        <v>1</v>
      </c>
      <c r="D35">
        <v>1</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c r="AJ35" s="10">
        <v>0</v>
      </c>
      <c r="AK35" s="10">
        <v>0</v>
      </c>
      <c r="AL35" s="10">
        <v>0</v>
      </c>
      <c r="AM35" s="10">
        <v>0</v>
      </c>
      <c r="AN35" s="10">
        <v>0</v>
      </c>
      <c r="AO35" s="10">
        <v>0</v>
      </c>
      <c r="AP35" s="10">
        <v>0</v>
      </c>
      <c r="AQ35" s="10">
        <v>0</v>
      </c>
      <c r="AR35" s="10">
        <v>0</v>
      </c>
      <c r="AS35" s="10">
        <v>0</v>
      </c>
      <c r="AT35" s="10">
        <v>0</v>
      </c>
      <c r="AU35" s="10">
        <v>0</v>
      </c>
      <c r="AV35" s="10">
        <v>0</v>
      </c>
      <c r="AW35" s="10">
        <v>0</v>
      </c>
      <c r="AX35" s="10">
        <v>0</v>
      </c>
      <c r="AY35" s="10">
        <v>0</v>
      </c>
      <c r="AZ35" s="10">
        <v>0</v>
      </c>
      <c r="BA35" s="10">
        <v>0</v>
      </c>
      <c r="BB35" s="10">
        <v>0</v>
      </c>
      <c r="BC35" s="10">
        <v>0</v>
      </c>
      <c r="BD35" s="10">
        <v>0</v>
      </c>
      <c r="BE35" s="10">
        <v>0</v>
      </c>
      <c r="BF35" s="10">
        <v>0</v>
      </c>
      <c r="BG35" s="10">
        <v>0</v>
      </c>
    </row>
    <row r="36" spans="1:59" ht="14.5" x14ac:dyDescent="0.35">
      <c r="A36" s="125">
        <f>PowellInflow.Unregulated!A36</f>
        <v>44256</v>
      </c>
      <c r="B36" s="10">
        <v>0</v>
      </c>
      <c r="C36">
        <v>1</v>
      </c>
      <c r="D36">
        <v>1</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c r="AJ36" s="10">
        <v>0</v>
      </c>
      <c r="AK36" s="10">
        <v>0</v>
      </c>
      <c r="AL36" s="10">
        <v>0</v>
      </c>
      <c r="AM36" s="10">
        <v>0</v>
      </c>
      <c r="AN36" s="10">
        <v>0</v>
      </c>
      <c r="AO36" s="10">
        <v>0</v>
      </c>
      <c r="AP36" s="10">
        <v>0</v>
      </c>
      <c r="AQ36" s="10">
        <v>0</v>
      </c>
      <c r="AR36" s="10">
        <v>0</v>
      </c>
      <c r="AS36" s="10">
        <v>0</v>
      </c>
      <c r="AT36" s="10">
        <v>0</v>
      </c>
      <c r="AU36" s="10">
        <v>0</v>
      </c>
      <c r="AV36" s="10">
        <v>0</v>
      </c>
      <c r="AW36" s="10">
        <v>0</v>
      </c>
      <c r="AX36" s="10">
        <v>0</v>
      </c>
      <c r="AY36" s="10">
        <v>0</v>
      </c>
      <c r="AZ36" s="10">
        <v>0</v>
      </c>
      <c r="BA36" s="10">
        <v>0</v>
      </c>
      <c r="BB36" s="10">
        <v>0</v>
      </c>
      <c r="BC36" s="10">
        <v>0</v>
      </c>
      <c r="BD36" s="10">
        <v>0</v>
      </c>
      <c r="BE36" s="10">
        <v>0</v>
      </c>
      <c r="BF36" s="10">
        <v>0</v>
      </c>
      <c r="BG36" s="10">
        <v>0</v>
      </c>
    </row>
    <row r="37" spans="1:59" ht="14.5" x14ac:dyDescent="0.35">
      <c r="A37" s="125">
        <f>PowellInflow.Unregulated!A37</f>
        <v>44287</v>
      </c>
      <c r="B37" s="10">
        <v>0</v>
      </c>
      <c r="C37">
        <v>1</v>
      </c>
      <c r="D37">
        <v>1</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0</v>
      </c>
      <c r="AM37" s="10">
        <v>0</v>
      </c>
      <c r="AN37" s="10">
        <v>0</v>
      </c>
      <c r="AO37" s="10">
        <v>0</v>
      </c>
      <c r="AP37" s="10">
        <v>0</v>
      </c>
      <c r="AQ37" s="10">
        <v>0</v>
      </c>
      <c r="AR37" s="10">
        <v>0</v>
      </c>
      <c r="AS37" s="10">
        <v>0</v>
      </c>
      <c r="AT37" s="10">
        <v>0</v>
      </c>
      <c r="AU37" s="10">
        <v>0</v>
      </c>
      <c r="AV37" s="10">
        <v>0</v>
      </c>
      <c r="AW37" s="10">
        <v>0</v>
      </c>
      <c r="AX37" s="10">
        <v>0</v>
      </c>
      <c r="AY37" s="10">
        <v>0</v>
      </c>
      <c r="AZ37" s="10">
        <v>0</v>
      </c>
      <c r="BA37" s="10">
        <v>0</v>
      </c>
      <c r="BB37" s="10">
        <v>0</v>
      </c>
      <c r="BC37" s="10">
        <v>0</v>
      </c>
      <c r="BD37" s="10">
        <v>0</v>
      </c>
      <c r="BE37" s="10">
        <v>0</v>
      </c>
      <c r="BF37" s="10">
        <v>0</v>
      </c>
      <c r="BG37" s="10">
        <v>0</v>
      </c>
    </row>
    <row r="38" spans="1:59" ht="14.5" x14ac:dyDescent="0.35">
      <c r="A38" s="125">
        <f>PowellInflow.Unregulated!A38</f>
        <v>44317</v>
      </c>
      <c r="B38" s="10">
        <v>0</v>
      </c>
      <c r="C38">
        <v>1</v>
      </c>
      <c r="D38">
        <v>1</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c r="AJ38" s="10">
        <v>0</v>
      </c>
      <c r="AK38" s="10">
        <v>0</v>
      </c>
      <c r="AL38" s="10">
        <v>0</v>
      </c>
      <c r="AM38" s="10">
        <v>0</v>
      </c>
      <c r="AN38" s="10">
        <v>0</v>
      </c>
      <c r="AO38" s="10">
        <v>0</v>
      </c>
      <c r="AP38" s="10">
        <v>0</v>
      </c>
      <c r="AQ38" s="10">
        <v>0</v>
      </c>
      <c r="AR38" s="10">
        <v>0</v>
      </c>
      <c r="AS38" s="10">
        <v>0</v>
      </c>
      <c r="AT38" s="10">
        <v>0</v>
      </c>
      <c r="AU38" s="10">
        <v>0</v>
      </c>
      <c r="AV38" s="10">
        <v>0</v>
      </c>
      <c r="AW38" s="10">
        <v>0</v>
      </c>
      <c r="AX38" s="10">
        <v>0</v>
      </c>
      <c r="AY38" s="10">
        <v>0</v>
      </c>
      <c r="AZ38" s="10">
        <v>0</v>
      </c>
      <c r="BA38" s="10">
        <v>0</v>
      </c>
      <c r="BB38" s="10">
        <v>0</v>
      </c>
      <c r="BC38" s="10">
        <v>0</v>
      </c>
      <c r="BD38" s="10">
        <v>0</v>
      </c>
      <c r="BE38" s="10">
        <v>0</v>
      </c>
      <c r="BF38" s="10">
        <v>0</v>
      </c>
      <c r="BG38" s="10">
        <v>0</v>
      </c>
    </row>
    <row r="39" spans="1:59" ht="14.5" x14ac:dyDescent="0.35">
      <c r="A39" s="125">
        <f>PowellInflow.Unregulated!A39</f>
        <v>44348</v>
      </c>
      <c r="B39" s="10">
        <v>0</v>
      </c>
      <c r="C39">
        <v>1</v>
      </c>
      <c r="D39">
        <v>1</v>
      </c>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0</v>
      </c>
      <c r="AX39" s="10">
        <v>0</v>
      </c>
      <c r="AY39" s="10">
        <v>0</v>
      </c>
      <c r="AZ39" s="10">
        <v>0</v>
      </c>
      <c r="BA39" s="10">
        <v>0</v>
      </c>
      <c r="BB39" s="10">
        <v>0</v>
      </c>
      <c r="BC39" s="10">
        <v>0</v>
      </c>
      <c r="BD39" s="10">
        <v>0</v>
      </c>
      <c r="BE39" s="10">
        <v>0</v>
      </c>
      <c r="BF39" s="10">
        <v>0</v>
      </c>
      <c r="BG39" s="10">
        <v>0</v>
      </c>
    </row>
    <row r="40" spans="1:59" ht="14.5" x14ac:dyDescent="0.35">
      <c r="A40" s="125">
        <f>PowellInflow.Unregulated!A40</f>
        <v>44378</v>
      </c>
      <c r="B40" s="10">
        <v>0</v>
      </c>
      <c r="C40">
        <v>1</v>
      </c>
      <c r="D40">
        <v>1</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10">
        <v>0</v>
      </c>
      <c r="AL40" s="10">
        <v>0</v>
      </c>
      <c r="AM40" s="10">
        <v>0</v>
      </c>
      <c r="AN40" s="10">
        <v>0</v>
      </c>
      <c r="AO40" s="10">
        <v>0</v>
      </c>
      <c r="AP40" s="10">
        <v>0</v>
      </c>
      <c r="AQ40" s="10">
        <v>0</v>
      </c>
      <c r="AR40" s="10">
        <v>0</v>
      </c>
      <c r="AS40" s="10">
        <v>0</v>
      </c>
      <c r="AT40" s="10">
        <v>0</v>
      </c>
      <c r="AU40" s="10">
        <v>0</v>
      </c>
      <c r="AV40" s="10">
        <v>0</v>
      </c>
      <c r="AW40" s="10">
        <v>0</v>
      </c>
      <c r="AX40" s="10">
        <v>0</v>
      </c>
      <c r="AY40" s="10">
        <v>0</v>
      </c>
      <c r="AZ40" s="10">
        <v>0</v>
      </c>
      <c r="BA40" s="10">
        <v>0</v>
      </c>
      <c r="BB40" s="10">
        <v>0</v>
      </c>
      <c r="BC40" s="10">
        <v>0</v>
      </c>
      <c r="BD40" s="10">
        <v>0</v>
      </c>
      <c r="BE40" s="10">
        <v>0</v>
      </c>
      <c r="BF40" s="10">
        <v>0</v>
      </c>
      <c r="BG40" s="10">
        <v>0</v>
      </c>
    </row>
    <row r="41" spans="1:59" ht="14.5" x14ac:dyDescent="0.35">
      <c r="A41" s="125">
        <f>PowellInflow.Unregulated!A41</f>
        <v>44409</v>
      </c>
      <c r="B41" s="10">
        <v>0</v>
      </c>
      <c r="C41">
        <v>1</v>
      </c>
      <c r="D41">
        <v>1</v>
      </c>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c r="AQ41" s="10">
        <v>0</v>
      </c>
      <c r="AR41" s="10">
        <v>0</v>
      </c>
      <c r="AS41" s="10">
        <v>0</v>
      </c>
      <c r="AT41" s="10">
        <v>0</v>
      </c>
      <c r="AU41" s="10">
        <v>0</v>
      </c>
      <c r="AV41" s="10">
        <v>0</v>
      </c>
      <c r="AW41" s="10">
        <v>0</v>
      </c>
      <c r="AX41" s="10">
        <v>0</v>
      </c>
      <c r="AY41" s="10">
        <v>0</v>
      </c>
      <c r="AZ41" s="10">
        <v>0</v>
      </c>
      <c r="BA41" s="10">
        <v>0</v>
      </c>
      <c r="BB41" s="10">
        <v>0</v>
      </c>
      <c r="BC41" s="10">
        <v>0</v>
      </c>
      <c r="BD41" s="10">
        <v>0</v>
      </c>
      <c r="BE41" s="10">
        <v>0</v>
      </c>
      <c r="BF41" s="10">
        <v>0</v>
      </c>
      <c r="BG41" s="10">
        <v>0</v>
      </c>
    </row>
    <row r="42" spans="1:59" ht="14.5" x14ac:dyDescent="0.35">
      <c r="A42" s="125">
        <f>PowellInflow.Unregulated!A42</f>
        <v>44440</v>
      </c>
      <c r="B42" s="10">
        <v>0</v>
      </c>
      <c r="C42">
        <v>1</v>
      </c>
      <c r="D42">
        <v>1</v>
      </c>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0">
        <v>0</v>
      </c>
      <c r="BA42" s="10">
        <v>0</v>
      </c>
      <c r="BB42" s="10">
        <v>0</v>
      </c>
      <c r="BC42" s="10">
        <v>0</v>
      </c>
      <c r="BD42" s="10">
        <v>0</v>
      </c>
      <c r="BE42" s="10">
        <v>0</v>
      </c>
      <c r="BF42" s="10">
        <v>0</v>
      </c>
      <c r="BG42" s="10">
        <v>0</v>
      </c>
    </row>
    <row r="43" spans="1:59" ht="14.5" x14ac:dyDescent="0.35">
      <c r="A43" s="125">
        <f>PowellInflow.Unregulated!A43</f>
        <v>44470</v>
      </c>
      <c r="B43" s="10">
        <v>0</v>
      </c>
      <c r="C43">
        <v>1</v>
      </c>
      <c r="D43">
        <v>1</v>
      </c>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0</v>
      </c>
      <c r="AQ43" s="10">
        <v>0</v>
      </c>
      <c r="AR43" s="10">
        <v>0</v>
      </c>
      <c r="AS43" s="10">
        <v>0</v>
      </c>
      <c r="AT43" s="10">
        <v>0</v>
      </c>
      <c r="AU43" s="10">
        <v>0</v>
      </c>
      <c r="AV43" s="10">
        <v>0</v>
      </c>
      <c r="AW43" s="10">
        <v>0</v>
      </c>
      <c r="AX43" s="10">
        <v>0</v>
      </c>
      <c r="AY43" s="10">
        <v>0</v>
      </c>
      <c r="AZ43" s="10">
        <v>0</v>
      </c>
      <c r="BA43" s="10">
        <v>0</v>
      </c>
      <c r="BB43" s="10">
        <v>0</v>
      </c>
      <c r="BC43" s="10">
        <v>0</v>
      </c>
      <c r="BD43" s="10">
        <v>0</v>
      </c>
      <c r="BE43" s="10">
        <v>0</v>
      </c>
      <c r="BF43" s="10">
        <v>0</v>
      </c>
      <c r="BG43" s="10">
        <v>0</v>
      </c>
    </row>
    <row r="44" spans="1:59" ht="14.5" x14ac:dyDescent="0.35">
      <c r="A44" s="125">
        <f>PowellInflow.Unregulated!A44</f>
        <v>44501</v>
      </c>
      <c r="B44" s="10">
        <v>0</v>
      </c>
      <c r="C44">
        <v>1</v>
      </c>
      <c r="D44">
        <v>1</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10">
        <v>0</v>
      </c>
      <c r="AI44" s="10">
        <v>0</v>
      </c>
      <c r="AJ44" s="10">
        <v>0</v>
      </c>
      <c r="AK44" s="10">
        <v>0</v>
      </c>
      <c r="AL44" s="10">
        <v>0</v>
      </c>
      <c r="AM44" s="10">
        <v>0</v>
      </c>
      <c r="AN44" s="10">
        <v>0</v>
      </c>
      <c r="AO44" s="10">
        <v>0</v>
      </c>
      <c r="AP44" s="10">
        <v>0</v>
      </c>
      <c r="AQ44" s="10">
        <v>0</v>
      </c>
      <c r="AR44" s="10">
        <v>0</v>
      </c>
      <c r="AS44" s="10">
        <v>0</v>
      </c>
      <c r="AT44" s="10">
        <v>0</v>
      </c>
      <c r="AU44" s="10">
        <v>0</v>
      </c>
      <c r="AV44" s="10">
        <v>0</v>
      </c>
      <c r="AW44" s="10">
        <v>0</v>
      </c>
      <c r="AX44" s="10">
        <v>0</v>
      </c>
      <c r="AY44" s="10">
        <v>0</v>
      </c>
      <c r="AZ44" s="10">
        <v>0</v>
      </c>
      <c r="BA44" s="10">
        <v>0</v>
      </c>
      <c r="BB44" s="10">
        <v>0</v>
      </c>
      <c r="BC44" s="10">
        <v>0</v>
      </c>
      <c r="BD44" s="10">
        <v>0</v>
      </c>
      <c r="BE44" s="10">
        <v>0</v>
      </c>
      <c r="BF44" s="10">
        <v>0</v>
      </c>
      <c r="BG44" s="10">
        <v>0</v>
      </c>
    </row>
    <row r="45" spans="1:59" ht="14.5" x14ac:dyDescent="0.35">
      <c r="A45" s="125">
        <f>PowellInflow.Unregulated!A45</f>
        <v>44531</v>
      </c>
      <c r="B45" s="10">
        <v>0</v>
      </c>
      <c r="C45">
        <v>1</v>
      </c>
      <c r="D45">
        <v>1</v>
      </c>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0">
        <v>0</v>
      </c>
      <c r="BA45" s="10">
        <v>0</v>
      </c>
      <c r="BB45" s="10">
        <v>0</v>
      </c>
      <c r="BC45" s="10">
        <v>0</v>
      </c>
      <c r="BD45" s="10">
        <v>0</v>
      </c>
      <c r="BE45" s="10">
        <v>0</v>
      </c>
      <c r="BF45" s="10">
        <v>0</v>
      </c>
      <c r="BG45" s="10">
        <v>0</v>
      </c>
    </row>
    <row r="46" spans="1:59" ht="14.5" x14ac:dyDescent="0.35">
      <c r="A46" s="125">
        <f>PowellInflow.Unregulated!A46</f>
        <v>44562</v>
      </c>
      <c r="B46" s="10">
        <v>0</v>
      </c>
      <c r="C46">
        <v>1</v>
      </c>
      <c r="D46">
        <v>1</v>
      </c>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0">
        <v>0</v>
      </c>
      <c r="AN46" s="10">
        <v>0</v>
      </c>
      <c r="AO46" s="10">
        <v>0</v>
      </c>
      <c r="AP46" s="10">
        <v>0</v>
      </c>
      <c r="AQ46" s="10">
        <v>0</v>
      </c>
      <c r="AR46" s="10">
        <v>0</v>
      </c>
      <c r="AS46" s="10">
        <v>0</v>
      </c>
      <c r="AT46" s="10">
        <v>0</v>
      </c>
      <c r="AU46" s="10">
        <v>0</v>
      </c>
      <c r="AV46" s="10">
        <v>0</v>
      </c>
      <c r="AW46" s="10">
        <v>0</v>
      </c>
      <c r="AX46" s="10">
        <v>0</v>
      </c>
      <c r="AY46" s="10">
        <v>0</v>
      </c>
      <c r="AZ46" s="10">
        <v>0</v>
      </c>
      <c r="BA46" s="10">
        <v>0</v>
      </c>
      <c r="BB46" s="10">
        <v>0</v>
      </c>
      <c r="BC46" s="10">
        <v>0</v>
      </c>
      <c r="BD46" s="10">
        <v>0</v>
      </c>
      <c r="BE46" s="10">
        <v>0</v>
      </c>
      <c r="BF46" s="10">
        <v>0</v>
      </c>
      <c r="BG46" s="10">
        <v>0</v>
      </c>
    </row>
    <row r="47" spans="1:59" ht="14.5" x14ac:dyDescent="0.35">
      <c r="A47" s="125">
        <f>PowellInflow.Unregulated!A47</f>
        <v>44593</v>
      </c>
      <c r="B47" s="10">
        <v>0</v>
      </c>
      <c r="C47">
        <v>1</v>
      </c>
      <c r="D47">
        <v>1</v>
      </c>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c r="AD47" s="10">
        <v>0</v>
      </c>
      <c r="AE47" s="10">
        <v>0</v>
      </c>
      <c r="AF47" s="10">
        <v>0</v>
      </c>
      <c r="AG47" s="10">
        <v>0</v>
      </c>
      <c r="AH47" s="10">
        <v>0</v>
      </c>
      <c r="AI47" s="10">
        <v>0</v>
      </c>
      <c r="AJ47" s="10">
        <v>0</v>
      </c>
      <c r="AK47" s="10">
        <v>0</v>
      </c>
      <c r="AL47" s="10">
        <v>0</v>
      </c>
      <c r="AM47" s="10">
        <v>0</v>
      </c>
      <c r="AN47" s="10">
        <v>0</v>
      </c>
      <c r="AO47" s="10">
        <v>0</v>
      </c>
      <c r="AP47" s="10">
        <v>0</v>
      </c>
      <c r="AQ47" s="10">
        <v>0</v>
      </c>
      <c r="AR47" s="10">
        <v>0</v>
      </c>
      <c r="AS47" s="10">
        <v>0</v>
      </c>
      <c r="AT47" s="10">
        <v>0</v>
      </c>
      <c r="AU47" s="10">
        <v>0</v>
      </c>
      <c r="AV47" s="10">
        <v>0</v>
      </c>
      <c r="AW47" s="10">
        <v>0</v>
      </c>
      <c r="AX47" s="10">
        <v>0</v>
      </c>
      <c r="AY47" s="10">
        <v>0</v>
      </c>
      <c r="AZ47" s="10">
        <v>0</v>
      </c>
      <c r="BA47" s="10">
        <v>0</v>
      </c>
      <c r="BB47" s="10">
        <v>0</v>
      </c>
      <c r="BC47" s="10">
        <v>0</v>
      </c>
      <c r="BD47" s="10">
        <v>0</v>
      </c>
      <c r="BE47" s="10">
        <v>0</v>
      </c>
      <c r="BF47" s="10">
        <v>0</v>
      </c>
      <c r="BG47" s="10">
        <v>0</v>
      </c>
    </row>
    <row r="48" spans="1:59" ht="14.5" x14ac:dyDescent="0.35">
      <c r="A48" s="125">
        <f>PowellInflow.Unregulated!A48</f>
        <v>44621</v>
      </c>
      <c r="B48" s="10">
        <v>0</v>
      </c>
      <c r="C48">
        <v>1</v>
      </c>
      <c r="D48">
        <v>1</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c r="AD48" s="10">
        <v>0</v>
      </c>
      <c r="AE48" s="10">
        <v>0</v>
      </c>
      <c r="AF48" s="10">
        <v>0</v>
      </c>
      <c r="AG48" s="10">
        <v>0</v>
      </c>
      <c r="AH48" s="10">
        <v>0</v>
      </c>
      <c r="AI48" s="10">
        <v>0</v>
      </c>
      <c r="AJ48" s="10">
        <v>0</v>
      </c>
      <c r="AK48" s="10">
        <v>0</v>
      </c>
      <c r="AL48" s="10">
        <v>0</v>
      </c>
      <c r="AM48" s="10">
        <v>0</v>
      </c>
      <c r="AN48" s="10">
        <v>0</v>
      </c>
      <c r="AO48" s="10">
        <v>0</v>
      </c>
      <c r="AP48" s="10">
        <v>0</v>
      </c>
      <c r="AQ48" s="10">
        <v>0</v>
      </c>
      <c r="AR48" s="10">
        <v>0</v>
      </c>
      <c r="AS48" s="10">
        <v>0</v>
      </c>
      <c r="AT48" s="10">
        <v>0</v>
      </c>
      <c r="AU48" s="10">
        <v>0</v>
      </c>
      <c r="AV48" s="10">
        <v>0</v>
      </c>
      <c r="AW48" s="10">
        <v>0</v>
      </c>
      <c r="AX48" s="10">
        <v>0</v>
      </c>
      <c r="AY48" s="10">
        <v>0</v>
      </c>
      <c r="AZ48" s="10">
        <v>0</v>
      </c>
      <c r="BA48" s="10">
        <v>0</v>
      </c>
      <c r="BB48" s="10">
        <v>0</v>
      </c>
      <c r="BC48" s="10">
        <v>0</v>
      </c>
      <c r="BD48" s="10">
        <v>0</v>
      </c>
      <c r="BE48" s="10">
        <v>0</v>
      </c>
      <c r="BF48" s="10">
        <v>0</v>
      </c>
      <c r="BG48" s="10">
        <v>0</v>
      </c>
    </row>
    <row r="49" spans="1:59" ht="14.5" x14ac:dyDescent="0.35">
      <c r="A49" s="125">
        <f>PowellInflow.Unregulated!A49</f>
        <v>44652</v>
      </c>
      <c r="B49" s="10">
        <v>0</v>
      </c>
      <c r="C49">
        <v>1</v>
      </c>
      <c r="D49">
        <v>1</v>
      </c>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0</v>
      </c>
      <c r="AO49" s="10">
        <v>0</v>
      </c>
      <c r="AP49" s="10">
        <v>0</v>
      </c>
      <c r="AQ49" s="10">
        <v>0</v>
      </c>
      <c r="AR49" s="10">
        <v>0</v>
      </c>
      <c r="AS49" s="10">
        <v>0</v>
      </c>
      <c r="AT49" s="10">
        <v>0</v>
      </c>
      <c r="AU49" s="10">
        <v>0</v>
      </c>
      <c r="AV49" s="10">
        <v>0</v>
      </c>
      <c r="AW49" s="10">
        <v>0</v>
      </c>
      <c r="AX49" s="10">
        <v>0</v>
      </c>
      <c r="AY49" s="10">
        <v>0</v>
      </c>
      <c r="AZ49" s="10">
        <v>0</v>
      </c>
      <c r="BA49" s="10">
        <v>0</v>
      </c>
      <c r="BB49" s="10">
        <v>0</v>
      </c>
      <c r="BC49" s="10">
        <v>0</v>
      </c>
      <c r="BD49" s="10">
        <v>0</v>
      </c>
      <c r="BE49" s="10">
        <v>0</v>
      </c>
      <c r="BF49" s="10">
        <v>0</v>
      </c>
      <c r="BG49" s="10">
        <v>0</v>
      </c>
    </row>
    <row r="50" spans="1:59" ht="14.5" x14ac:dyDescent="0.35">
      <c r="A50" s="125">
        <f>PowellInflow.Unregulated!A50</f>
        <v>44682</v>
      </c>
      <c r="B50" s="10">
        <v>0</v>
      </c>
      <c r="C50">
        <v>1</v>
      </c>
      <c r="D50">
        <v>1</v>
      </c>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v>
      </c>
      <c r="AO50" s="10">
        <v>0</v>
      </c>
      <c r="AP50" s="10">
        <v>0</v>
      </c>
      <c r="AQ50" s="10">
        <v>0</v>
      </c>
      <c r="AR50" s="10">
        <v>0</v>
      </c>
      <c r="AS50" s="10">
        <v>0</v>
      </c>
      <c r="AT50" s="10">
        <v>0</v>
      </c>
      <c r="AU50" s="10">
        <v>0</v>
      </c>
      <c r="AV50" s="10">
        <v>0</v>
      </c>
      <c r="AW50" s="10">
        <v>0</v>
      </c>
      <c r="AX50" s="10">
        <v>0</v>
      </c>
      <c r="AY50" s="10">
        <v>0</v>
      </c>
      <c r="AZ50" s="10">
        <v>0</v>
      </c>
      <c r="BA50" s="10">
        <v>0</v>
      </c>
      <c r="BB50" s="10">
        <v>0</v>
      </c>
      <c r="BC50" s="10">
        <v>0</v>
      </c>
      <c r="BD50" s="10">
        <v>0</v>
      </c>
      <c r="BE50" s="10">
        <v>0</v>
      </c>
      <c r="BF50" s="10">
        <v>0</v>
      </c>
      <c r="BG50" s="10">
        <v>0</v>
      </c>
    </row>
    <row r="51" spans="1:59" ht="14.5" x14ac:dyDescent="0.35">
      <c r="A51" s="125">
        <f>PowellInflow.Unregulated!A51</f>
        <v>44713</v>
      </c>
      <c r="B51" s="10">
        <v>0</v>
      </c>
      <c r="C51">
        <v>1</v>
      </c>
      <c r="D51">
        <v>1</v>
      </c>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c r="AJ51" s="10">
        <v>0</v>
      </c>
      <c r="AK51" s="10">
        <v>0</v>
      </c>
      <c r="AL51" s="10">
        <v>0</v>
      </c>
      <c r="AM51" s="10">
        <v>0</v>
      </c>
      <c r="AN51" s="10">
        <v>0</v>
      </c>
      <c r="AO51" s="10">
        <v>0</v>
      </c>
      <c r="AP51" s="10">
        <v>0</v>
      </c>
      <c r="AQ51" s="10">
        <v>0</v>
      </c>
      <c r="AR51" s="10">
        <v>0</v>
      </c>
      <c r="AS51" s="10">
        <v>0</v>
      </c>
      <c r="AT51" s="10">
        <v>0</v>
      </c>
      <c r="AU51" s="10">
        <v>0</v>
      </c>
      <c r="AV51" s="10">
        <v>0</v>
      </c>
      <c r="AW51" s="10">
        <v>0</v>
      </c>
      <c r="AX51" s="10">
        <v>0</v>
      </c>
      <c r="AY51" s="10">
        <v>0</v>
      </c>
      <c r="AZ51" s="10">
        <v>0</v>
      </c>
      <c r="BA51" s="10">
        <v>0</v>
      </c>
      <c r="BB51" s="10">
        <v>0</v>
      </c>
      <c r="BC51" s="10">
        <v>0</v>
      </c>
      <c r="BD51" s="10">
        <v>0</v>
      </c>
      <c r="BE51" s="10">
        <v>0</v>
      </c>
      <c r="BF51" s="10">
        <v>0</v>
      </c>
      <c r="BG51" s="10">
        <v>0</v>
      </c>
    </row>
    <row r="52" spans="1:59" ht="14.5" x14ac:dyDescent="0.35">
      <c r="A52" s="125">
        <f>PowellInflow.Unregulated!A52</f>
        <v>44743</v>
      </c>
      <c r="B52" s="10">
        <v>0</v>
      </c>
      <c r="C52">
        <v>1</v>
      </c>
      <c r="D52">
        <v>1</v>
      </c>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0</v>
      </c>
      <c r="BF52" s="10">
        <v>0</v>
      </c>
      <c r="BG52" s="10">
        <v>0</v>
      </c>
    </row>
    <row r="53" spans="1:59" ht="14.5" x14ac:dyDescent="0.35">
      <c r="A53" s="125">
        <f>PowellInflow.Unregulated!A53</f>
        <v>44774</v>
      </c>
      <c r="B53" s="10">
        <v>0</v>
      </c>
      <c r="C53">
        <v>1</v>
      </c>
      <c r="D53">
        <v>1</v>
      </c>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c r="AJ53" s="10">
        <v>0</v>
      </c>
      <c r="AK53" s="10">
        <v>0</v>
      </c>
      <c r="AL53" s="10">
        <v>0</v>
      </c>
      <c r="AM53" s="10">
        <v>0</v>
      </c>
      <c r="AN53" s="10">
        <v>0</v>
      </c>
      <c r="AO53" s="10">
        <v>0</v>
      </c>
      <c r="AP53" s="10">
        <v>0</v>
      </c>
      <c r="AQ53" s="10">
        <v>0</v>
      </c>
      <c r="AR53" s="10">
        <v>0</v>
      </c>
      <c r="AS53" s="10">
        <v>0</v>
      </c>
      <c r="AT53" s="10">
        <v>0</v>
      </c>
      <c r="AU53" s="10">
        <v>0</v>
      </c>
      <c r="AV53" s="10">
        <v>0</v>
      </c>
      <c r="AW53" s="10">
        <v>0</v>
      </c>
      <c r="AX53" s="10">
        <v>0</v>
      </c>
      <c r="AY53" s="10">
        <v>0</v>
      </c>
      <c r="AZ53" s="10">
        <v>0</v>
      </c>
      <c r="BA53" s="10">
        <v>0</v>
      </c>
      <c r="BB53" s="10">
        <v>0</v>
      </c>
      <c r="BC53" s="10">
        <v>0</v>
      </c>
      <c r="BD53" s="10">
        <v>0</v>
      </c>
      <c r="BE53" s="10">
        <v>0</v>
      </c>
      <c r="BF53" s="10">
        <v>0</v>
      </c>
      <c r="BG53" s="10">
        <v>0</v>
      </c>
    </row>
    <row r="54" spans="1:59" ht="14.5" x14ac:dyDescent="0.35">
      <c r="A54" s="125">
        <f>PowellInflow.Unregulated!A54</f>
        <v>44805</v>
      </c>
      <c r="B54" s="10">
        <v>0</v>
      </c>
      <c r="C54">
        <v>1</v>
      </c>
      <c r="D54">
        <v>1</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row>
    <row r="55" spans="1:59" ht="14.5" x14ac:dyDescent="0.35">
      <c r="A55" s="125">
        <f>PowellInflow.Unregulated!A55</f>
        <v>44835</v>
      </c>
      <c r="B55" s="10">
        <v>0</v>
      </c>
      <c r="C55">
        <v>1</v>
      </c>
      <c r="D55">
        <v>1</v>
      </c>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0</v>
      </c>
      <c r="AK55" s="10">
        <v>0</v>
      </c>
      <c r="AL55" s="10">
        <v>0</v>
      </c>
      <c r="AM55" s="10">
        <v>0</v>
      </c>
      <c r="AN55" s="10">
        <v>0</v>
      </c>
      <c r="AO55" s="10">
        <v>0</v>
      </c>
      <c r="AP55" s="10">
        <v>0</v>
      </c>
      <c r="AQ55" s="10">
        <v>0</v>
      </c>
      <c r="AR55" s="10">
        <v>0</v>
      </c>
      <c r="AS55" s="10">
        <v>0</v>
      </c>
      <c r="AT55" s="10">
        <v>0</v>
      </c>
      <c r="AU55" s="10">
        <v>0</v>
      </c>
      <c r="AV55" s="10">
        <v>0</v>
      </c>
      <c r="AW55" s="10">
        <v>0</v>
      </c>
      <c r="AX55" s="10">
        <v>0</v>
      </c>
      <c r="AY55" s="10">
        <v>0</v>
      </c>
      <c r="AZ55" s="10">
        <v>0</v>
      </c>
      <c r="BA55" s="10">
        <v>0</v>
      </c>
      <c r="BB55" s="10">
        <v>0</v>
      </c>
      <c r="BC55" s="10">
        <v>0</v>
      </c>
      <c r="BD55" s="10">
        <v>0</v>
      </c>
      <c r="BE55" s="10">
        <v>0</v>
      </c>
      <c r="BF55" s="10">
        <v>0</v>
      </c>
      <c r="BG55" s="10">
        <v>0</v>
      </c>
    </row>
    <row r="56" spans="1:59" ht="14.5" x14ac:dyDescent="0.35">
      <c r="A56" s="125">
        <f>PowellInflow.Unregulated!A56</f>
        <v>44866</v>
      </c>
      <c r="B56" s="10">
        <v>0</v>
      </c>
      <c r="C56">
        <v>1</v>
      </c>
      <c r="D56">
        <v>1</v>
      </c>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c r="AJ56" s="10">
        <v>0</v>
      </c>
      <c r="AK56" s="10">
        <v>0</v>
      </c>
      <c r="AL56" s="10">
        <v>0</v>
      </c>
      <c r="AM56" s="10">
        <v>0</v>
      </c>
      <c r="AN56" s="10">
        <v>0</v>
      </c>
      <c r="AO56" s="10">
        <v>0</v>
      </c>
      <c r="AP56" s="10">
        <v>0</v>
      </c>
      <c r="AQ56" s="10">
        <v>0</v>
      </c>
      <c r="AR56" s="10">
        <v>0</v>
      </c>
      <c r="AS56" s="10">
        <v>0</v>
      </c>
      <c r="AT56" s="10">
        <v>0</v>
      </c>
      <c r="AU56" s="10">
        <v>0</v>
      </c>
      <c r="AV56" s="10">
        <v>0</v>
      </c>
      <c r="AW56" s="10">
        <v>0</v>
      </c>
      <c r="AX56" s="10">
        <v>0</v>
      </c>
      <c r="AY56" s="10">
        <v>0</v>
      </c>
      <c r="AZ56" s="10">
        <v>0</v>
      </c>
      <c r="BA56" s="10">
        <v>0</v>
      </c>
      <c r="BB56" s="10">
        <v>0</v>
      </c>
      <c r="BC56" s="10">
        <v>0</v>
      </c>
      <c r="BD56" s="10">
        <v>0</v>
      </c>
      <c r="BE56" s="10">
        <v>0</v>
      </c>
      <c r="BF56" s="10">
        <v>0</v>
      </c>
      <c r="BG56" s="10">
        <v>0</v>
      </c>
    </row>
    <row r="57" spans="1:59" ht="14.5" x14ac:dyDescent="0.35">
      <c r="A57" s="125">
        <f>PowellInflow.Unregulated!A57</f>
        <v>44896</v>
      </c>
      <c r="B57" s="10">
        <v>0</v>
      </c>
      <c r="C57">
        <v>1</v>
      </c>
      <c r="D57">
        <v>1</v>
      </c>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c r="AJ57" s="10">
        <v>0</v>
      </c>
      <c r="AK57" s="10">
        <v>0</v>
      </c>
      <c r="AL57" s="10">
        <v>0</v>
      </c>
      <c r="AM57" s="10">
        <v>0</v>
      </c>
      <c r="AN57" s="10">
        <v>0</v>
      </c>
      <c r="AO57" s="10">
        <v>0</v>
      </c>
      <c r="AP57" s="10">
        <v>0</v>
      </c>
      <c r="AQ57" s="10">
        <v>0</v>
      </c>
      <c r="AR57" s="10">
        <v>0</v>
      </c>
      <c r="AS57" s="10">
        <v>0</v>
      </c>
      <c r="AT57" s="10">
        <v>0</v>
      </c>
      <c r="AU57" s="10">
        <v>0</v>
      </c>
      <c r="AV57" s="10">
        <v>0</v>
      </c>
      <c r="AW57" s="10">
        <v>0</v>
      </c>
      <c r="AX57" s="10">
        <v>0</v>
      </c>
      <c r="AY57" s="10">
        <v>0</v>
      </c>
      <c r="AZ57" s="10">
        <v>0</v>
      </c>
      <c r="BA57" s="10">
        <v>0</v>
      </c>
      <c r="BB57" s="10">
        <v>0</v>
      </c>
      <c r="BC57" s="10">
        <v>0</v>
      </c>
      <c r="BD57" s="10">
        <v>0</v>
      </c>
      <c r="BE57" s="10">
        <v>0</v>
      </c>
      <c r="BF57" s="10">
        <v>0</v>
      </c>
      <c r="BG57" s="10">
        <v>0</v>
      </c>
    </row>
    <row r="58" spans="1:59" ht="14.5" x14ac:dyDescent="0.35">
      <c r="A58" s="125">
        <f>PowellInflow.Unregulated!A58</f>
        <v>44927</v>
      </c>
      <c r="B58" s="10">
        <v>0</v>
      </c>
      <c r="C58">
        <v>1</v>
      </c>
      <c r="D58">
        <v>1</v>
      </c>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c r="AJ58" s="10">
        <v>0</v>
      </c>
      <c r="AK58" s="10">
        <v>0</v>
      </c>
      <c r="AL58" s="10">
        <v>0</v>
      </c>
      <c r="AM58" s="10">
        <v>0</v>
      </c>
      <c r="AN58" s="10">
        <v>0</v>
      </c>
      <c r="AO58" s="10">
        <v>0</v>
      </c>
      <c r="AP58" s="10">
        <v>0</v>
      </c>
      <c r="AQ58" s="10">
        <v>0</v>
      </c>
      <c r="AR58" s="10">
        <v>0</v>
      </c>
      <c r="AS58" s="10">
        <v>0</v>
      </c>
      <c r="AT58" s="10">
        <v>0</v>
      </c>
      <c r="AU58" s="10">
        <v>0</v>
      </c>
      <c r="AV58" s="10">
        <v>0</v>
      </c>
      <c r="AW58" s="10">
        <v>0</v>
      </c>
      <c r="AX58" s="10">
        <v>0</v>
      </c>
      <c r="AY58" s="10">
        <v>0</v>
      </c>
      <c r="AZ58" s="10">
        <v>0</v>
      </c>
      <c r="BA58" s="10">
        <v>0</v>
      </c>
      <c r="BB58" s="10">
        <v>0</v>
      </c>
      <c r="BC58" s="10">
        <v>0</v>
      </c>
      <c r="BD58" s="10">
        <v>0</v>
      </c>
      <c r="BE58" s="10">
        <v>0</v>
      </c>
      <c r="BF58" s="10">
        <v>0</v>
      </c>
      <c r="BG58" s="10">
        <v>0</v>
      </c>
    </row>
    <row r="59" spans="1:59" ht="14.5" x14ac:dyDescent="0.35">
      <c r="A59" s="125">
        <f>PowellInflow.Unregulated!A59</f>
        <v>44958</v>
      </c>
      <c r="B59" s="10">
        <v>0</v>
      </c>
      <c r="C59">
        <v>1</v>
      </c>
      <c r="D59">
        <v>1</v>
      </c>
      <c r="E59" s="10">
        <v>0</v>
      </c>
      <c r="F59" s="10">
        <v>0</v>
      </c>
      <c r="G59" s="10">
        <v>0</v>
      </c>
      <c r="H59" s="10">
        <v>0</v>
      </c>
      <c r="I59" s="10">
        <v>0</v>
      </c>
      <c r="J59" s="10">
        <v>0</v>
      </c>
      <c r="K59" s="10">
        <v>0</v>
      </c>
      <c r="L59" s="10">
        <v>0</v>
      </c>
      <c r="M59" s="10">
        <v>0</v>
      </c>
      <c r="N59" s="10">
        <v>0</v>
      </c>
      <c r="O59" s="10">
        <v>0</v>
      </c>
      <c r="P59" s="10">
        <v>0</v>
      </c>
      <c r="Q59" s="10">
        <v>0</v>
      </c>
      <c r="R59" s="10">
        <v>0</v>
      </c>
      <c r="S59" s="10">
        <v>0</v>
      </c>
      <c r="T59" s="10">
        <v>0</v>
      </c>
      <c r="U59" s="10">
        <v>0</v>
      </c>
      <c r="V59" s="10">
        <v>0</v>
      </c>
      <c r="W59" s="10">
        <v>0</v>
      </c>
      <c r="X59" s="10">
        <v>0</v>
      </c>
      <c r="Y59" s="10">
        <v>0</v>
      </c>
      <c r="Z59" s="10">
        <v>0</v>
      </c>
      <c r="AA59" s="10">
        <v>0</v>
      </c>
      <c r="AB59" s="10">
        <v>0</v>
      </c>
      <c r="AC59" s="10">
        <v>0</v>
      </c>
      <c r="AD59" s="10">
        <v>0</v>
      </c>
      <c r="AE59" s="10">
        <v>0</v>
      </c>
      <c r="AF59" s="10">
        <v>0</v>
      </c>
      <c r="AG59" s="10">
        <v>0</v>
      </c>
      <c r="AH59" s="10">
        <v>0</v>
      </c>
      <c r="AI59" s="10">
        <v>0</v>
      </c>
      <c r="AJ59" s="10">
        <v>0</v>
      </c>
      <c r="AK59" s="10">
        <v>0</v>
      </c>
      <c r="AL59" s="10">
        <v>0</v>
      </c>
      <c r="AM59" s="10">
        <v>0</v>
      </c>
      <c r="AN59" s="10">
        <v>0</v>
      </c>
      <c r="AO59" s="10">
        <v>0</v>
      </c>
      <c r="AP59" s="10">
        <v>0</v>
      </c>
      <c r="AQ59" s="10">
        <v>0</v>
      </c>
      <c r="AR59" s="10">
        <v>0</v>
      </c>
      <c r="AS59" s="10">
        <v>0</v>
      </c>
      <c r="AT59" s="10">
        <v>0</v>
      </c>
      <c r="AU59" s="10">
        <v>0</v>
      </c>
      <c r="AV59" s="10">
        <v>0</v>
      </c>
      <c r="AW59" s="10">
        <v>0</v>
      </c>
      <c r="AX59" s="10">
        <v>0</v>
      </c>
      <c r="AY59" s="10">
        <v>0</v>
      </c>
      <c r="AZ59" s="10">
        <v>0</v>
      </c>
      <c r="BA59" s="10">
        <v>0</v>
      </c>
      <c r="BB59" s="10">
        <v>0</v>
      </c>
      <c r="BC59" s="10">
        <v>0</v>
      </c>
      <c r="BD59" s="10">
        <v>0</v>
      </c>
      <c r="BE59" s="10">
        <v>0</v>
      </c>
      <c r="BF59" s="10">
        <v>0</v>
      </c>
      <c r="BG59" s="10">
        <v>0</v>
      </c>
    </row>
    <row r="60" spans="1:59" ht="14.5" x14ac:dyDescent="0.35">
      <c r="A60" s="125">
        <f>PowellInflow.Unregulated!A60</f>
        <v>44986</v>
      </c>
      <c r="B60" s="10">
        <v>0</v>
      </c>
      <c r="C60">
        <v>1</v>
      </c>
      <c r="D60">
        <v>1</v>
      </c>
      <c r="E60" s="10">
        <v>0</v>
      </c>
      <c r="F60" s="10">
        <v>0</v>
      </c>
      <c r="G60" s="10">
        <v>0</v>
      </c>
      <c r="H60" s="10">
        <v>0</v>
      </c>
      <c r="I60" s="10">
        <v>0</v>
      </c>
      <c r="J60" s="10">
        <v>0</v>
      </c>
      <c r="K60" s="10">
        <v>0</v>
      </c>
      <c r="L60" s="10">
        <v>0</v>
      </c>
      <c r="M60" s="10">
        <v>0</v>
      </c>
      <c r="N60" s="10">
        <v>0</v>
      </c>
      <c r="O60" s="10">
        <v>0</v>
      </c>
      <c r="P60" s="10">
        <v>0</v>
      </c>
      <c r="Q60" s="10">
        <v>0</v>
      </c>
      <c r="R60" s="10">
        <v>0</v>
      </c>
      <c r="S60" s="10">
        <v>0</v>
      </c>
      <c r="T60" s="10">
        <v>0</v>
      </c>
      <c r="U60" s="10">
        <v>0</v>
      </c>
      <c r="V60" s="10">
        <v>0</v>
      </c>
      <c r="W60" s="10">
        <v>0</v>
      </c>
      <c r="X60" s="10">
        <v>0</v>
      </c>
      <c r="Y60" s="10">
        <v>0</v>
      </c>
      <c r="Z60" s="10">
        <v>0</v>
      </c>
      <c r="AA60" s="10">
        <v>0</v>
      </c>
      <c r="AB60" s="10">
        <v>0</v>
      </c>
      <c r="AC60" s="10">
        <v>0</v>
      </c>
      <c r="AD60" s="10">
        <v>0</v>
      </c>
      <c r="AE60" s="10">
        <v>0</v>
      </c>
      <c r="AF60" s="10">
        <v>0</v>
      </c>
      <c r="AG60" s="10">
        <v>0</v>
      </c>
      <c r="AH60" s="10">
        <v>0</v>
      </c>
      <c r="AI60" s="10">
        <v>0</v>
      </c>
      <c r="AJ60" s="10">
        <v>0</v>
      </c>
      <c r="AK60" s="10">
        <v>0</v>
      </c>
      <c r="AL60" s="10">
        <v>0</v>
      </c>
      <c r="AM60" s="10">
        <v>0</v>
      </c>
      <c r="AN60" s="10">
        <v>0</v>
      </c>
      <c r="AO60" s="10">
        <v>0</v>
      </c>
      <c r="AP60" s="10">
        <v>0</v>
      </c>
      <c r="AQ60" s="10">
        <v>0</v>
      </c>
      <c r="AR60" s="10">
        <v>0</v>
      </c>
      <c r="AS60" s="10">
        <v>0</v>
      </c>
      <c r="AT60" s="10">
        <v>0</v>
      </c>
      <c r="AU60" s="10">
        <v>0</v>
      </c>
      <c r="AV60" s="10">
        <v>0</v>
      </c>
      <c r="AW60" s="10">
        <v>0</v>
      </c>
      <c r="AX60" s="10">
        <v>0</v>
      </c>
      <c r="AY60" s="10">
        <v>0</v>
      </c>
      <c r="AZ60" s="10">
        <v>0</v>
      </c>
      <c r="BA60" s="10">
        <v>0</v>
      </c>
      <c r="BB60" s="10">
        <v>0</v>
      </c>
      <c r="BC60" s="10">
        <v>0</v>
      </c>
      <c r="BD60" s="10">
        <v>0</v>
      </c>
      <c r="BE60" s="10">
        <v>0</v>
      </c>
      <c r="BF60" s="10">
        <v>0</v>
      </c>
      <c r="BG60" s="10">
        <v>0</v>
      </c>
    </row>
    <row r="61" spans="1:59" ht="14.5" x14ac:dyDescent="0.35">
      <c r="A61" s="125">
        <f>PowellInflow.Unregulated!A61</f>
        <v>45017</v>
      </c>
      <c r="B61" s="10">
        <v>0</v>
      </c>
      <c r="C61">
        <v>1</v>
      </c>
      <c r="D61">
        <v>1</v>
      </c>
      <c r="E61" s="10">
        <v>0</v>
      </c>
      <c r="F61" s="10">
        <v>0</v>
      </c>
      <c r="G61" s="10">
        <v>0</v>
      </c>
      <c r="H61" s="10">
        <v>0</v>
      </c>
      <c r="I61" s="10">
        <v>0</v>
      </c>
      <c r="J61" s="10">
        <v>0</v>
      </c>
      <c r="K61" s="10">
        <v>0</v>
      </c>
      <c r="L61" s="10">
        <v>0</v>
      </c>
      <c r="M61" s="10">
        <v>0</v>
      </c>
      <c r="N61" s="10">
        <v>0</v>
      </c>
      <c r="O61" s="10">
        <v>0</v>
      </c>
      <c r="P61" s="10">
        <v>0</v>
      </c>
      <c r="Q61" s="10">
        <v>0</v>
      </c>
      <c r="R61" s="10">
        <v>0</v>
      </c>
      <c r="S61" s="10">
        <v>0</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0</v>
      </c>
      <c r="AM61" s="10">
        <v>0</v>
      </c>
      <c r="AN61" s="10">
        <v>0</v>
      </c>
      <c r="AO61" s="10">
        <v>0</v>
      </c>
      <c r="AP61" s="10">
        <v>0</v>
      </c>
      <c r="AQ61" s="10">
        <v>0</v>
      </c>
      <c r="AR61" s="10">
        <v>0</v>
      </c>
      <c r="AS61" s="10">
        <v>0</v>
      </c>
      <c r="AT61" s="10">
        <v>0</v>
      </c>
      <c r="AU61" s="10">
        <v>0</v>
      </c>
      <c r="AV61" s="10">
        <v>0</v>
      </c>
      <c r="AW61" s="10">
        <v>0</v>
      </c>
      <c r="AX61" s="10">
        <v>0</v>
      </c>
      <c r="AY61" s="10">
        <v>0</v>
      </c>
      <c r="AZ61" s="10">
        <v>0</v>
      </c>
      <c r="BA61" s="10">
        <v>0</v>
      </c>
      <c r="BB61" s="10">
        <v>0</v>
      </c>
      <c r="BC61" s="10">
        <v>0</v>
      </c>
      <c r="BD61" s="10">
        <v>0</v>
      </c>
      <c r="BE61" s="10">
        <v>0</v>
      </c>
      <c r="BF61" s="10">
        <v>0</v>
      </c>
      <c r="BG61" s="10">
        <v>0</v>
      </c>
    </row>
    <row r="62" spans="1:59" ht="14.5" x14ac:dyDescent="0.35">
      <c r="A62" s="125">
        <f>PowellInflow.Unregulated!A62</f>
        <v>45047</v>
      </c>
      <c r="B62" s="10">
        <v>0</v>
      </c>
      <c r="C62">
        <v>1</v>
      </c>
      <c r="D62">
        <v>1</v>
      </c>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c r="AJ62" s="10">
        <v>0</v>
      </c>
      <c r="AK62" s="10">
        <v>0</v>
      </c>
      <c r="AL62" s="10">
        <v>0</v>
      </c>
      <c r="AM62" s="10">
        <v>0</v>
      </c>
      <c r="AN62" s="10">
        <v>0</v>
      </c>
      <c r="AO62" s="10">
        <v>0</v>
      </c>
      <c r="AP62" s="10">
        <v>0</v>
      </c>
      <c r="AQ62" s="10">
        <v>0</v>
      </c>
      <c r="AR62" s="10">
        <v>0</v>
      </c>
      <c r="AS62" s="10">
        <v>0</v>
      </c>
      <c r="AT62" s="10">
        <v>0</v>
      </c>
      <c r="AU62" s="10">
        <v>0</v>
      </c>
      <c r="AV62" s="10">
        <v>0</v>
      </c>
      <c r="AW62" s="10">
        <v>0</v>
      </c>
      <c r="AX62" s="10">
        <v>0</v>
      </c>
      <c r="AY62" s="10">
        <v>0</v>
      </c>
      <c r="AZ62" s="10">
        <v>0</v>
      </c>
      <c r="BA62" s="10">
        <v>0</v>
      </c>
      <c r="BB62" s="10">
        <v>0</v>
      </c>
      <c r="BC62" s="10">
        <v>0</v>
      </c>
      <c r="BD62" s="10">
        <v>0</v>
      </c>
      <c r="BE62" s="10">
        <v>0</v>
      </c>
      <c r="BF62" s="10">
        <v>0</v>
      </c>
      <c r="BG62" s="10">
        <v>0</v>
      </c>
    </row>
    <row r="63" spans="1:59" ht="14.5" x14ac:dyDescent="0.35">
      <c r="A63" s="125">
        <f>PowellInflow.Unregulated!A63</f>
        <v>45078</v>
      </c>
      <c r="B63" s="10">
        <v>0</v>
      </c>
      <c r="C63">
        <v>1</v>
      </c>
      <c r="D63">
        <v>1</v>
      </c>
      <c r="E63" s="10">
        <v>0</v>
      </c>
      <c r="F63" s="10">
        <v>0</v>
      </c>
      <c r="G63" s="10">
        <v>0</v>
      </c>
      <c r="H63" s="10">
        <v>0</v>
      </c>
      <c r="I63" s="10">
        <v>0</v>
      </c>
      <c r="J63" s="10">
        <v>0</v>
      </c>
      <c r="K63" s="10">
        <v>0</v>
      </c>
      <c r="L63" s="10">
        <v>0</v>
      </c>
      <c r="M63" s="10">
        <v>0</v>
      </c>
      <c r="N63" s="10">
        <v>0</v>
      </c>
      <c r="O63" s="10">
        <v>0</v>
      </c>
      <c r="P63" s="10">
        <v>0</v>
      </c>
      <c r="Q63" s="10">
        <v>0</v>
      </c>
      <c r="R63" s="10">
        <v>0</v>
      </c>
      <c r="S63" s="10">
        <v>0</v>
      </c>
      <c r="T63" s="10">
        <v>0</v>
      </c>
      <c r="U63" s="10">
        <v>0</v>
      </c>
      <c r="V63" s="10">
        <v>0</v>
      </c>
      <c r="W63" s="10">
        <v>0</v>
      </c>
      <c r="X63" s="10">
        <v>0</v>
      </c>
      <c r="Y63" s="10">
        <v>0</v>
      </c>
      <c r="Z63" s="10">
        <v>0</v>
      </c>
      <c r="AA63" s="10">
        <v>0</v>
      </c>
      <c r="AB63" s="10">
        <v>0</v>
      </c>
      <c r="AC63" s="10">
        <v>0</v>
      </c>
      <c r="AD63" s="10">
        <v>0</v>
      </c>
      <c r="AE63" s="10">
        <v>0</v>
      </c>
      <c r="AF63" s="10">
        <v>0</v>
      </c>
      <c r="AG63" s="10">
        <v>0</v>
      </c>
      <c r="AH63" s="10">
        <v>0</v>
      </c>
      <c r="AI63" s="10">
        <v>0</v>
      </c>
      <c r="AJ63" s="10">
        <v>0</v>
      </c>
      <c r="AK63" s="10">
        <v>0</v>
      </c>
      <c r="AL63" s="10">
        <v>0</v>
      </c>
      <c r="AM63" s="10">
        <v>0</v>
      </c>
      <c r="AN63" s="10">
        <v>0</v>
      </c>
      <c r="AO63" s="10">
        <v>0</v>
      </c>
      <c r="AP63" s="10">
        <v>0</v>
      </c>
      <c r="AQ63" s="10">
        <v>0</v>
      </c>
      <c r="AR63" s="10">
        <v>0</v>
      </c>
      <c r="AS63" s="10">
        <v>0</v>
      </c>
      <c r="AT63" s="10">
        <v>0</v>
      </c>
      <c r="AU63" s="10">
        <v>0</v>
      </c>
      <c r="AV63" s="10">
        <v>0</v>
      </c>
      <c r="AW63" s="10">
        <v>0</v>
      </c>
      <c r="AX63" s="10">
        <v>0</v>
      </c>
      <c r="AY63" s="10">
        <v>0</v>
      </c>
      <c r="AZ63" s="10">
        <v>0</v>
      </c>
      <c r="BA63" s="10">
        <v>0</v>
      </c>
      <c r="BB63" s="10">
        <v>0</v>
      </c>
      <c r="BC63" s="10">
        <v>0</v>
      </c>
      <c r="BD63" s="10">
        <v>0</v>
      </c>
      <c r="BE63" s="10">
        <v>0</v>
      </c>
      <c r="BF63" s="10">
        <v>0</v>
      </c>
      <c r="BG63" s="10">
        <v>0</v>
      </c>
    </row>
    <row r="64" spans="1:59" ht="14.5" x14ac:dyDescent="0.35">
      <c r="A64" s="125">
        <f>PowellInflow.Unregulated!A64</f>
        <v>45108</v>
      </c>
      <c r="B64" s="10">
        <v>0</v>
      </c>
      <c r="C64">
        <v>1</v>
      </c>
      <c r="D64">
        <v>1</v>
      </c>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0</v>
      </c>
      <c r="AM64" s="10">
        <v>0</v>
      </c>
      <c r="AN64" s="10">
        <v>0</v>
      </c>
      <c r="AO64" s="10">
        <v>0</v>
      </c>
      <c r="AP64" s="10">
        <v>0</v>
      </c>
      <c r="AQ64" s="10">
        <v>0</v>
      </c>
      <c r="AR64" s="10">
        <v>0</v>
      </c>
      <c r="AS64" s="10">
        <v>0</v>
      </c>
      <c r="AT64" s="10">
        <v>0</v>
      </c>
      <c r="AU64" s="10">
        <v>0</v>
      </c>
      <c r="AV64" s="10">
        <v>0</v>
      </c>
      <c r="AW64" s="10">
        <v>0</v>
      </c>
      <c r="AX64" s="10">
        <v>0</v>
      </c>
      <c r="AY64" s="10">
        <v>0</v>
      </c>
      <c r="AZ64" s="10">
        <v>0</v>
      </c>
      <c r="BA64" s="10">
        <v>0</v>
      </c>
      <c r="BB64" s="10">
        <v>0</v>
      </c>
      <c r="BC64" s="10">
        <v>0</v>
      </c>
      <c r="BD64" s="10">
        <v>0</v>
      </c>
      <c r="BE64" s="10">
        <v>0</v>
      </c>
      <c r="BF64" s="10">
        <v>0</v>
      </c>
      <c r="BG64" s="10">
        <v>0</v>
      </c>
    </row>
    <row r="65" spans="1:59" ht="14.5" x14ac:dyDescent="0.35">
      <c r="A65" s="125">
        <f>PowellInflow.Unregulated!A65</f>
        <v>45139</v>
      </c>
      <c r="B65" s="10">
        <v>0</v>
      </c>
      <c r="C65">
        <v>1</v>
      </c>
      <c r="D65">
        <v>1</v>
      </c>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c r="AJ65" s="10">
        <v>0</v>
      </c>
      <c r="AK65" s="10">
        <v>0</v>
      </c>
      <c r="AL65" s="10">
        <v>0</v>
      </c>
      <c r="AM65" s="10">
        <v>0</v>
      </c>
      <c r="AN65" s="10">
        <v>0</v>
      </c>
      <c r="AO65" s="10">
        <v>0</v>
      </c>
      <c r="AP65" s="10">
        <v>0</v>
      </c>
      <c r="AQ65" s="10">
        <v>0</v>
      </c>
      <c r="AR65" s="10">
        <v>0</v>
      </c>
      <c r="AS65" s="10">
        <v>0</v>
      </c>
      <c r="AT65" s="10">
        <v>0</v>
      </c>
      <c r="AU65" s="10">
        <v>0</v>
      </c>
      <c r="AV65" s="10">
        <v>0</v>
      </c>
      <c r="AW65" s="10">
        <v>0</v>
      </c>
      <c r="AX65" s="10">
        <v>0</v>
      </c>
      <c r="AY65" s="10">
        <v>0</v>
      </c>
      <c r="AZ65" s="10">
        <v>0</v>
      </c>
      <c r="BA65" s="10">
        <v>0</v>
      </c>
      <c r="BB65" s="10">
        <v>0</v>
      </c>
      <c r="BC65" s="10">
        <v>0</v>
      </c>
      <c r="BD65" s="10">
        <v>0</v>
      </c>
      <c r="BE65" s="10">
        <v>0</v>
      </c>
      <c r="BF65" s="10">
        <v>0</v>
      </c>
      <c r="BG65" s="10">
        <v>0</v>
      </c>
    </row>
    <row r="66" spans="1:59" ht="14.5" x14ac:dyDescent="0.35">
      <c r="A66" s="125">
        <f>PowellInflow.Unregulated!A66</f>
        <v>45170</v>
      </c>
      <c r="B66" s="10">
        <v>0</v>
      </c>
      <c r="C66">
        <v>1</v>
      </c>
      <c r="D66">
        <v>1</v>
      </c>
      <c r="E66" s="10">
        <v>0</v>
      </c>
      <c r="F66" s="10">
        <v>0</v>
      </c>
      <c r="G66" s="10">
        <v>0</v>
      </c>
      <c r="H66" s="10">
        <v>0</v>
      </c>
      <c r="I66" s="10">
        <v>0</v>
      </c>
      <c r="J66" s="10">
        <v>0</v>
      </c>
      <c r="K66" s="10">
        <v>0</v>
      </c>
      <c r="L66" s="10">
        <v>0</v>
      </c>
      <c r="M66" s="10">
        <v>0</v>
      </c>
      <c r="N66" s="10">
        <v>0</v>
      </c>
      <c r="O66" s="10">
        <v>0</v>
      </c>
      <c r="P66" s="10">
        <v>0</v>
      </c>
      <c r="Q66" s="10">
        <v>0</v>
      </c>
      <c r="R66" s="10">
        <v>0</v>
      </c>
      <c r="S66" s="10">
        <v>0</v>
      </c>
      <c r="T66" s="10">
        <v>0</v>
      </c>
      <c r="U66" s="10">
        <v>0</v>
      </c>
      <c r="V66" s="10">
        <v>0</v>
      </c>
      <c r="W66" s="10">
        <v>0</v>
      </c>
      <c r="X66" s="10">
        <v>0</v>
      </c>
      <c r="Y66" s="10">
        <v>0</v>
      </c>
      <c r="Z66" s="10">
        <v>0</v>
      </c>
      <c r="AA66" s="10">
        <v>0</v>
      </c>
      <c r="AB66" s="10">
        <v>0</v>
      </c>
      <c r="AC66" s="10">
        <v>0</v>
      </c>
      <c r="AD66" s="10">
        <v>0</v>
      </c>
      <c r="AE66" s="10">
        <v>0</v>
      </c>
      <c r="AF66" s="10">
        <v>0</v>
      </c>
      <c r="AG66" s="10">
        <v>0</v>
      </c>
      <c r="AH66" s="10">
        <v>0</v>
      </c>
      <c r="AI66" s="10">
        <v>0</v>
      </c>
      <c r="AJ66" s="10">
        <v>0</v>
      </c>
      <c r="AK66" s="10">
        <v>0</v>
      </c>
      <c r="AL66" s="10">
        <v>0</v>
      </c>
      <c r="AM66" s="10">
        <v>0</v>
      </c>
      <c r="AN66" s="10">
        <v>0</v>
      </c>
      <c r="AO66" s="10">
        <v>0</v>
      </c>
      <c r="AP66" s="10">
        <v>0</v>
      </c>
      <c r="AQ66" s="10">
        <v>0</v>
      </c>
      <c r="AR66" s="10">
        <v>0</v>
      </c>
      <c r="AS66" s="10">
        <v>0</v>
      </c>
      <c r="AT66" s="10">
        <v>0</v>
      </c>
      <c r="AU66" s="10">
        <v>0</v>
      </c>
      <c r="AV66" s="10">
        <v>0</v>
      </c>
      <c r="AW66" s="10">
        <v>0</v>
      </c>
      <c r="AX66" s="10">
        <v>0</v>
      </c>
      <c r="AY66" s="10">
        <v>0</v>
      </c>
      <c r="AZ66" s="10">
        <v>0</v>
      </c>
      <c r="BA66" s="10">
        <v>0</v>
      </c>
      <c r="BB66" s="10">
        <v>0</v>
      </c>
      <c r="BC66" s="10">
        <v>0</v>
      </c>
      <c r="BD66" s="10">
        <v>0</v>
      </c>
      <c r="BE66" s="10">
        <v>0</v>
      </c>
      <c r="BF66" s="10">
        <v>0</v>
      </c>
      <c r="BG66" s="10">
        <v>0</v>
      </c>
    </row>
    <row r="67" spans="1:59" ht="14.5" x14ac:dyDescent="0.35">
      <c r="A67" s="125">
        <f>PowellInflow.Unregulated!A67</f>
        <v>0</v>
      </c>
      <c r="B67" s="10">
        <v>0</v>
      </c>
      <c r="C67">
        <v>1</v>
      </c>
      <c r="D67">
        <v>1</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row>
    <row r="68" spans="1:59" ht="14.5" x14ac:dyDescent="0.35">
      <c r="A68" s="125">
        <f>PowellInflow.Unregulated!A68</f>
        <v>0</v>
      </c>
      <c r="B68" s="10">
        <v>0</v>
      </c>
      <c r="C68">
        <v>1</v>
      </c>
      <c r="D68">
        <v>1</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row>
    <row r="69" spans="1:59" ht="14.5" x14ac:dyDescent="0.35">
      <c r="A69" s="125">
        <f>PowellInflow.Unregulated!A69</f>
        <v>0</v>
      </c>
      <c r="B69" s="10">
        <v>0</v>
      </c>
      <c r="C69">
        <v>1</v>
      </c>
      <c r="D69">
        <v>1</v>
      </c>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c r="AJ69" s="10">
        <v>0</v>
      </c>
      <c r="AK69" s="10">
        <v>0</v>
      </c>
      <c r="AL69" s="10">
        <v>0</v>
      </c>
      <c r="AM69" s="10">
        <v>0</v>
      </c>
      <c r="AN69" s="10">
        <v>0</v>
      </c>
      <c r="AO69" s="10">
        <v>0</v>
      </c>
      <c r="AP69" s="10">
        <v>0</v>
      </c>
      <c r="AQ69" s="10">
        <v>0</v>
      </c>
      <c r="AR69" s="10">
        <v>0</v>
      </c>
      <c r="AS69" s="10">
        <v>0</v>
      </c>
      <c r="AT69" s="10">
        <v>0</v>
      </c>
      <c r="AU69" s="10">
        <v>0</v>
      </c>
      <c r="AV69" s="10">
        <v>0</v>
      </c>
      <c r="AW69" s="10">
        <v>0</v>
      </c>
      <c r="AX69" s="10">
        <v>0</v>
      </c>
      <c r="AY69" s="10">
        <v>0</v>
      </c>
      <c r="AZ69" s="10">
        <v>0</v>
      </c>
      <c r="BA69" s="10">
        <v>0</v>
      </c>
      <c r="BB69" s="10">
        <v>0</v>
      </c>
      <c r="BC69" s="10">
        <v>0</v>
      </c>
      <c r="BD69" s="10">
        <v>0</v>
      </c>
      <c r="BE69" s="10">
        <v>0</v>
      </c>
      <c r="BF69" s="10">
        <v>0</v>
      </c>
      <c r="BG69" s="10">
        <v>0</v>
      </c>
    </row>
    <row r="70" spans="1:59" ht="14.5" x14ac:dyDescent="0.35">
      <c r="A70" s="125">
        <f>PowellInflow.Unregulated!A70</f>
        <v>0</v>
      </c>
      <c r="B70" s="10">
        <v>0</v>
      </c>
      <c r="C70">
        <v>1</v>
      </c>
      <c r="D70">
        <v>1</v>
      </c>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0</v>
      </c>
      <c r="AN70" s="10">
        <v>0</v>
      </c>
      <c r="AO70" s="10">
        <v>0</v>
      </c>
      <c r="AP70" s="10">
        <v>0</v>
      </c>
      <c r="AQ70" s="10">
        <v>0</v>
      </c>
      <c r="AR70" s="10">
        <v>0</v>
      </c>
      <c r="AS70" s="10">
        <v>0</v>
      </c>
      <c r="AT70" s="10">
        <v>0</v>
      </c>
      <c r="AU70" s="10">
        <v>0</v>
      </c>
      <c r="AV70" s="10">
        <v>0</v>
      </c>
      <c r="AW70" s="10">
        <v>0</v>
      </c>
      <c r="AX70" s="10">
        <v>0</v>
      </c>
      <c r="AY70" s="10">
        <v>0</v>
      </c>
      <c r="AZ70" s="10">
        <v>0</v>
      </c>
      <c r="BA70" s="10">
        <v>0</v>
      </c>
      <c r="BB70" s="10">
        <v>0</v>
      </c>
      <c r="BC70" s="10">
        <v>0</v>
      </c>
      <c r="BD70" s="10">
        <v>0</v>
      </c>
      <c r="BE70" s="10">
        <v>0</v>
      </c>
      <c r="BF70" s="10">
        <v>0</v>
      </c>
      <c r="BG70" s="10">
        <v>0</v>
      </c>
    </row>
    <row r="71" spans="1:59" ht="14.5" x14ac:dyDescent="0.35">
      <c r="A71" s="125">
        <f>PowellInflow.Unregulated!A71</f>
        <v>0</v>
      </c>
      <c r="B71" s="10">
        <v>0</v>
      </c>
      <c r="C71">
        <v>1</v>
      </c>
      <c r="D71">
        <v>1</v>
      </c>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c r="AJ71" s="10">
        <v>0</v>
      </c>
      <c r="AK71" s="10">
        <v>0</v>
      </c>
      <c r="AL71" s="10">
        <v>0</v>
      </c>
      <c r="AM71" s="10">
        <v>0</v>
      </c>
      <c r="AN71" s="10">
        <v>0</v>
      </c>
      <c r="AO71" s="10">
        <v>0</v>
      </c>
      <c r="AP71" s="10">
        <v>0</v>
      </c>
      <c r="AQ71" s="10">
        <v>0</v>
      </c>
      <c r="AR71" s="10">
        <v>0</v>
      </c>
      <c r="AS71" s="10">
        <v>0</v>
      </c>
      <c r="AT71" s="10">
        <v>0</v>
      </c>
      <c r="AU71" s="10">
        <v>0</v>
      </c>
      <c r="AV71" s="10">
        <v>0</v>
      </c>
      <c r="AW71" s="10">
        <v>0</v>
      </c>
      <c r="AX71" s="10">
        <v>0</v>
      </c>
      <c r="AY71" s="10">
        <v>0</v>
      </c>
      <c r="AZ71" s="10">
        <v>0</v>
      </c>
      <c r="BA71" s="10">
        <v>0</v>
      </c>
      <c r="BB71" s="10">
        <v>0</v>
      </c>
      <c r="BC71" s="10">
        <v>0</v>
      </c>
      <c r="BD71" s="10">
        <v>0</v>
      </c>
      <c r="BE71" s="10">
        <v>0</v>
      </c>
      <c r="BF71" s="10">
        <v>0</v>
      </c>
      <c r="BG71" s="10">
        <v>0</v>
      </c>
    </row>
    <row r="72" spans="1:59" ht="14.5" x14ac:dyDescent="0.35">
      <c r="A72" s="125">
        <f>PowellInflow.Unregulated!A72</f>
        <v>0</v>
      </c>
      <c r="B72" s="10">
        <v>0</v>
      </c>
      <c r="C72">
        <v>1</v>
      </c>
      <c r="D72">
        <v>1</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c r="AJ72" s="10">
        <v>0</v>
      </c>
      <c r="AK72" s="10">
        <v>0</v>
      </c>
      <c r="AL72" s="10">
        <v>0</v>
      </c>
      <c r="AM72" s="10">
        <v>0</v>
      </c>
      <c r="AN72" s="10">
        <v>0</v>
      </c>
      <c r="AO72" s="10">
        <v>0</v>
      </c>
      <c r="AP72" s="10">
        <v>0</v>
      </c>
      <c r="AQ72" s="10">
        <v>0</v>
      </c>
      <c r="AR72" s="10">
        <v>0</v>
      </c>
      <c r="AS72" s="10">
        <v>0</v>
      </c>
      <c r="AT72" s="10">
        <v>0</v>
      </c>
      <c r="AU72" s="10">
        <v>0</v>
      </c>
      <c r="AV72" s="10">
        <v>0</v>
      </c>
      <c r="AW72" s="10">
        <v>0</v>
      </c>
      <c r="AX72" s="10">
        <v>0</v>
      </c>
      <c r="AY72" s="10">
        <v>0</v>
      </c>
      <c r="AZ72" s="10">
        <v>0</v>
      </c>
      <c r="BA72" s="10">
        <v>0</v>
      </c>
      <c r="BB72" s="10">
        <v>0</v>
      </c>
      <c r="BC72" s="10">
        <v>0</v>
      </c>
      <c r="BD72" s="10">
        <v>0</v>
      </c>
      <c r="BE72" s="10">
        <v>0</v>
      </c>
      <c r="BF72" s="10">
        <v>0</v>
      </c>
      <c r="BG72" s="10">
        <v>0</v>
      </c>
    </row>
    <row r="73" spans="1:59" ht="14.5" x14ac:dyDescent="0.35">
      <c r="A73" s="125">
        <f>PowellInflow.Unregulated!A73</f>
        <v>0</v>
      </c>
      <c r="B73" s="10">
        <v>0</v>
      </c>
      <c r="C73">
        <v>1</v>
      </c>
      <c r="D73">
        <v>1</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c r="AJ73" s="10">
        <v>0</v>
      </c>
      <c r="AK73" s="10">
        <v>0</v>
      </c>
      <c r="AL73" s="10">
        <v>0</v>
      </c>
      <c r="AM73" s="10">
        <v>0</v>
      </c>
      <c r="AN73" s="10">
        <v>0</v>
      </c>
      <c r="AO73" s="10">
        <v>0</v>
      </c>
      <c r="AP73" s="10">
        <v>0</v>
      </c>
      <c r="AQ73" s="10">
        <v>0</v>
      </c>
      <c r="AR73" s="10">
        <v>0</v>
      </c>
      <c r="AS73" s="10">
        <v>0</v>
      </c>
      <c r="AT73" s="10">
        <v>0</v>
      </c>
      <c r="AU73" s="10">
        <v>0</v>
      </c>
      <c r="AV73" s="10">
        <v>0</v>
      </c>
      <c r="AW73" s="10">
        <v>0</v>
      </c>
      <c r="AX73" s="10">
        <v>0</v>
      </c>
      <c r="AY73" s="10">
        <v>0</v>
      </c>
      <c r="AZ73" s="10">
        <v>0</v>
      </c>
      <c r="BA73" s="10">
        <v>0</v>
      </c>
      <c r="BB73" s="10">
        <v>0</v>
      </c>
      <c r="BC73" s="10">
        <v>0</v>
      </c>
      <c r="BD73" s="10">
        <v>0</v>
      </c>
      <c r="BE73" s="10">
        <v>0</v>
      </c>
      <c r="BF73" s="10">
        <v>0</v>
      </c>
      <c r="BG73" s="10">
        <v>0</v>
      </c>
    </row>
    <row r="74" spans="1:59" ht="14.5" x14ac:dyDescent="0.35">
      <c r="A74" s="125">
        <f>PowellInflow.Unregulated!A74</f>
        <v>0</v>
      </c>
      <c r="B74" s="10">
        <v>0</v>
      </c>
      <c r="C74">
        <v>1</v>
      </c>
      <c r="D74">
        <v>1</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c r="AJ74" s="10">
        <v>0</v>
      </c>
      <c r="AK74" s="10">
        <v>0</v>
      </c>
      <c r="AL74" s="10">
        <v>0</v>
      </c>
      <c r="AM74" s="10">
        <v>0</v>
      </c>
      <c r="AN74" s="10">
        <v>0</v>
      </c>
      <c r="AO74" s="10">
        <v>0</v>
      </c>
      <c r="AP74" s="10">
        <v>0</v>
      </c>
      <c r="AQ74" s="10">
        <v>0</v>
      </c>
      <c r="AR74" s="10">
        <v>0</v>
      </c>
      <c r="AS74" s="10">
        <v>0</v>
      </c>
      <c r="AT74" s="10">
        <v>0</v>
      </c>
      <c r="AU74" s="10">
        <v>0</v>
      </c>
      <c r="AV74" s="10">
        <v>0</v>
      </c>
      <c r="AW74" s="10">
        <v>0</v>
      </c>
      <c r="AX74" s="10">
        <v>0</v>
      </c>
      <c r="AY74" s="10">
        <v>0</v>
      </c>
      <c r="AZ74" s="10">
        <v>0</v>
      </c>
      <c r="BA74" s="10">
        <v>0</v>
      </c>
      <c r="BB74" s="10">
        <v>0</v>
      </c>
      <c r="BC74" s="10">
        <v>0</v>
      </c>
      <c r="BD74" s="10">
        <v>0</v>
      </c>
      <c r="BE74" s="10">
        <v>0</v>
      </c>
      <c r="BF74" s="10">
        <v>0</v>
      </c>
      <c r="BG74" s="10">
        <v>0</v>
      </c>
    </row>
    <row r="75" spans="1:59" ht="14.5" x14ac:dyDescent="0.35">
      <c r="A75" s="125">
        <f>PowellInflow.Unregulated!A75</f>
        <v>0</v>
      </c>
      <c r="B75" s="10">
        <v>0</v>
      </c>
      <c r="C75">
        <v>1</v>
      </c>
      <c r="D75">
        <v>1</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c r="AJ75" s="10">
        <v>0</v>
      </c>
      <c r="AK75" s="10">
        <v>0</v>
      </c>
      <c r="AL75" s="10">
        <v>0</v>
      </c>
      <c r="AM75" s="10">
        <v>0</v>
      </c>
      <c r="AN75" s="10">
        <v>0</v>
      </c>
      <c r="AO75" s="10">
        <v>0</v>
      </c>
      <c r="AP75" s="10">
        <v>0</v>
      </c>
      <c r="AQ75" s="10">
        <v>0</v>
      </c>
      <c r="AR75" s="10">
        <v>0</v>
      </c>
      <c r="AS75" s="10">
        <v>0</v>
      </c>
      <c r="AT75" s="10">
        <v>0</v>
      </c>
      <c r="AU75" s="10">
        <v>0</v>
      </c>
      <c r="AV75" s="10">
        <v>0</v>
      </c>
      <c r="AW75" s="10">
        <v>0</v>
      </c>
      <c r="AX75" s="10">
        <v>0</v>
      </c>
      <c r="AY75" s="10">
        <v>0</v>
      </c>
      <c r="AZ75" s="10">
        <v>0</v>
      </c>
      <c r="BA75" s="10">
        <v>0</v>
      </c>
      <c r="BB75" s="10">
        <v>0</v>
      </c>
      <c r="BC75" s="10">
        <v>0</v>
      </c>
      <c r="BD75" s="10">
        <v>0</v>
      </c>
      <c r="BE75" s="10">
        <v>0</v>
      </c>
      <c r="BF75" s="10">
        <v>0</v>
      </c>
      <c r="BG75" s="10">
        <v>0</v>
      </c>
    </row>
    <row r="76" spans="1:59" ht="14.5" x14ac:dyDescent="0.35">
      <c r="A76" s="125">
        <f>PowellInflow.Unregulated!A76</f>
        <v>0</v>
      </c>
      <c r="B76" s="10">
        <v>0</v>
      </c>
      <c r="C76">
        <v>1</v>
      </c>
      <c r="D76">
        <v>1</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c r="AJ76" s="10">
        <v>0</v>
      </c>
      <c r="AK76" s="10">
        <v>0</v>
      </c>
      <c r="AL76" s="10">
        <v>0</v>
      </c>
      <c r="AM76" s="10">
        <v>0</v>
      </c>
      <c r="AN76" s="10">
        <v>0</v>
      </c>
      <c r="AO76" s="10">
        <v>0</v>
      </c>
      <c r="AP76" s="10">
        <v>0</v>
      </c>
      <c r="AQ76" s="10">
        <v>0</v>
      </c>
      <c r="AR76" s="10">
        <v>0</v>
      </c>
      <c r="AS76" s="10">
        <v>0</v>
      </c>
      <c r="AT76" s="10">
        <v>0</v>
      </c>
      <c r="AU76" s="10">
        <v>0</v>
      </c>
      <c r="AV76" s="10">
        <v>0</v>
      </c>
      <c r="AW76" s="10">
        <v>0</v>
      </c>
      <c r="AX76" s="10">
        <v>0</v>
      </c>
      <c r="AY76" s="10">
        <v>0</v>
      </c>
      <c r="AZ76" s="10">
        <v>0</v>
      </c>
      <c r="BA76" s="10">
        <v>0</v>
      </c>
      <c r="BB76" s="10">
        <v>0</v>
      </c>
      <c r="BC76" s="10">
        <v>0</v>
      </c>
      <c r="BD76" s="10">
        <v>0</v>
      </c>
      <c r="BE76" s="10">
        <v>0</v>
      </c>
      <c r="BF76" s="10">
        <v>0</v>
      </c>
      <c r="BG76" s="10">
        <v>0</v>
      </c>
    </row>
    <row r="77" spans="1:59" ht="14.5" x14ac:dyDescent="0.35">
      <c r="A77" s="125">
        <f>PowellInflow.Unregulated!A77</f>
        <v>0</v>
      </c>
      <c r="B77" s="10">
        <v>0</v>
      </c>
      <c r="C77">
        <v>1</v>
      </c>
      <c r="D77">
        <v>1</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c r="AJ77" s="10">
        <v>0</v>
      </c>
      <c r="AK77" s="10">
        <v>0</v>
      </c>
      <c r="AL77" s="10">
        <v>0</v>
      </c>
      <c r="AM77" s="10">
        <v>0</v>
      </c>
      <c r="AN77" s="10">
        <v>0</v>
      </c>
      <c r="AO77" s="10">
        <v>0</v>
      </c>
      <c r="AP77" s="10">
        <v>0</v>
      </c>
      <c r="AQ77" s="10">
        <v>0</v>
      </c>
      <c r="AR77" s="10">
        <v>0</v>
      </c>
      <c r="AS77" s="10">
        <v>0</v>
      </c>
      <c r="AT77" s="10">
        <v>0</v>
      </c>
      <c r="AU77" s="10">
        <v>0</v>
      </c>
      <c r="AV77" s="10">
        <v>0</v>
      </c>
      <c r="AW77" s="10">
        <v>0</v>
      </c>
      <c r="AX77" s="10">
        <v>0</v>
      </c>
      <c r="AY77" s="10">
        <v>0</v>
      </c>
      <c r="AZ77" s="10">
        <v>0</v>
      </c>
      <c r="BA77" s="10">
        <v>0</v>
      </c>
      <c r="BB77" s="10">
        <v>0</v>
      </c>
      <c r="BC77" s="10">
        <v>0</v>
      </c>
      <c r="BD77" s="10">
        <v>0</v>
      </c>
      <c r="BE77" s="10">
        <v>0</v>
      </c>
      <c r="BF77" s="10">
        <v>0</v>
      </c>
      <c r="BG77" s="10">
        <v>0</v>
      </c>
    </row>
    <row r="78" spans="1:59" ht="14.5" x14ac:dyDescent="0.35">
      <c r="A78" s="125">
        <f>PowellInflow.Unregulated!A78</f>
        <v>0</v>
      </c>
      <c r="B78" s="10">
        <v>0</v>
      </c>
      <c r="C78">
        <v>1</v>
      </c>
      <c r="D78">
        <v>1</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c r="Z78" s="10">
        <v>0</v>
      </c>
      <c r="AA78" s="10">
        <v>0</v>
      </c>
      <c r="AB78" s="10">
        <v>0</v>
      </c>
      <c r="AC78" s="10">
        <v>0</v>
      </c>
      <c r="AD78" s="10">
        <v>0</v>
      </c>
      <c r="AE78" s="10">
        <v>0</v>
      </c>
      <c r="AF78" s="10">
        <v>0</v>
      </c>
      <c r="AG78" s="10">
        <v>0</v>
      </c>
      <c r="AH78" s="10">
        <v>0</v>
      </c>
      <c r="AI78" s="10">
        <v>0</v>
      </c>
      <c r="AJ78" s="10">
        <v>0</v>
      </c>
      <c r="AK78" s="10">
        <v>0</v>
      </c>
      <c r="AL78" s="10">
        <v>0</v>
      </c>
      <c r="AM78" s="10">
        <v>0</v>
      </c>
      <c r="AN78" s="10">
        <v>0</v>
      </c>
      <c r="AO78" s="10">
        <v>0</v>
      </c>
      <c r="AP78" s="10">
        <v>0</v>
      </c>
      <c r="AQ78" s="10">
        <v>0</v>
      </c>
      <c r="AR78" s="10">
        <v>0</v>
      </c>
      <c r="AS78" s="10">
        <v>0</v>
      </c>
      <c r="AT78" s="10">
        <v>0</v>
      </c>
      <c r="AU78" s="10">
        <v>0</v>
      </c>
      <c r="AV78" s="10">
        <v>0</v>
      </c>
      <c r="AW78" s="10">
        <v>0</v>
      </c>
      <c r="AX78" s="10">
        <v>0</v>
      </c>
      <c r="AY78" s="10">
        <v>0</v>
      </c>
      <c r="AZ78" s="10">
        <v>0</v>
      </c>
      <c r="BA78" s="10">
        <v>0</v>
      </c>
      <c r="BB78" s="10">
        <v>0</v>
      </c>
      <c r="BC78" s="10">
        <v>0</v>
      </c>
      <c r="BD78" s="10">
        <v>0</v>
      </c>
      <c r="BE78" s="10">
        <v>0</v>
      </c>
      <c r="BF78" s="10">
        <v>0</v>
      </c>
      <c r="BG78" s="10">
        <v>0</v>
      </c>
    </row>
    <row r="79" spans="1:59" ht="14.5" x14ac:dyDescent="0.35">
      <c r="A79" s="125">
        <f>PowellInflow.Unregulated!A79</f>
        <v>0</v>
      </c>
      <c r="B79" s="10">
        <v>0</v>
      </c>
      <c r="C79">
        <v>1</v>
      </c>
      <c r="D79">
        <v>1</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row>
    <row r="80" spans="1:59" ht="14.5" x14ac:dyDescent="0.35">
      <c r="A80" s="125">
        <f>PowellInflow.Unregulated!A80</f>
        <v>0</v>
      </c>
      <c r="B80" s="10">
        <v>0</v>
      </c>
      <c r="C80">
        <v>1</v>
      </c>
      <c r="D80">
        <v>1</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c r="Z80" s="10">
        <v>0</v>
      </c>
      <c r="AA80" s="10">
        <v>0</v>
      </c>
      <c r="AB80" s="10">
        <v>0</v>
      </c>
      <c r="AC80" s="10">
        <v>0</v>
      </c>
      <c r="AD80" s="10">
        <v>0</v>
      </c>
      <c r="AE80" s="10">
        <v>0</v>
      </c>
      <c r="AF80" s="10">
        <v>0</v>
      </c>
      <c r="AG80" s="10">
        <v>0</v>
      </c>
      <c r="AH80" s="10">
        <v>0</v>
      </c>
      <c r="AI80" s="10">
        <v>0</v>
      </c>
      <c r="AJ80" s="10">
        <v>0</v>
      </c>
      <c r="AK80" s="10">
        <v>0</v>
      </c>
      <c r="AL80" s="10">
        <v>0</v>
      </c>
      <c r="AM80" s="10">
        <v>0</v>
      </c>
      <c r="AN80" s="10">
        <v>0</v>
      </c>
      <c r="AO80" s="10">
        <v>0</v>
      </c>
      <c r="AP80" s="10">
        <v>0</v>
      </c>
      <c r="AQ80" s="10">
        <v>0</v>
      </c>
      <c r="AR80" s="10">
        <v>0</v>
      </c>
      <c r="AS80" s="10">
        <v>0</v>
      </c>
      <c r="AT80" s="10">
        <v>0</v>
      </c>
      <c r="AU80" s="10">
        <v>0</v>
      </c>
      <c r="AV80" s="10">
        <v>0</v>
      </c>
      <c r="AW80" s="10">
        <v>0</v>
      </c>
      <c r="AX80" s="10">
        <v>0</v>
      </c>
      <c r="AY80" s="10">
        <v>0</v>
      </c>
      <c r="AZ80" s="10">
        <v>0</v>
      </c>
      <c r="BA80" s="10">
        <v>0</v>
      </c>
      <c r="BB80" s="10">
        <v>0</v>
      </c>
      <c r="BC80" s="10">
        <v>0</v>
      </c>
      <c r="BD80" s="10">
        <v>0</v>
      </c>
      <c r="BE80" s="10">
        <v>0</v>
      </c>
      <c r="BF80" s="10">
        <v>0</v>
      </c>
      <c r="BG80" s="10">
        <v>0</v>
      </c>
    </row>
    <row r="81" spans="1:59" ht="14.5" x14ac:dyDescent="0.35">
      <c r="A81" s="126"/>
      <c r="B81" s="10">
        <v>0</v>
      </c>
      <c r="C81">
        <v>1</v>
      </c>
      <c r="D81">
        <v>1</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c r="Z81" s="10">
        <v>0</v>
      </c>
      <c r="AA81" s="10">
        <v>0</v>
      </c>
      <c r="AB81" s="10">
        <v>0</v>
      </c>
      <c r="AC81" s="10">
        <v>0</v>
      </c>
      <c r="AD81" s="10">
        <v>0</v>
      </c>
      <c r="AE81" s="10">
        <v>0</v>
      </c>
      <c r="AF81" s="10">
        <v>0</v>
      </c>
      <c r="AG81" s="10">
        <v>0</v>
      </c>
      <c r="AH81" s="10">
        <v>0</v>
      </c>
      <c r="AI81" s="10">
        <v>0</v>
      </c>
      <c r="AJ81" s="10">
        <v>0</v>
      </c>
      <c r="AK81" s="10">
        <v>0</v>
      </c>
      <c r="AL81" s="10">
        <v>0</v>
      </c>
      <c r="AM81" s="10">
        <v>0</v>
      </c>
      <c r="AN81" s="10">
        <v>0</v>
      </c>
      <c r="AO81" s="10">
        <v>0</v>
      </c>
      <c r="AP81" s="10">
        <v>0</v>
      </c>
      <c r="AQ81" s="10">
        <v>0</v>
      </c>
      <c r="AR81" s="10">
        <v>0</v>
      </c>
      <c r="AS81" s="10">
        <v>0</v>
      </c>
      <c r="AT81" s="10">
        <v>0</v>
      </c>
      <c r="AU81" s="10">
        <v>0</v>
      </c>
      <c r="AV81" s="10">
        <v>0</v>
      </c>
      <c r="AW81" s="10">
        <v>0</v>
      </c>
      <c r="AX81" s="10">
        <v>0</v>
      </c>
      <c r="AY81" s="10">
        <v>0</v>
      </c>
      <c r="AZ81" s="10">
        <v>0</v>
      </c>
      <c r="BA81" s="10">
        <v>0</v>
      </c>
      <c r="BB81" s="10">
        <v>0</v>
      </c>
      <c r="BC81" s="10">
        <v>0</v>
      </c>
      <c r="BD81" s="10">
        <v>0</v>
      </c>
      <c r="BE81" s="10">
        <v>0</v>
      </c>
      <c r="BF81" s="10">
        <v>0</v>
      </c>
      <c r="BG81" s="10">
        <v>0</v>
      </c>
    </row>
    <row r="82" spans="1:59" ht="14.5" x14ac:dyDescent="0.35">
      <c r="A82" s="126"/>
      <c r="B82" s="10">
        <v>0</v>
      </c>
      <c r="C82">
        <v>1</v>
      </c>
      <c r="D82">
        <v>1</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0">
        <v>0</v>
      </c>
      <c r="AN82" s="10">
        <v>0</v>
      </c>
      <c r="AO82" s="10">
        <v>0</v>
      </c>
      <c r="AP82" s="10">
        <v>0</v>
      </c>
      <c r="AQ82" s="10">
        <v>0</v>
      </c>
      <c r="AR82" s="10">
        <v>0</v>
      </c>
      <c r="AS82" s="10">
        <v>0</v>
      </c>
      <c r="AT82" s="10">
        <v>0</v>
      </c>
      <c r="AU82" s="10">
        <v>0</v>
      </c>
      <c r="AV82" s="10">
        <v>0</v>
      </c>
      <c r="AW82" s="10">
        <v>0</v>
      </c>
      <c r="AX82" s="10">
        <v>0</v>
      </c>
      <c r="AY82" s="10">
        <v>0</v>
      </c>
      <c r="AZ82" s="10">
        <v>0</v>
      </c>
      <c r="BA82" s="10">
        <v>0</v>
      </c>
      <c r="BB82" s="10">
        <v>0</v>
      </c>
      <c r="BC82" s="10">
        <v>0</v>
      </c>
      <c r="BD82" s="10">
        <v>0</v>
      </c>
      <c r="BE82" s="10">
        <v>0</v>
      </c>
      <c r="BF82" s="10">
        <v>0</v>
      </c>
      <c r="BG82" s="10">
        <v>0</v>
      </c>
    </row>
    <row r="83" spans="1:59" ht="14.5" x14ac:dyDescent="0.35">
      <c r="A83" s="126"/>
      <c r="B83" s="10">
        <v>0</v>
      </c>
      <c r="C83">
        <v>1</v>
      </c>
      <c r="D83">
        <v>1</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c r="Z83" s="10">
        <v>0</v>
      </c>
      <c r="AA83" s="10">
        <v>0</v>
      </c>
      <c r="AB83" s="10">
        <v>0</v>
      </c>
      <c r="AC83" s="10">
        <v>0</v>
      </c>
      <c r="AD83" s="10">
        <v>0</v>
      </c>
      <c r="AE83" s="10">
        <v>0</v>
      </c>
      <c r="AF83" s="10">
        <v>0</v>
      </c>
      <c r="AG83" s="10">
        <v>0</v>
      </c>
      <c r="AH83" s="10">
        <v>0</v>
      </c>
      <c r="AI83" s="10">
        <v>0</v>
      </c>
      <c r="AJ83" s="10">
        <v>0</v>
      </c>
      <c r="AK83" s="10">
        <v>0</v>
      </c>
      <c r="AL83" s="10">
        <v>0</v>
      </c>
      <c r="AM83" s="10">
        <v>0</v>
      </c>
      <c r="AN83" s="10">
        <v>0</v>
      </c>
      <c r="AO83" s="10">
        <v>0</v>
      </c>
      <c r="AP83" s="10">
        <v>0</v>
      </c>
      <c r="AQ83" s="10">
        <v>0</v>
      </c>
      <c r="AR83" s="10">
        <v>0</v>
      </c>
      <c r="AS83" s="10">
        <v>0</v>
      </c>
      <c r="AT83" s="10">
        <v>0</v>
      </c>
      <c r="AU83" s="10">
        <v>0</v>
      </c>
      <c r="AV83" s="10">
        <v>0</v>
      </c>
      <c r="AW83" s="10">
        <v>0</v>
      </c>
      <c r="AX83" s="10">
        <v>0</v>
      </c>
      <c r="AY83" s="10">
        <v>0</v>
      </c>
      <c r="AZ83" s="10">
        <v>0</v>
      </c>
      <c r="BA83" s="10">
        <v>0</v>
      </c>
      <c r="BB83" s="10">
        <v>0</v>
      </c>
      <c r="BC83" s="10">
        <v>0</v>
      </c>
      <c r="BD83" s="10">
        <v>0</v>
      </c>
      <c r="BE83" s="10">
        <v>0</v>
      </c>
      <c r="BF83" s="10">
        <v>0</v>
      </c>
      <c r="BG83" s="10">
        <v>0</v>
      </c>
    </row>
    <row r="84" spans="1:59" ht="14.5" x14ac:dyDescent="0.35">
      <c r="A84" s="126"/>
      <c r="B84" s="10">
        <v>0</v>
      </c>
      <c r="C84">
        <v>1</v>
      </c>
      <c r="D84">
        <v>1</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c r="Z84" s="10">
        <v>0</v>
      </c>
      <c r="AA84" s="10">
        <v>0</v>
      </c>
      <c r="AB84" s="10">
        <v>0</v>
      </c>
      <c r="AC84" s="10">
        <v>0</v>
      </c>
      <c r="AD84" s="10">
        <v>0</v>
      </c>
      <c r="AE84" s="10">
        <v>0</v>
      </c>
      <c r="AF84" s="10">
        <v>0</v>
      </c>
      <c r="AG84" s="10">
        <v>0</v>
      </c>
      <c r="AH84" s="10">
        <v>0</v>
      </c>
      <c r="AI84" s="10">
        <v>0</v>
      </c>
      <c r="AJ84" s="10">
        <v>0</v>
      </c>
      <c r="AK84" s="10">
        <v>0</v>
      </c>
      <c r="AL84" s="10">
        <v>0</v>
      </c>
      <c r="AM84" s="10">
        <v>0</v>
      </c>
      <c r="AN84" s="10">
        <v>0</v>
      </c>
      <c r="AO84" s="10">
        <v>0</v>
      </c>
      <c r="AP84" s="10">
        <v>0</v>
      </c>
      <c r="AQ84" s="10">
        <v>0</v>
      </c>
      <c r="AR84" s="10">
        <v>0</v>
      </c>
      <c r="AS84" s="10">
        <v>0</v>
      </c>
      <c r="AT84" s="10">
        <v>0</v>
      </c>
      <c r="AU84" s="10">
        <v>0</v>
      </c>
      <c r="AV84" s="10">
        <v>0</v>
      </c>
      <c r="AW84" s="10">
        <v>0</v>
      </c>
      <c r="AX84" s="10">
        <v>0</v>
      </c>
      <c r="AY84" s="10">
        <v>0</v>
      </c>
      <c r="AZ84" s="10">
        <v>0</v>
      </c>
      <c r="BA84" s="10">
        <v>0</v>
      </c>
      <c r="BB84" s="10">
        <v>0</v>
      </c>
      <c r="BC84" s="10">
        <v>0</v>
      </c>
      <c r="BD84" s="10">
        <v>0</v>
      </c>
      <c r="BE84" s="10">
        <v>0</v>
      </c>
      <c r="BF84" s="10">
        <v>0</v>
      </c>
      <c r="BG84" s="10">
        <v>0</v>
      </c>
    </row>
    <row r="85" spans="1:59" ht="14.5" x14ac:dyDescent="0.35">
      <c r="A85" s="126"/>
      <c r="B85" s="10">
        <v>0</v>
      </c>
      <c r="C85">
        <v>1</v>
      </c>
      <c r="D85">
        <v>1</v>
      </c>
      <c r="E85" s="10">
        <v>0</v>
      </c>
      <c r="F85" s="10">
        <v>0</v>
      </c>
      <c r="G85" s="10">
        <v>0</v>
      </c>
      <c r="H85" s="10">
        <v>0</v>
      </c>
      <c r="I85" s="10">
        <v>0</v>
      </c>
      <c r="J85" s="10">
        <v>0</v>
      </c>
      <c r="K85" s="10">
        <v>0</v>
      </c>
      <c r="L85" s="10">
        <v>0</v>
      </c>
      <c r="M85" s="10">
        <v>0</v>
      </c>
      <c r="N85" s="10">
        <v>0</v>
      </c>
      <c r="O85" s="10">
        <v>0</v>
      </c>
      <c r="P85" s="10">
        <v>0</v>
      </c>
      <c r="Q85" s="10">
        <v>0</v>
      </c>
      <c r="R85" s="10">
        <v>0</v>
      </c>
      <c r="S85" s="10">
        <v>0</v>
      </c>
      <c r="T85" s="10">
        <v>0</v>
      </c>
      <c r="U85" s="10">
        <v>0</v>
      </c>
      <c r="V85" s="10">
        <v>0</v>
      </c>
      <c r="W85" s="10">
        <v>0</v>
      </c>
      <c r="X85" s="10">
        <v>0</v>
      </c>
      <c r="Y85" s="10">
        <v>0</v>
      </c>
      <c r="Z85" s="10">
        <v>0</v>
      </c>
      <c r="AA85" s="10">
        <v>0</v>
      </c>
      <c r="AB85" s="10">
        <v>0</v>
      </c>
      <c r="AC85" s="10">
        <v>0</v>
      </c>
      <c r="AD85" s="10">
        <v>0</v>
      </c>
      <c r="AE85" s="10">
        <v>0</v>
      </c>
      <c r="AF85" s="10">
        <v>0</v>
      </c>
      <c r="AG85" s="10">
        <v>0</v>
      </c>
      <c r="AH85" s="10">
        <v>0</v>
      </c>
      <c r="AI85" s="10">
        <v>0</v>
      </c>
      <c r="AJ85" s="10">
        <v>0</v>
      </c>
      <c r="AK85" s="10">
        <v>0</v>
      </c>
      <c r="AL85" s="10">
        <v>0</v>
      </c>
      <c r="AM85" s="10">
        <v>0</v>
      </c>
      <c r="AN85" s="10">
        <v>0</v>
      </c>
      <c r="AO85" s="10">
        <v>0</v>
      </c>
      <c r="AP85" s="10">
        <v>0</v>
      </c>
      <c r="AQ85" s="10">
        <v>0</v>
      </c>
      <c r="AR85" s="10">
        <v>0</v>
      </c>
      <c r="AS85" s="10">
        <v>0</v>
      </c>
      <c r="AT85" s="10">
        <v>0</v>
      </c>
      <c r="AU85" s="10">
        <v>0</v>
      </c>
      <c r="AV85" s="10">
        <v>0</v>
      </c>
      <c r="AW85" s="10">
        <v>0</v>
      </c>
      <c r="AX85" s="10">
        <v>0</v>
      </c>
      <c r="AY85" s="10">
        <v>0</v>
      </c>
      <c r="AZ85" s="10">
        <v>0</v>
      </c>
      <c r="BA85" s="10">
        <v>0</v>
      </c>
      <c r="BB85" s="10">
        <v>0</v>
      </c>
      <c r="BC85" s="10">
        <v>0</v>
      </c>
      <c r="BD85" s="10">
        <v>0</v>
      </c>
      <c r="BE85" s="10">
        <v>0</v>
      </c>
      <c r="BF85" s="10">
        <v>0</v>
      </c>
      <c r="BG85" s="10">
        <v>0</v>
      </c>
    </row>
    <row r="86" spans="1:59" ht="14.5" x14ac:dyDescent="0.35">
      <c r="A86" s="126"/>
      <c r="B86" s="10">
        <v>0</v>
      </c>
      <c r="C86">
        <v>1</v>
      </c>
      <c r="D86">
        <v>1</v>
      </c>
      <c r="E86" s="10">
        <v>0</v>
      </c>
      <c r="F86" s="10">
        <v>0</v>
      </c>
      <c r="G86" s="10">
        <v>0</v>
      </c>
      <c r="H86" s="10">
        <v>0</v>
      </c>
      <c r="I86" s="10">
        <v>0</v>
      </c>
      <c r="J86" s="10">
        <v>0</v>
      </c>
      <c r="K86" s="10">
        <v>0</v>
      </c>
      <c r="L86" s="10">
        <v>0</v>
      </c>
      <c r="M86" s="10">
        <v>0</v>
      </c>
      <c r="N86" s="10">
        <v>0</v>
      </c>
      <c r="O86" s="10">
        <v>0</v>
      </c>
      <c r="P86" s="10">
        <v>0</v>
      </c>
      <c r="Q86" s="10">
        <v>0</v>
      </c>
      <c r="R86" s="10">
        <v>0</v>
      </c>
      <c r="S86" s="10">
        <v>0</v>
      </c>
      <c r="T86" s="10">
        <v>0</v>
      </c>
      <c r="U86" s="10">
        <v>0</v>
      </c>
      <c r="V86" s="10">
        <v>0</v>
      </c>
      <c r="W86" s="10">
        <v>0</v>
      </c>
      <c r="X86" s="10">
        <v>0</v>
      </c>
      <c r="Y86" s="10">
        <v>0</v>
      </c>
      <c r="Z86" s="10">
        <v>0</v>
      </c>
      <c r="AA86" s="10">
        <v>0</v>
      </c>
      <c r="AB86" s="10">
        <v>0</v>
      </c>
      <c r="AC86" s="10">
        <v>0</v>
      </c>
      <c r="AD86" s="10">
        <v>0</v>
      </c>
      <c r="AE86" s="10">
        <v>0</v>
      </c>
      <c r="AF86" s="10">
        <v>0</v>
      </c>
      <c r="AG86" s="10">
        <v>0</v>
      </c>
      <c r="AH86" s="10">
        <v>0</v>
      </c>
      <c r="AI86" s="10">
        <v>0</v>
      </c>
      <c r="AJ86" s="10">
        <v>0</v>
      </c>
      <c r="AK86" s="10">
        <v>0</v>
      </c>
      <c r="AL86" s="10">
        <v>0</v>
      </c>
      <c r="AM86" s="10">
        <v>0</v>
      </c>
      <c r="AN86" s="10">
        <v>0</v>
      </c>
      <c r="AO86" s="10">
        <v>0</v>
      </c>
      <c r="AP86" s="10">
        <v>0</v>
      </c>
      <c r="AQ86" s="10">
        <v>0</v>
      </c>
      <c r="AR86" s="10">
        <v>0</v>
      </c>
      <c r="AS86" s="10">
        <v>0</v>
      </c>
      <c r="AT86" s="10">
        <v>0</v>
      </c>
      <c r="AU86" s="10">
        <v>0</v>
      </c>
      <c r="AV86" s="10">
        <v>0</v>
      </c>
      <c r="AW86" s="10">
        <v>0</v>
      </c>
      <c r="AX86" s="10">
        <v>0</v>
      </c>
      <c r="AY86" s="10">
        <v>0</v>
      </c>
      <c r="AZ86" s="10">
        <v>0</v>
      </c>
      <c r="BA86" s="10">
        <v>0</v>
      </c>
      <c r="BB86" s="10">
        <v>0</v>
      </c>
      <c r="BC86" s="10">
        <v>0</v>
      </c>
      <c r="BD86" s="10">
        <v>0</v>
      </c>
      <c r="BE86" s="10">
        <v>0</v>
      </c>
      <c r="BF86" s="10">
        <v>0</v>
      </c>
      <c r="BG86" s="10">
        <v>0</v>
      </c>
    </row>
    <row r="87" spans="1:59" ht="14.5" x14ac:dyDescent="0.35">
      <c r="A87" s="126"/>
      <c r="B87" s="10">
        <v>0</v>
      </c>
      <c r="C87">
        <v>1</v>
      </c>
      <c r="D87">
        <v>1</v>
      </c>
      <c r="E87" s="10">
        <v>0</v>
      </c>
      <c r="F87" s="10">
        <v>0</v>
      </c>
      <c r="G87" s="10">
        <v>0</v>
      </c>
      <c r="H87" s="10">
        <v>0</v>
      </c>
      <c r="I87" s="10">
        <v>0</v>
      </c>
      <c r="J87" s="10">
        <v>0</v>
      </c>
      <c r="K87" s="10">
        <v>0</v>
      </c>
      <c r="L87" s="10">
        <v>0</v>
      </c>
      <c r="M87" s="10">
        <v>0</v>
      </c>
      <c r="N87" s="10">
        <v>0</v>
      </c>
      <c r="O87" s="10">
        <v>0</v>
      </c>
      <c r="P87" s="10">
        <v>0</v>
      </c>
      <c r="Q87" s="10">
        <v>0</v>
      </c>
      <c r="R87" s="10">
        <v>0</v>
      </c>
      <c r="S87" s="10">
        <v>0</v>
      </c>
      <c r="T87" s="10">
        <v>0</v>
      </c>
      <c r="U87" s="10">
        <v>0</v>
      </c>
      <c r="V87" s="10">
        <v>0</v>
      </c>
      <c r="W87" s="10">
        <v>0</v>
      </c>
      <c r="X87" s="10">
        <v>0</v>
      </c>
      <c r="Y87" s="10">
        <v>0</v>
      </c>
      <c r="Z87" s="10">
        <v>0</v>
      </c>
      <c r="AA87" s="10">
        <v>0</v>
      </c>
      <c r="AB87" s="10">
        <v>0</v>
      </c>
      <c r="AC87" s="10">
        <v>0</v>
      </c>
      <c r="AD87" s="10">
        <v>0</v>
      </c>
      <c r="AE87" s="10">
        <v>0</v>
      </c>
      <c r="AF87" s="10">
        <v>0</v>
      </c>
      <c r="AG87" s="10">
        <v>0</v>
      </c>
      <c r="AH87" s="10">
        <v>0</v>
      </c>
      <c r="AI87" s="10">
        <v>0</v>
      </c>
      <c r="AJ87" s="10">
        <v>0</v>
      </c>
      <c r="AK87" s="10">
        <v>0</v>
      </c>
      <c r="AL87" s="10">
        <v>0</v>
      </c>
      <c r="AM87" s="10">
        <v>0</v>
      </c>
      <c r="AN87" s="10">
        <v>0</v>
      </c>
      <c r="AO87" s="10">
        <v>0</v>
      </c>
      <c r="AP87" s="10">
        <v>0</v>
      </c>
      <c r="AQ87" s="10">
        <v>0</v>
      </c>
      <c r="AR87" s="10">
        <v>0</v>
      </c>
      <c r="AS87" s="10">
        <v>0</v>
      </c>
      <c r="AT87" s="10">
        <v>0</v>
      </c>
      <c r="AU87" s="10">
        <v>0</v>
      </c>
      <c r="AV87" s="10">
        <v>0</v>
      </c>
      <c r="AW87" s="10">
        <v>0</v>
      </c>
      <c r="AX87" s="10">
        <v>0</v>
      </c>
      <c r="AY87" s="10">
        <v>0</v>
      </c>
      <c r="AZ87" s="10">
        <v>0</v>
      </c>
      <c r="BA87" s="10">
        <v>0</v>
      </c>
      <c r="BB87" s="10">
        <v>0</v>
      </c>
      <c r="BC87" s="10">
        <v>0</v>
      </c>
      <c r="BD87" s="10">
        <v>0</v>
      </c>
      <c r="BE87" s="10">
        <v>0</v>
      </c>
      <c r="BF87" s="10">
        <v>0</v>
      </c>
      <c r="BG87" s="10">
        <v>0</v>
      </c>
    </row>
    <row r="88" spans="1:59" ht="14.5" x14ac:dyDescent="0.35">
      <c r="A88" s="126"/>
      <c r="B88" s="10">
        <v>0</v>
      </c>
      <c r="C88">
        <v>1</v>
      </c>
      <c r="D88">
        <v>1</v>
      </c>
      <c r="E88" s="10">
        <v>0</v>
      </c>
      <c r="F88" s="10">
        <v>0</v>
      </c>
      <c r="G88" s="10">
        <v>0</v>
      </c>
      <c r="H88" s="10">
        <v>0</v>
      </c>
      <c r="I88" s="10">
        <v>0</v>
      </c>
      <c r="J88" s="10">
        <v>0</v>
      </c>
      <c r="K88" s="10">
        <v>0</v>
      </c>
      <c r="L88" s="10">
        <v>0</v>
      </c>
      <c r="M88" s="10">
        <v>0</v>
      </c>
      <c r="N88" s="10">
        <v>0</v>
      </c>
      <c r="O88" s="10">
        <v>0</v>
      </c>
      <c r="P88" s="10">
        <v>0</v>
      </c>
      <c r="Q88" s="10">
        <v>0</v>
      </c>
      <c r="R88" s="10">
        <v>0</v>
      </c>
      <c r="S88" s="10">
        <v>0</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0">
        <v>0</v>
      </c>
      <c r="AN88" s="10">
        <v>0</v>
      </c>
      <c r="AO88" s="10">
        <v>0</v>
      </c>
      <c r="AP88" s="10">
        <v>0</v>
      </c>
      <c r="AQ88" s="10">
        <v>0</v>
      </c>
      <c r="AR88" s="10">
        <v>0</v>
      </c>
      <c r="AS88" s="10">
        <v>0</v>
      </c>
      <c r="AT88" s="10">
        <v>0</v>
      </c>
      <c r="AU88" s="10">
        <v>0</v>
      </c>
      <c r="AV88" s="10">
        <v>0</v>
      </c>
      <c r="AW88" s="10">
        <v>0</v>
      </c>
      <c r="AX88" s="10">
        <v>0</v>
      </c>
      <c r="AY88" s="10">
        <v>0</v>
      </c>
      <c r="AZ88" s="10">
        <v>0</v>
      </c>
      <c r="BA88" s="10">
        <v>0</v>
      </c>
      <c r="BB88" s="10">
        <v>0</v>
      </c>
      <c r="BC88" s="10">
        <v>0</v>
      </c>
      <c r="BD88" s="10">
        <v>0</v>
      </c>
      <c r="BE88" s="10">
        <v>0</v>
      </c>
      <c r="BF88" s="10">
        <v>0</v>
      </c>
      <c r="BG88" s="10">
        <v>0</v>
      </c>
    </row>
    <row r="89" spans="1:59" ht="14.5" x14ac:dyDescent="0.35">
      <c r="A89" s="126"/>
      <c r="B89" s="10">
        <v>0</v>
      </c>
      <c r="C89">
        <v>1</v>
      </c>
      <c r="D89">
        <v>1</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v>0</v>
      </c>
      <c r="Z89" s="10">
        <v>0</v>
      </c>
      <c r="AA89" s="10">
        <v>0</v>
      </c>
      <c r="AB89" s="10">
        <v>0</v>
      </c>
      <c r="AC89" s="10">
        <v>0</v>
      </c>
      <c r="AD89" s="10">
        <v>0</v>
      </c>
      <c r="AE89" s="10">
        <v>0</v>
      </c>
      <c r="AF89" s="10">
        <v>0</v>
      </c>
      <c r="AG89" s="10">
        <v>0</v>
      </c>
      <c r="AH89" s="10">
        <v>0</v>
      </c>
      <c r="AI89" s="10">
        <v>0</v>
      </c>
      <c r="AJ89" s="10">
        <v>0</v>
      </c>
      <c r="AK89" s="10">
        <v>0</v>
      </c>
      <c r="AL89" s="10">
        <v>0</v>
      </c>
      <c r="AM89" s="10">
        <v>0</v>
      </c>
      <c r="AN89" s="10">
        <v>0</v>
      </c>
      <c r="AO89" s="10">
        <v>0</v>
      </c>
      <c r="AP89" s="10">
        <v>0</v>
      </c>
      <c r="AQ89" s="10">
        <v>0</v>
      </c>
      <c r="AR89" s="10">
        <v>0</v>
      </c>
      <c r="AS89" s="10">
        <v>0</v>
      </c>
      <c r="AT89" s="10">
        <v>0</v>
      </c>
      <c r="AU89" s="10">
        <v>0</v>
      </c>
      <c r="AV89" s="10">
        <v>0</v>
      </c>
      <c r="AW89" s="10">
        <v>0</v>
      </c>
      <c r="AX89" s="10">
        <v>0</v>
      </c>
      <c r="AY89" s="10">
        <v>0</v>
      </c>
      <c r="AZ89" s="10">
        <v>0</v>
      </c>
      <c r="BA89" s="10">
        <v>0</v>
      </c>
      <c r="BB89" s="10">
        <v>0</v>
      </c>
      <c r="BC89" s="10">
        <v>0</v>
      </c>
      <c r="BD89" s="10">
        <v>0</v>
      </c>
      <c r="BE89" s="10">
        <v>0</v>
      </c>
      <c r="BF89" s="10">
        <v>0</v>
      </c>
      <c r="BG89" s="10">
        <v>0</v>
      </c>
    </row>
    <row r="90" spans="1:59" ht="14.5" x14ac:dyDescent="0.35">
      <c r="A90" s="126"/>
      <c r="B90" s="10">
        <v>0</v>
      </c>
      <c r="C90">
        <v>1</v>
      </c>
      <c r="D90">
        <v>1</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v>0</v>
      </c>
      <c r="Z90" s="10">
        <v>0</v>
      </c>
      <c r="AA90" s="10">
        <v>0</v>
      </c>
      <c r="AB90" s="10">
        <v>0</v>
      </c>
      <c r="AC90" s="10">
        <v>0</v>
      </c>
      <c r="AD90" s="10">
        <v>0</v>
      </c>
      <c r="AE90" s="10">
        <v>0</v>
      </c>
      <c r="AF90" s="10">
        <v>0</v>
      </c>
      <c r="AG90" s="10">
        <v>0</v>
      </c>
      <c r="AH90" s="10">
        <v>0</v>
      </c>
      <c r="AI90" s="10">
        <v>0</v>
      </c>
      <c r="AJ90" s="10">
        <v>0</v>
      </c>
      <c r="AK90" s="10">
        <v>0</v>
      </c>
      <c r="AL90" s="10">
        <v>0</v>
      </c>
      <c r="AM90" s="10">
        <v>0</v>
      </c>
      <c r="AN90" s="10">
        <v>0</v>
      </c>
      <c r="AO90" s="10">
        <v>0</v>
      </c>
      <c r="AP90" s="10">
        <v>0</v>
      </c>
      <c r="AQ90" s="10">
        <v>0</v>
      </c>
      <c r="AR90" s="10">
        <v>0</v>
      </c>
      <c r="AS90" s="10">
        <v>0</v>
      </c>
      <c r="AT90" s="10">
        <v>0</v>
      </c>
      <c r="AU90" s="10">
        <v>0</v>
      </c>
      <c r="AV90" s="10">
        <v>0</v>
      </c>
      <c r="AW90" s="10">
        <v>0</v>
      </c>
      <c r="AX90" s="10">
        <v>0</v>
      </c>
      <c r="AY90" s="10">
        <v>0</v>
      </c>
      <c r="AZ90" s="10">
        <v>0</v>
      </c>
      <c r="BA90" s="10">
        <v>0</v>
      </c>
      <c r="BB90" s="10">
        <v>0</v>
      </c>
      <c r="BC90" s="10">
        <v>0</v>
      </c>
      <c r="BD90" s="10">
        <v>0</v>
      </c>
      <c r="BE90" s="10">
        <v>0</v>
      </c>
      <c r="BF90" s="10">
        <v>0</v>
      </c>
      <c r="BG90" s="10">
        <v>0</v>
      </c>
    </row>
    <row r="91" spans="1:59" ht="14.5" x14ac:dyDescent="0.35">
      <c r="A91" s="126"/>
      <c r="B91" s="10">
        <v>0</v>
      </c>
      <c r="C91">
        <v>1</v>
      </c>
      <c r="D91">
        <v>1</v>
      </c>
      <c r="E91" s="10">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c r="AD91" s="10">
        <v>0</v>
      </c>
      <c r="AE91" s="10">
        <v>0</v>
      </c>
      <c r="AF91" s="10">
        <v>0</v>
      </c>
      <c r="AG91" s="10">
        <v>0</v>
      </c>
      <c r="AH91" s="10">
        <v>0</v>
      </c>
      <c r="AI91" s="10">
        <v>0</v>
      </c>
      <c r="AJ91" s="10">
        <v>0</v>
      </c>
      <c r="AK91" s="10">
        <v>0</v>
      </c>
      <c r="AL91" s="10">
        <v>0</v>
      </c>
      <c r="AM91" s="10">
        <v>0</v>
      </c>
      <c r="AN91" s="10">
        <v>0</v>
      </c>
      <c r="AO91" s="10">
        <v>0</v>
      </c>
      <c r="AP91" s="10">
        <v>0</v>
      </c>
      <c r="AQ91" s="10">
        <v>0</v>
      </c>
      <c r="AR91" s="10">
        <v>0</v>
      </c>
      <c r="AS91" s="10">
        <v>0</v>
      </c>
      <c r="AT91" s="10">
        <v>0</v>
      </c>
      <c r="AU91" s="10">
        <v>0</v>
      </c>
      <c r="AV91" s="10">
        <v>0</v>
      </c>
      <c r="AW91" s="10">
        <v>0</v>
      </c>
      <c r="AX91" s="10">
        <v>0</v>
      </c>
      <c r="AY91" s="10">
        <v>0</v>
      </c>
      <c r="AZ91" s="10">
        <v>0</v>
      </c>
      <c r="BA91" s="10">
        <v>0</v>
      </c>
      <c r="BB91" s="10">
        <v>0</v>
      </c>
      <c r="BC91" s="10">
        <v>0</v>
      </c>
      <c r="BD91" s="10">
        <v>0</v>
      </c>
      <c r="BE91" s="10">
        <v>0</v>
      </c>
      <c r="BF91" s="10">
        <v>0</v>
      </c>
      <c r="BG91" s="10">
        <v>0</v>
      </c>
    </row>
    <row r="92" spans="1:59" ht="14.5" x14ac:dyDescent="0.35">
      <c r="A92" s="126"/>
      <c r="B92" s="10">
        <v>0</v>
      </c>
      <c r="C92">
        <v>1</v>
      </c>
      <c r="D92">
        <v>1</v>
      </c>
      <c r="E92" s="10">
        <v>0</v>
      </c>
      <c r="F92" s="10">
        <v>0</v>
      </c>
      <c r="G92" s="10">
        <v>0</v>
      </c>
      <c r="H92" s="10">
        <v>0</v>
      </c>
      <c r="I92" s="10">
        <v>0</v>
      </c>
      <c r="J92" s="10">
        <v>0</v>
      </c>
      <c r="K92" s="10">
        <v>0</v>
      </c>
      <c r="L92" s="10">
        <v>0</v>
      </c>
      <c r="M92" s="10">
        <v>0</v>
      </c>
      <c r="N92" s="10">
        <v>0</v>
      </c>
      <c r="O92" s="10">
        <v>0</v>
      </c>
      <c r="P92" s="10">
        <v>0</v>
      </c>
      <c r="Q92" s="10">
        <v>0</v>
      </c>
      <c r="R92" s="10">
        <v>0</v>
      </c>
      <c r="S92" s="10">
        <v>0</v>
      </c>
      <c r="T92" s="10">
        <v>0</v>
      </c>
      <c r="U92" s="10">
        <v>0</v>
      </c>
      <c r="V92" s="10">
        <v>0</v>
      </c>
      <c r="W92" s="10">
        <v>0</v>
      </c>
      <c r="X92" s="10">
        <v>0</v>
      </c>
      <c r="Y92" s="10">
        <v>0</v>
      </c>
      <c r="Z92" s="10">
        <v>0</v>
      </c>
      <c r="AA92" s="10">
        <v>0</v>
      </c>
      <c r="AB92" s="10">
        <v>0</v>
      </c>
      <c r="AC92" s="10">
        <v>0</v>
      </c>
      <c r="AD92" s="10">
        <v>0</v>
      </c>
      <c r="AE92" s="10">
        <v>0</v>
      </c>
      <c r="AF92" s="10">
        <v>0</v>
      </c>
      <c r="AG92" s="10">
        <v>0</v>
      </c>
      <c r="AH92" s="10">
        <v>0</v>
      </c>
      <c r="AI92" s="10">
        <v>0</v>
      </c>
      <c r="AJ92" s="10">
        <v>0</v>
      </c>
      <c r="AK92" s="10">
        <v>0</v>
      </c>
      <c r="AL92" s="10">
        <v>0</v>
      </c>
      <c r="AM92" s="10">
        <v>0</v>
      </c>
      <c r="AN92" s="10">
        <v>0</v>
      </c>
      <c r="AO92" s="10">
        <v>0</v>
      </c>
      <c r="AP92" s="10">
        <v>0</v>
      </c>
      <c r="AQ92" s="10">
        <v>0</v>
      </c>
      <c r="AR92" s="10">
        <v>0</v>
      </c>
      <c r="AS92" s="10">
        <v>0</v>
      </c>
      <c r="AT92" s="10">
        <v>0</v>
      </c>
      <c r="AU92" s="10">
        <v>0</v>
      </c>
      <c r="AV92" s="10">
        <v>0</v>
      </c>
      <c r="AW92" s="10">
        <v>0</v>
      </c>
      <c r="AX92" s="10">
        <v>0</v>
      </c>
      <c r="AY92" s="10">
        <v>0</v>
      </c>
      <c r="AZ92" s="10">
        <v>0</v>
      </c>
      <c r="BA92" s="10">
        <v>0</v>
      </c>
      <c r="BB92" s="10">
        <v>0</v>
      </c>
      <c r="BC92" s="10">
        <v>0</v>
      </c>
      <c r="BD92" s="10">
        <v>0</v>
      </c>
      <c r="BE92" s="10">
        <v>0</v>
      </c>
      <c r="BF92" s="10">
        <v>0</v>
      </c>
      <c r="BG92" s="10">
        <v>0</v>
      </c>
    </row>
    <row r="93" spans="1:59" ht="14.5" x14ac:dyDescent="0.35">
      <c r="A93" s="126"/>
      <c r="B93" s="10">
        <v>0</v>
      </c>
      <c r="C93">
        <v>1</v>
      </c>
      <c r="D93">
        <v>1</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v>0</v>
      </c>
      <c r="Z93" s="10">
        <v>0</v>
      </c>
      <c r="AA93" s="10">
        <v>0</v>
      </c>
      <c r="AB93" s="10">
        <v>0</v>
      </c>
      <c r="AC93" s="10">
        <v>0</v>
      </c>
      <c r="AD93" s="10">
        <v>0</v>
      </c>
      <c r="AE93" s="10">
        <v>0</v>
      </c>
      <c r="AF93" s="10">
        <v>0</v>
      </c>
      <c r="AG93" s="10">
        <v>0</v>
      </c>
      <c r="AH93" s="10">
        <v>0</v>
      </c>
      <c r="AI93" s="10">
        <v>0</v>
      </c>
      <c r="AJ93" s="10">
        <v>0</v>
      </c>
      <c r="AK93" s="10">
        <v>0</v>
      </c>
      <c r="AL93" s="10">
        <v>0</v>
      </c>
      <c r="AM93" s="10">
        <v>0</v>
      </c>
      <c r="AN93" s="10">
        <v>0</v>
      </c>
      <c r="AO93" s="10">
        <v>0</v>
      </c>
      <c r="AP93" s="10">
        <v>0</v>
      </c>
      <c r="AQ93" s="10">
        <v>0</v>
      </c>
      <c r="AR93" s="10">
        <v>0</v>
      </c>
      <c r="AS93" s="10">
        <v>0</v>
      </c>
      <c r="AT93" s="10">
        <v>0</v>
      </c>
      <c r="AU93" s="10">
        <v>0</v>
      </c>
      <c r="AV93" s="10">
        <v>0</v>
      </c>
      <c r="AW93" s="10">
        <v>0</v>
      </c>
      <c r="AX93" s="10">
        <v>0</v>
      </c>
      <c r="AY93" s="10">
        <v>0</v>
      </c>
      <c r="AZ93" s="10">
        <v>0</v>
      </c>
      <c r="BA93" s="10">
        <v>0</v>
      </c>
      <c r="BB93" s="10">
        <v>0</v>
      </c>
      <c r="BC93" s="10">
        <v>0</v>
      </c>
      <c r="BD93" s="10">
        <v>0</v>
      </c>
      <c r="BE93" s="10">
        <v>0</v>
      </c>
      <c r="BF93" s="10">
        <v>0</v>
      </c>
      <c r="BG93" s="10">
        <v>0</v>
      </c>
    </row>
    <row r="94" spans="1:59" ht="14.5" x14ac:dyDescent="0.35">
      <c r="A94" s="126"/>
      <c r="B94" s="10">
        <v>0</v>
      </c>
      <c r="C94">
        <v>1</v>
      </c>
      <c r="D94">
        <v>1</v>
      </c>
      <c r="E94" s="10">
        <v>0</v>
      </c>
      <c r="F94" s="10">
        <v>0</v>
      </c>
      <c r="G94" s="10">
        <v>0</v>
      </c>
      <c r="H94" s="10">
        <v>0</v>
      </c>
      <c r="I94" s="10">
        <v>0</v>
      </c>
      <c r="J94" s="10">
        <v>0</v>
      </c>
      <c r="K94" s="10">
        <v>0</v>
      </c>
      <c r="L94" s="10">
        <v>0</v>
      </c>
      <c r="M94" s="10">
        <v>0</v>
      </c>
      <c r="N94" s="10">
        <v>0</v>
      </c>
      <c r="O94" s="10">
        <v>0</v>
      </c>
      <c r="P94" s="10">
        <v>0</v>
      </c>
      <c r="Q94" s="10">
        <v>0</v>
      </c>
      <c r="R94" s="10">
        <v>0</v>
      </c>
      <c r="S94" s="10">
        <v>0</v>
      </c>
      <c r="T94" s="10">
        <v>0</v>
      </c>
      <c r="U94" s="10">
        <v>0</v>
      </c>
      <c r="V94" s="10">
        <v>0</v>
      </c>
      <c r="W94" s="10">
        <v>0</v>
      </c>
      <c r="X94" s="10">
        <v>0</v>
      </c>
      <c r="Y94" s="10">
        <v>0</v>
      </c>
      <c r="Z94" s="10">
        <v>0</v>
      </c>
      <c r="AA94" s="10">
        <v>0</v>
      </c>
      <c r="AB94" s="10">
        <v>0</v>
      </c>
      <c r="AC94" s="10">
        <v>0</v>
      </c>
      <c r="AD94" s="10">
        <v>0</v>
      </c>
      <c r="AE94" s="10">
        <v>0</v>
      </c>
      <c r="AF94" s="10">
        <v>0</v>
      </c>
      <c r="AG94" s="10">
        <v>0</v>
      </c>
      <c r="AH94" s="10">
        <v>0</v>
      </c>
      <c r="AI94" s="10">
        <v>0</v>
      </c>
      <c r="AJ94" s="10">
        <v>0</v>
      </c>
      <c r="AK94" s="10">
        <v>0</v>
      </c>
      <c r="AL94" s="10">
        <v>0</v>
      </c>
      <c r="AM94" s="10">
        <v>0</v>
      </c>
      <c r="AN94" s="10">
        <v>0</v>
      </c>
      <c r="AO94" s="10">
        <v>0</v>
      </c>
      <c r="AP94" s="10">
        <v>0</v>
      </c>
      <c r="AQ94" s="10">
        <v>0</v>
      </c>
      <c r="AR94" s="10">
        <v>0</v>
      </c>
      <c r="AS94" s="10">
        <v>0</v>
      </c>
      <c r="AT94" s="10">
        <v>0</v>
      </c>
      <c r="AU94" s="10">
        <v>0</v>
      </c>
      <c r="AV94" s="10">
        <v>0</v>
      </c>
      <c r="AW94" s="10">
        <v>0</v>
      </c>
      <c r="AX94" s="10">
        <v>0</v>
      </c>
      <c r="AY94" s="10">
        <v>0</v>
      </c>
      <c r="AZ94" s="10">
        <v>0</v>
      </c>
      <c r="BA94" s="10">
        <v>0</v>
      </c>
      <c r="BB94" s="10">
        <v>0</v>
      </c>
      <c r="BC94" s="10">
        <v>0</v>
      </c>
      <c r="BD94" s="10">
        <v>0</v>
      </c>
      <c r="BE94" s="10">
        <v>0</v>
      </c>
      <c r="BF94" s="10">
        <v>0</v>
      </c>
      <c r="BG94" s="10">
        <v>0</v>
      </c>
    </row>
    <row r="95" spans="1:59" ht="14.5" x14ac:dyDescent="0.35">
      <c r="A95" s="126"/>
      <c r="B95" s="10">
        <v>0</v>
      </c>
      <c r="C95">
        <v>1</v>
      </c>
      <c r="D95">
        <v>1</v>
      </c>
      <c r="E95" s="10">
        <v>0</v>
      </c>
      <c r="F95" s="10">
        <v>0</v>
      </c>
      <c r="G95" s="10">
        <v>0</v>
      </c>
      <c r="H95" s="10">
        <v>0</v>
      </c>
      <c r="I95" s="10">
        <v>0</v>
      </c>
      <c r="J95" s="10">
        <v>0</v>
      </c>
      <c r="K95" s="10">
        <v>0</v>
      </c>
      <c r="L95" s="10">
        <v>0</v>
      </c>
      <c r="M95" s="10">
        <v>0</v>
      </c>
      <c r="N95" s="10">
        <v>0</v>
      </c>
      <c r="O95" s="10">
        <v>0</v>
      </c>
      <c r="P95" s="10">
        <v>0</v>
      </c>
      <c r="Q95" s="10">
        <v>0</v>
      </c>
      <c r="R95" s="10">
        <v>0</v>
      </c>
      <c r="S95" s="10">
        <v>0</v>
      </c>
      <c r="T95" s="10">
        <v>0</v>
      </c>
      <c r="U95" s="10">
        <v>0</v>
      </c>
      <c r="V95" s="10">
        <v>0</v>
      </c>
      <c r="W95" s="10">
        <v>0</v>
      </c>
      <c r="X95" s="10">
        <v>0</v>
      </c>
      <c r="Y95" s="10">
        <v>0</v>
      </c>
      <c r="Z95" s="10">
        <v>0</v>
      </c>
      <c r="AA95" s="10">
        <v>0</v>
      </c>
      <c r="AB95" s="10">
        <v>0</v>
      </c>
      <c r="AC95" s="10">
        <v>0</v>
      </c>
      <c r="AD95" s="10">
        <v>0</v>
      </c>
      <c r="AE95" s="10">
        <v>0</v>
      </c>
      <c r="AF95" s="10">
        <v>0</v>
      </c>
      <c r="AG95" s="10">
        <v>0</v>
      </c>
      <c r="AH95" s="10">
        <v>0</v>
      </c>
      <c r="AI95" s="10">
        <v>0</v>
      </c>
      <c r="AJ95" s="10">
        <v>0</v>
      </c>
      <c r="AK95" s="10">
        <v>0</v>
      </c>
      <c r="AL95" s="10">
        <v>0</v>
      </c>
      <c r="AM95" s="10">
        <v>0</v>
      </c>
      <c r="AN95" s="10">
        <v>0</v>
      </c>
      <c r="AO95" s="10">
        <v>0</v>
      </c>
      <c r="AP95" s="10">
        <v>0</v>
      </c>
      <c r="AQ95" s="10">
        <v>0</v>
      </c>
      <c r="AR95" s="10">
        <v>0</v>
      </c>
      <c r="AS95" s="10">
        <v>0</v>
      </c>
      <c r="AT95" s="10">
        <v>0</v>
      </c>
      <c r="AU95" s="10">
        <v>0</v>
      </c>
      <c r="AV95" s="10">
        <v>0</v>
      </c>
      <c r="AW95" s="10">
        <v>0</v>
      </c>
      <c r="AX95" s="10">
        <v>0</v>
      </c>
      <c r="AY95" s="10">
        <v>0</v>
      </c>
      <c r="AZ95" s="10">
        <v>0</v>
      </c>
      <c r="BA95" s="10">
        <v>0</v>
      </c>
      <c r="BB95" s="10">
        <v>0</v>
      </c>
      <c r="BC95" s="10">
        <v>0</v>
      </c>
      <c r="BD95" s="10">
        <v>0</v>
      </c>
      <c r="BE95" s="10">
        <v>0</v>
      </c>
      <c r="BF95" s="10">
        <v>0</v>
      </c>
      <c r="BG95" s="10">
        <v>0</v>
      </c>
    </row>
    <row r="96" spans="1:59" ht="14.5" x14ac:dyDescent="0.35">
      <c r="A96" s="126"/>
      <c r="B96" s="10">
        <v>0</v>
      </c>
      <c r="C96">
        <v>1</v>
      </c>
      <c r="D96">
        <v>1</v>
      </c>
      <c r="E96" s="10">
        <v>0</v>
      </c>
      <c r="F96" s="10">
        <v>0</v>
      </c>
      <c r="G96" s="10">
        <v>0</v>
      </c>
      <c r="H96" s="10">
        <v>0</v>
      </c>
      <c r="I96" s="10">
        <v>0</v>
      </c>
      <c r="J96" s="10">
        <v>0</v>
      </c>
      <c r="K96" s="10">
        <v>0</v>
      </c>
      <c r="L96" s="10">
        <v>0</v>
      </c>
      <c r="M96" s="10">
        <v>0</v>
      </c>
      <c r="N96" s="10">
        <v>0</v>
      </c>
      <c r="O96" s="10">
        <v>0</v>
      </c>
      <c r="P96" s="10">
        <v>0</v>
      </c>
      <c r="Q96" s="10">
        <v>0</v>
      </c>
      <c r="R96" s="10">
        <v>0</v>
      </c>
      <c r="S96" s="10">
        <v>0</v>
      </c>
      <c r="T96" s="10">
        <v>0</v>
      </c>
      <c r="U96" s="10">
        <v>0</v>
      </c>
      <c r="V96" s="10">
        <v>0</v>
      </c>
      <c r="W96" s="10">
        <v>0</v>
      </c>
      <c r="X96" s="10">
        <v>0</v>
      </c>
      <c r="Y96" s="10">
        <v>0</v>
      </c>
      <c r="Z96" s="10">
        <v>0</v>
      </c>
      <c r="AA96" s="10">
        <v>0</v>
      </c>
      <c r="AB96" s="10">
        <v>0</v>
      </c>
      <c r="AC96" s="10">
        <v>0</v>
      </c>
      <c r="AD96" s="10">
        <v>0</v>
      </c>
      <c r="AE96" s="10">
        <v>0</v>
      </c>
      <c r="AF96" s="10">
        <v>0</v>
      </c>
      <c r="AG96" s="10">
        <v>0</v>
      </c>
      <c r="AH96" s="10">
        <v>0</v>
      </c>
      <c r="AI96" s="10">
        <v>0</v>
      </c>
      <c r="AJ96" s="10">
        <v>0</v>
      </c>
      <c r="AK96" s="10">
        <v>0</v>
      </c>
      <c r="AL96" s="10">
        <v>0</v>
      </c>
      <c r="AM96" s="10">
        <v>0</v>
      </c>
      <c r="AN96" s="10">
        <v>0</v>
      </c>
      <c r="AO96" s="10">
        <v>0</v>
      </c>
      <c r="AP96" s="10">
        <v>0</v>
      </c>
      <c r="AQ96" s="10">
        <v>0</v>
      </c>
      <c r="AR96" s="10">
        <v>0</v>
      </c>
      <c r="AS96" s="10">
        <v>0</v>
      </c>
      <c r="AT96" s="10">
        <v>0</v>
      </c>
      <c r="AU96" s="10">
        <v>0</v>
      </c>
      <c r="AV96" s="10">
        <v>0</v>
      </c>
      <c r="AW96" s="10">
        <v>0</v>
      </c>
      <c r="AX96" s="10">
        <v>0</v>
      </c>
      <c r="AY96" s="10">
        <v>0</v>
      </c>
      <c r="AZ96" s="10">
        <v>0</v>
      </c>
      <c r="BA96" s="10">
        <v>0</v>
      </c>
      <c r="BB96" s="10">
        <v>0</v>
      </c>
      <c r="BC96" s="10">
        <v>0</v>
      </c>
      <c r="BD96" s="10">
        <v>0</v>
      </c>
      <c r="BE96" s="10">
        <v>0</v>
      </c>
      <c r="BF96" s="10">
        <v>0</v>
      </c>
      <c r="BG96" s="10">
        <v>0</v>
      </c>
    </row>
    <row r="97" spans="1:59" ht="14.5" x14ac:dyDescent="0.35">
      <c r="A97" s="126"/>
      <c r="B97" s="10">
        <v>0</v>
      </c>
      <c r="C97">
        <v>1</v>
      </c>
      <c r="D97">
        <v>1</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v>0</v>
      </c>
      <c r="Z97" s="10">
        <v>0</v>
      </c>
      <c r="AA97" s="10">
        <v>0</v>
      </c>
      <c r="AB97" s="10">
        <v>0</v>
      </c>
      <c r="AC97" s="10">
        <v>0</v>
      </c>
      <c r="AD97" s="10">
        <v>0</v>
      </c>
      <c r="AE97" s="10">
        <v>0</v>
      </c>
      <c r="AF97" s="10">
        <v>0</v>
      </c>
      <c r="AG97" s="10">
        <v>0</v>
      </c>
      <c r="AH97" s="10">
        <v>0</v>
      </c>
      <c r="AI97" s="10">
        <v>0</v>
      </c>
      <c r="AJ97" s="10">
        <v>0</v>
      </c>
      <c r="AK97" s="10">
        <v>0</v>
      </c>
      <c r="AL97" s="10">
        <v>0</v>
      </c>
      <c r="AM97" s="10">
        <v>0</v>
      </c>
      <c r="AN97" s="10">
        <v>0</v>
      </c>
      <c r="AO97" s="10">
        <v>0</v>
      </c>
      <c r="AP97" s="10">
        <v>0</v>
      </c>
      <c r="AQ97" s="10">
        <v>0</v>
      </c>
      <c r="AR97" s="10">
        <v>0</v>
      </c>
      <c r="AS97" s="10">
        <v>0</v>
      </c>
      <c r="AT97" s="10">
        <v>0</v>
      </c>
      <c r="AU97" s="10">
        <v>0</v>
      </c>
      <c r="AV97" s="10">
        <v>0</v>
      </c>
      <c r="AW97" s="10">
        <v>0</v>
      </c>
      <c r="AX97" s="10">
        <v>0</v>
      </c>
      <c r="AY97" s="10">
        <v>0</v>
      </c>
      <c r="AZ97" s="10">
        <v>0</v>
      </c>
      <c r="BA97" s="10">
        <v>0</v>
      </c>
      <c r="BB97" s="10">
        <v>0</v>
      </c>
      <c r="BC97" s="10">
        <v>0</v>
      </c>
      <c r="BD97" s="10">
        <v>0</v>
      </c>
      <c r="BE97" s="10">
        <v>0</v>
      </c>
      <c r="BF97" s="10">
        <v>0</v>
      </c>
      <c r="BG97" s="10">
        <v>0</v>
      </c>
    </row>
    <row r="98" spans="1:59" ht="14.5" x14ac:dyDescent="0.35">
      <c r="A98" s="126"/>
      <c r="B98" s="10">
        <v>0</v>
      </c>
      <c r="C98">
        <v>1</v>
      </c>
      <c r="D98">
        <v>1</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0</v>
      </c>
      <c r="AL98" s="10">
        <v>0</v>
      </c>
      <c r="AM98" s="10">
        <v>0</v>
      </c>
      <c r="AN98" s="10">
        <v>0</v>
      </c>
      <c r="AO98" s="10">
        <v>0</v>
      </c>
      <c r="AP98" s="10">
        <v>0</v>
      </c>
      <c r="AQ98" s="10">
        <v>0</v>
      </c>
      <c r="AR98" s="10">
        <v>0</v>
      </c>
      <c r="AS98" s="10">
        <v>0</v>
      </c>
      <c r="AT98" s="10">
        <v>0</v>
      </c>
      <c r="AU98" s="10">
        <v>0</v>
      </c>
      <c r="AV98" s="10">
        <v>0</v>
      </c>
      <c r="AW98" s="10">
        <v>0</v>
      </c>
      <c r="AX98" s="10">
        <v>0</v>
      </c>
      <c r="AY98" s="10">
        <v>0</v>
      </c>
      <c r="AZ98" s="10">
        <v>0</v>
      </c>
      <c r="BA98" s="10">
        <v>0</v>
      </c>
      <c r="BB98" s="10">
        <v>0</v>
      </c>
      <c r="BC98" s="10">
        <v>0</v>
      </c>
      <c r="BD98" s="10">
        <v>0</v>
      </c>
      <c r="BE98" s="10">
        <v>0</v>
      </c>
      <c r="BF98" s="10">
        <v>0</v>
      </c>
      <c r="BG98" s="10">
        <v>0</v>
      </c>
    </row>
    <row r="99" spans="1:59" ht="14.5" x14ac:dyDescent="0.35">
      <c r="A99" s="126"/>
      <c r="B99" s="10">
        <v>0</v>
      </c>
      <c r="C99">
        <v>1</v>
      </c>
      <c r="D99">
        <v>1</v>
      </c>
      <c r="E99" s="10">
        <v>0</v>
      </c>
      <c r="F99" s="10">
        <v>0</v>
      </c>
      <c r="G99" s="10">
        <v>0</v>
      </c>
      <c r="H99" s="10">
        <v>0</v>
      </c>
      <c r="I99" s="10">
        <v>0</v>
      </c>
      <c r="J99" s="10">
        <v>0</v>
      </c>
      <c r="K99" s="10">
        <v>0</v>
      </c>
      <c r="L99" s="10">
        <v>0</v>
      </c>
      <c r="M99" s="10">
        <v>0</v>
      </c>
      <c r="N99" s="10">
        <v>0</v>
      </c>
      <c r="O99" s="10">
        <v>0</v>
      </c>
      <c r="P99" s="10">
        <v>0</v>
      </c>
      <c r="Q99" s="10">
        <v>0</v>
      </c>
      <c r="R99" s="10">
        <v>0</v>
      </c>
      <c r="S99" s="10">
        <v>0</v>
      </c>
      <c r="T99" s="10">
        <v>0</v>
      </c>
      <c r="U99" s="10">
        <v>0</v>
      </c>
      <c r="V99" s="10">
        <v>0</v>
      </c>
      <c r="W99" s="10">
        <v>0</v>
      </c>
      <c r="X99" s="10">
        <v>0</v>
      </c>
      <c r="Y99" s="10">
        <v>0</v>
      </c>
      <c r="Z99" s="10">
        <v>0</v>
      </c>
      <c r="AA99" s="10">
        <v>0</v>
      </c>
      <c r="AB99" s="10">
        <v>0</v>
      </c>
      <c r="AC99" s="10">
        <v>0</v>
      </c>
      <c r="AD99" s="10">
        <v>0</v>
      </c>
      <c r="AE99" s="10">
        <v>0</v>
      </c>
      <c r="AF99" s="10">
        <v>0</v>
      </c>
      <c r="AG99" s="10">
        <v>0</v>
      </c>
      <c r="AH99" s="10">
        <v>0</v>
      </c>
      <c r="AI99" s="10">
        <v>0</v>
      </c>
      <c r="AJ99" s="10">
        <v>0</v>
      </c>
      <c r="AK99" s="10">
        <v>0</v>
      </c>
      <c r="AL99" s="10">
        <v>0</v>
      </c>
      <c r="AM99" s="10">
        <v>0</v>
      </c>
      <c r="AN99" s="10">
        <v>0</v>
      </c>
      <c r="AO99" s="10">
        <v>0</v>
      </c>
      <c r="AP99" s="10">
        <v>0</v>
      </c>
      <c r="AQ99" s="10">
        <v>0</v>
      </c>
      <c r="AR99" s="10">
        <v>0</v>
      </c>
      <c r="AS99" s="10">
        <v>0</v>
      </c>
      <c r="AT99" s="10">
        <v>0</v>
      </c>
      <c r="AU99" s="10">
        <v>0</v>
      </c>
      <c r="AV99" s="10">
        <v>0</v>
      </c>
      <c r="AW99" s="10">
        <v>0</v>
      </c>
      <c r="AX99" s="10">
        <v>0</v>
      </c>
      <c r="AY99" s="10">
        <v>0</v>
      </c>
      <c r="AZ99" s="10">
        <v>0</v>
      </c>
      <c r="BA99" s="10">
        <v>0</v>
      </c>
      <c r="BB99" s="10">
        <v>0</v>
      </c>
      <c r="BC99" s="10">
        <v>0</v>
      </c>
      <c r="BD99" s="10">
        <v>0</v>
      </c>
      <c r="BE99" s="10">
        <v>0</v>
      </c>
      <c r="BF99" s="10">
        <v>0</v>
      </c>
      <c r="BG99" s="10">
        <v>0</v>
      </c>
    </row>
    <row r="100" spans="1:59" ht="14.5" x14ac:dyDescent="0.35">
      <c r="A100" s="126"/>
      <c r="B100" s="10">
        <v>0</v>
      </c>
      <c r="C100">
        <v>1</v>
      </c>
      <c r="D100">
        <v>1</v>
      </c>
      <c r="E100" s="10">
        <v>0</v>
      </c>
      <c r="F100" s="10">
        <v>0</v>
      </c>
      <c r="G100" s="10">
        <v>0</v>
      </c>
      <c r="H100" s="10">
        <v>0</v>
      </c>
      <c r="I100" s="10">
        <v>0</v>
      </c>
      <c r="J100" s="10">
        <v>0</v>
      </c>
      <c r="K100" s="10">
        <v>0</v>
      </c>
      <c r="L100" s="10">
        <v>0</v>
      </c>
      <c r="M100" s="10">
        <v>0</v>
      </c>
      <c r="N100" s="10">
        <v>0</v>
      </c>
      <c r="O100" s="10">
        <v>0</v>
      </c>
      <c r="P100" s="10">
        <v>0</v>
      </c>
      <c r="Q100" s="10">
        <v>0</v>
      </c>
      <c r="R100" s="10">
        <v>0</v>
      </c>
      <c r="S100" s="10">
        <v>0</v>
      </c>
      <c r="T100" s="10">
        <v>0</v>
      </c>
      <c r="U100" s="10">
        <v>0</v>
      </c>
      <c r="V100" s="10">
        <v>0</v>
      </c>
      <c r="W100" s="10">
        <v>0</v>
      </c>
      <c r="X100" s="10">
        <v>0</v>
      </c>
      <c r="Y100" s="10">
        <v>0</v>
      </c>
      <c r="Z100" s="10">
        <v>0</v>
      </c>
      <c r="AA100" s="10">
        <v>0</v>
      </c>
      <c r="AB100" s="10">
        <v>0</v>
      </c>
      <c r="AC100" s="10">
        <v>0</v>
      </c>
      <c r="AD100" s="10">
        <v>0</v>
      </c>
      <c r="AE100" s="10">
        <v>0</v>
      </c>
      <c r="AF100" s="10">
        <v>0</v>
      </c>
      <c r="AG100" s="10">
        <v>0</v>
      </c>
      <c r="AH100" s="10">
        <v>0</v>
      </c>
      <c r="AI100" s="10">
        <v>0</v>
      </c>
      <c r="AJ100" s="10">
        <v>0</v>
      </c>
      <c r="AK100" s="10">
        <v>0</v>
      </c>
      <c r="AL100" s="10">
        <v>0</v>
      </c>
      <c r="AM100" s="10">
        <v>0</v>
      </c>
      <c r="AN100" s="10">
        <v>0</v>
      </c>
      <c r="AO100" s="10">
        <v>0</v>
      </c>
      <c r="AP100" s="10">
        <v>0</v>
      </c>
      <c r="AQ100" s="10">
        <v>0</v>
      </c>
      <c r="AR100" s="10">
        <v>0</v>
      </c>
      <c r="AS100" s="10">
        <v>0</v>
      </c>
      <c r="AT100" s="10">
        <v>0</v>
      </c>
      <c r="AU100" s="10">
        <v>0</v>
      </c>
      <c r="AV100" s="10">
        <v>0</v>
      </c>
      <c r="AW100" s="10">
        <v>0</v>
      </c>
      <c r="AX100" s="10">
        <v>0</v>
      </c>
      <c r="AY100" s="10">
        <v>0</v>
      </c>
      <c r="AZ100" s="10">
        <v>0</v>
      </c>
      <c r="BA100" s="10">
        <v>0</v>
      </c>
      <c r="BB100" s="10">
        <v>0</v>
      </c>
      <c r="BC100" s="10">
        <v>0</v>
      </c>
      <c r="BD100" s="10">
        <v>0</v>
      </c>
      <c r="BE100" s="10">
        <v>0</v>
      </c>
      <c r="BF100" s="10">
        <v>0</v>
      </c>
      <c r="BG100" s="10">
        <v>0</v>
      </c>
    </row>
    <row r="101" spans="1:59" ht="14.5" x14ac:dyDescent="0.35">
      <c r="A101" s="126"/>
      <c r="B101" s="10">
        <v>0</v>
      </c>
      <c r="C101">
        <v>1</v>
      </c>
      <c r="D101">
        <v>1</v>
      </c>
      <c r="E101" s="10">
        <v>0</v>
      </c>
      <c r="F101" s="10">
        <v>0</v>
      </c>
      <c r="G101" s="10">
        <v>0</v>
      </c>
      <c r="H101" s="10">
        <v>0</v>
      </c>
      <c r="I101" s="10">
        <v>0</v>
      </c>
      <c r="J101" s="10">
        <v>0</v>
      </c>
      <c r="K101" s="10">
        <v>0</v>
      </c>
      <c r="L101" s="10">
        <v>0</v>
      </c>
      <c r="M101" s="10">
        <v>0</v>
      </c>
      <c r="N101" s="10">
        <v>0</v>
      </c>
      <c r="O101" s="10">
        <v>0</v>
      </c>
      <c r="P101" s="10">
        <v>0</v>
      </c>
      <c r="Q101" s="10">
        <v>0</v>
      </c>
      <c r="R101" s="10">
        <v>0</v>
      </c>
      <c r="S101" s="10">
        <v>0</v>
      </c>
      <c r="T101" s="10">
        <v>0</v>
      </c>
      <c r="U101" s="10">
        <v>0</v>
      </c>
      <c r="V101" s="10">
        <v>0</v>
      </c>
      <c r="W101" s="10">
        <v>0</v>
      </c>
      <c r="X101" s="10">
        <v>0</v>
      </c>
      <c r="Y101" s="10">
        <v>0</v>
      </c>
      <c r="Z101" s="10">
        <v>0</v>
      </c>
      <c r="AA101" s="10">
        <v>0</v>
      </c>
      <c r="AB101" s="10">
        <v>0</v>
      </c>
      <c r="AC101" s="10">
        <v>0</v>
      </c>
      <c r="AD101" s="10">
        <v>0</v>
      </c>
      <c r="AE101" s="10">
        <v>0</v>
      </c>
      <c r="AF101" s="10">
        <v>0</v>
      </c>
      <c r="AG101" s="10">
        <v>0</v>
      </c>
      <c r="AH101" s="10">
        <v>0</v>
      </c>
      <c r="AI101" s="10">
        <v>0</v>
      </c>
      <c r="AJ101" s="10">
        <v>0</v>
      </c>
      <c r="AK101" s="10">
        <v>0</v>
      </c>
      <c r="AL101" s="10">
        <v>0</v>
      </c>
      <c r="AM101" s="10">
        <v>0</v>
      </c>
      <c r="AN101" s="10">
        <v>0</v>
      </c>
      <c r="AO101" s="10">
        <v>0</v>
      </c>
      <c r="AP101" s="10">
        <v>0</v>
      </c>
      <c r="AQ101" s="10">
        <v>0</v>
      </c>
      <c r="AR101" s="10">
        <v>0</v>
      </c>
      <c r="AS101" s="10">
        <v>0</v>
      </c>
      <c r="AT101" s="10">
        <v>0</v>
      </c>
      <c r="AU101" s="10">
        <v>0</v>
      </c>
      <c r="AV101" s="10">
        <v>0</v>
      </c>
      <c r="AW101" s="10">
        <v>0</v>
      </c>
      <c r="AX101" s="10">
        <v>0</v>
      </c>
      <c r="AY101" s="10">
        <v>0</v>
      </c>
      <c r="AZ101" s="10">
        <v>0</v>
      </c>
      <c r="BA101" s="10">
        <v>0</v>
      </c>
      <c r="BB101" s="10">
        <v>0</v>
      </c>
      <c r="BC101" s="10">
        <v>0</v>
      </c>
      <c r="BD101" s="10">
        <v>0</v>
      </c>
      <c r="BE101" s="10">
        <v>0</v>
      </c>
      <c r="BF101" s="10">
        <v>0</v>
      </c>
      <c r="BG101" s="10">
        <v>0</v>
      </c>
    </row>
    <row r="102" spans="1:59" ht="14.5" x14ac:dyDescent="0.35">
      <c r="A102" s="126"/>
      <c r="B102" s="10">
        <v>0</v>
      </c>
      <c r="C102">
        <v>1</v>
      </c>
      <c r="D102">
        <v>1</v>
      </c>
      <c r="E102" s="10">
        <v>0</v>
      </c>
      <c r="F102" s="10">
        <v>0</v>
      </c>
      <c r="G102" s="10">
        <v>0</v>
      </c>
      <c r="H102" s="10">
        <v>0</v>
      </c>
      <c r="I102" s="10">
        <v>0</v>
      </c>
      <c r="J102" s="10">
        <v>0</v>
      </c>
      <c r="K102" s="10">
        <v>0</v>
      </c>
      <c r="L102" s="10">
        <v>0</v>
      </c>
      <c r="M102" s="10">
        <v>0</v>
      </c>
      <c r="N102" s="10">
        <v>0</v>
      </c>
      <c r="O102" s="10">
        <v>0</v>
      </c>
      <c r="P102" s="10">
        <v>0</v>
      </c>
      <c r="Q102" s="10">
        <v>0</v>
      </c>
      <c r="R102" s="10">
        <v>0</v>
      </c>
      <c r="S102" s="10">
        <v>0</v>
      </c>
      <c r="T102" s="10">
        <v>0</v>
      </c>
      <c r="U102" s="10">
        <v>0</v>
      </c>
      <c r="V102" s="10">
        <v>0</v>
      </c>
      <c r="W102" s="10">
        <v>0</v>
      </c>
      <c r="X102" s="10">
        <v>0</v>
      </c>
      <c r="Y102" s="10">
        <v>0</v>
      </c>
      <c r="Z102" s="10">
        <v>0</v>
      </c>
      <c r="AA102" s="10">
        <v>0</v>
      </c>
      <c r="AB102" s="10">
        <v>0</v>
      </c>
      <c r="AC102" s="10">
        <v>0</v>
      </c>
      <c r="AD102" s="10">
        <v>0</v>
      </c>
      <c r="AE102" s="10">
        <v>0</v>
      </c>
      <c r="AF102" s="10">
        <v>0</v>
      </c>
      <c r="AG102" s="10">
        <v>0</v>
      </c>
      <c r="AH102" s="10">
        <v>0</v>
      </c>
      <c r="AI102" s="10">
        <v>0</v>
      </c>
      <c r="AJ102" s="10">
        <v>0</v>
      </c>
      <c r="AK102" s="10">
        <v>0</v>
      </c>
      <c r="AL102" s="10">
        <v>0</v>
      </c>
      <c r="AM102" s="10">
        <v>0</v>
      </c>
      <c r="AN102" s="10">
        <v>0</v>
      </c>
      <c r="AO102" s="10">
        <v>0</v>
      </c>
      <c r="AP102" s="10">
        <v>0</v>
      </c>
      <c r="AQ102" s="10">
        <v>0</v>
      </c>
      <c r="AR102" s="10">
        <v>0</v>
      </c>
      <c r="AS102" s="10">
        <v>0</v>
      </c>
      <c r="AT102" s="10">
        <v>0</v>
      </c>
      <c r="AU102" s="10">
        <v>0</v>
      </c>
      <c r="AV102" s="10">
        <v>0</v>
      </c>
      <c r="AW102" s="10">
        <v>0</v>
      </c>
      <c r="AX102" s="10">
        <v>0</v>
      </c>
      <c r="AY102" s="10">
        <v>0</v>
      </c>
      <c r="AZ102" s="10">
        <v>0</v>
      </c>
      <c r="BA102" s="10">
        <v>0</v>
      </c>
      <c r="BB102" s="10">
        <v>0</v>
      </c>
      <c r="BC102" s="10">
        <v>0</v>
      </c>
      <c r="BD102" s="10">
        <v>0</v>
      </c>
      <c r="BE102" s="10">
        <v>0</v>
      </c>
      <c r="BF102" s="10">
        <v>0</v>
      </c>
      <c r="BG102" s="10">
        <v>0</v>
      </c>
    </row>
    <row r="103" spans="1:59" ht="14.5" x14ac:dyDescent="0.35">
      <c r="A103" s="126"/>
      <c r="B103" s="10">
        <v>0</v>
      </c>
      <c r="C103">
        <v>1</v>
      </c>
      <c r="D103">
        <v>1</v>
      </c>
      <c r="E103" s="10">
        <v>0</v>
      </c>
      <c r="F103" s="10">
        <v>0</v>
      </c>
      <c r="G103" s="10">
        <v>0</v>
      </c>
      <c r="H103" s="10">
        <v>0</v>
      </c>
      <c r="I103" s="10">
        <v>0</v>
      </c>
      <c r="J103" s="10">
        <v>0</v>
      </c>
      <c r="K103" s="10">
        <v>0</v>
      </c>
      <c r="L103" s="10">
        <v>0</v>
      </c>
      <c r="M103" s="10">
        <v>0</v>
      </c>
      <c r="N103" s="10">
        <v>0</v>
      </c>
      <c r="O103" s="10">
        <v>0</v>
      </c>
      <c r="P103" s="10">
        <v>0</v>
      </c>
      <c r="Q103" s="10">
        <v>0</v>
      </c>
      <c r="R103" s="10">
        <v>0</v>
      </c>
      <c r="S103" s="10">
        <v>0</v>
      </c>
      <c r="T103" s="10">
        <v>0</v>
      </c>
      <c r="U103" s="10">
        <v>0</v>
      </c>
      <c r="V103" s="10">
        <v>0</v>
      </c>
      <c r="W103" s="10">
        <v>0</v>
      </c>
      <c r="X103" s="10">
        <v>0</v>
      </c>
      <c r="Y103" s="10">
        <v>0</v>
      </c>
      <c r="Z103" s="10">
        <v>0</v>
      </c>
      <c r="AA103" s="10">
        <v>0</v>
      </c>
      <c r="AB103" s="10">
        <v>0</v>
      </c>
      <c r="AC103" s="10">
        <v>0</v>
      </c>
      <c r="AD103" s="10">
        <v>0</v>
      </c>
      <c r="AE103" s="10">
        <v>0</v>
      </c>
      <c r="AF103" s="10">
        <v>0</v>
      </c>
      <c r="AG103" s="10">
        <v>0</v>
      </c>
      <c r="AH103" s="10">
        <v>0</v>
      </c>
      <c r="AI103" s="10">
        <v>0</v>
      </c>
      <c r="AJ103" s="10">
        <v>0</v>
      </c>
      <c r="AK103" s="10">
        <v>0</v>
      </c>
      <c r="AL103" s="10">
        <v>0</v>
      </c>
      <c r="AM103" s="10">
        <v>0</v>
      </c>
      <c r="AN103" s="10">
        <v>0</v>
      </c>
      <c r="AO103" s="10">
        <v>0</v>
      </c>
      <c r="AP103" s="10">
        <v>0</v>
      </c>
      <c r="AQ103" s="10">
        <v>0</v>
      </c>
      <c r="AR103" s="10">
        <v>0</v>
      </c>
      <c r="AS103" s="10">
        <v>0</v>
      </c>
      <c r="AT103" s="10">
        <v>0</v>
      </c>
      <c r="AU103" s="10">
        <v>0</v>
      </c>
      <c r="AV103" s="10">
        <v>0</v>
      </c>
      <c r="AW103" s="10">
        <v>0</v>
      </c>
      <c r="AX103" s="10">
        <v>0</v>
      </c>
      <c r="AY103" s="10">
        <v>0</v>
      </c>
      <c r="AZ103" s="10">
        <v>0</v>
      </c>
      <c r="BA103" s="10">
        <v>0</v>
      </c>
      <c r="BB103" s="10">
        <v>0</v>
      </c>
      <c r="BC103" s="10">
        <v>0</v>
      </c>
      <c r="BD103" s="10">
        <v>0</v>
      </c>
      <c r="BE103" s="10">
        <v>0</v>
      </c>
      <c r="BF103" s="10">
        <v>0</v>
      </c>
      <c r="BG103" s="10">
        <v>0</v>
      </c>
    </row>
    <row r="104" spans="1:59" ht="14.5" x14ac:dyDescent="0.35">
      <c r="A104" s="126"/>
      <c r="B104" s="10">
        <v>0</v>
      </c>
      <c r="C104">
        <v>1</v>
      </c>
      <c r="D104">
        <v>1</v>
      </c>
      <c r="E104" s="10">
        <v>0</v>
      </c>
      <c r="F104" s="10">
        <v>0</v>
      </c>
      <c r="G104" s="10">
        <v>0</v>
      </c>
      <c r="H104" s="10">
        <v>0</v>
      </c>
      <c r="I104" s="10">
        <v>0</v>
      </c>
      <c r="J104" s="10">
        <v>0</v>
      </c>
      <c r="K104" s="10">
        <v>0</v>
      </c>
      <c r="L104" s="10">
        <v>0</v>
      </c>
      <c r="M104" s="10">
        <v>0</v>
      </c>
      <c r="N104" s="10">
        <v>0</v>
      </c>
      <c r="O104" s="10">
        <v>0</v>
      </c>
      <c r="P104" s="10">
        <v>0</v>
      </c>
      <c r="Q104" s="10">
        <v>0</v>
      </c>
      <c r="R104" s="10">
        <v>0</v>
      </c>
      <c r="S104" s="10">
        <v>0</v>
      </c>
      <c r="T104" s="10">
        <v>0</v>
      </c>
      <c r="U104" s="10">
        <v>0</v>
      </c>
      <c r="V104" s="10">
        <v>0</v>
      </c>
      <c r="W104" s="10">
        <v>0</v>
      </c>
      <c r="X104" s="10">
        <v>0</v>
      </c>
      <c r="Y104" s="10">
        <v>0</v>
      </c>
      <c r="Z104" s="10">
        <v>0</v>
      </c>
      <c r="AA104" s="10">
        <v>0</v>
      </c>
      <c r="AB104" s="10">
        <v>0</v>
      </c>
      <c r="AC104" s="10">
        <v>0</v>
      </c>
      <c r="AD104" s="10">
        <v>0</v>
      </c>
      <c r="AE104" s="10">
        <v>0</v>
      </c>
      <c r="AF104" s="10">
        <v>0</v>
      </c>
      <c r="AG104" s="10">
        <v>0</v>
      </c>
      <c r="AH104" s="10">
        <v>0</v>
      </c>
      <c r="AI104" s="10">
        <v>0</v>
      </c>
      <c r="AJ104" s="10">
        <v>0</v>
      </c>
      <c r="AK104" s="10">
        <v>0</v>
      </c>
      <c r="AL104" s="10">
        <v>0</v>
      </c>
      <c r="AM104" s="10">
        <v>0</v>
      </c>
      <c r="AN104" s="10">
        <v>0</v>
      </c>
      <c r="AO104" s="10">
        <v>0</v>
      </c>
      <c r="AP104" s="10">
        <v>0</v>
      </c>
      <c r="AQ104" s="10">
        <v>0</v>
      </c>
      <c r="AR104" s="10">
        <v>0</v>
      </c>
      <c r="AS104" s="10">
        <v>0</v>
      </c>
      <c r="AT104" s="10">
        <v>0</v>
      </c>
      <c r="AU104" s="10">
        <v>0</v>
      </c>
      <c r="AV104" s="10">
        <v>0</v>
      </c>
      <c r="AW104" s="10">
        <v>0</v>
      </c>
      <c r="AX104" s="10">
        <v>0</v>
      </c>
      <c r="AY104" s="10">
        <v>0</v>
      </c>
      <c r="AZ104" s="10">
        <v>0</v>
      </c>
      <c r="BA104" s="10">
        <v>0</v>
      </c>
      <c r="BB104" s="10">
        <v>0</v>
      </c>
      <c r="BC104" s="10">
        <v>0</v>
      </c>
      <c r="BD104" s="10">
        <v>0</v>
      </c>
      <c r="BE104" s="10">
        <v>0</v>
      </c>
      <c r="BF104" s="10">
        <v>0</v>
      </c>
      <c r="BG104" s="10">
        <v>0</v>
      </c>
    </row>
    <row r="105" spans="1:59" ht="14.5" x14ac:dyDescent="0.35">
      <c r="A105" s="126"/>
      <c r="B105" s="10">
        <v>0</v>
      </c>
      <c r="C105">
        <v>1</v>
      </c>
      <c r="D105">
        <v>1</v>
      </c>
      <c r="E105" s="10">
        <v>0</v>
      </c>
      <c r="F105" s="10">
        <v>0</v>
      </c>
      <c r="G105" s="10">
        <v>0</v>
      </c>
      <c r="H105" s="10">
        <v>0</v>
      </c>
      <c r="I105" s="10">
        <v>0</v>
      </c>
      <c r="J105" s="10">
        <v>0</v>
      </c>
      <c r="K105" s="10">
        <v>0</v>
      </c>
      <c r="L105" s="10">
        <v>0</v>
      </c>
      <c r="M105" s="10">
        <v>0</v>
      </c>
      <c r="N105" s="10">
        <v>0</v>
      </c>
      <c r="O105" s="10">
        <v>0</v>
      </c>
      <c r="P105" s="10">
        <v>0</v>
      </c>
      <c r="Q105" s="10">
        <v>0</v>
      </c>
      <c r="R105" s="10">
        <v>0</v>
      </c>
      <c r="S105" s="10">
        <v>0</v>
      </c>
      <c r="T105" s="10">
        <v>0</v>
      </c>
      <c r="U105" s="10">
        <v>0</v>
      </c>
      <c r="V105" s="10">
        <v>0</v>
      </c>
      <c r="W105" s="10">
        <v>0</v>
      </c>
      <c r="X105" s="10">
        <v>0</v>
      </c>
      <c r="Y105" s="10">
        <v>0</v>
      </c>
      <c r="Z105" s="10">
        <v>0</v>
      </c>
      <c r="AA105" s="10">
        <v>0</v>
      </c>
      <c r="AB105" s="10">
        <v>0</v>
      </c>
      <c r="AC105" s="10">
        <v>0</v>
      </c>
      <c r="AD105" s="10">
        <v>0</v>
      </c>
      <c r="AE105" s="10">
        <v>0</v>
      </c>
      <c r="AF105" s="10">
        <v>0</v>
      </c>
      <c r="AG105" s="10">
        <v>0</v>
      </c>
      <c r="AH105" s="10">
        <v>0</v>
      </c>
      <c r="AI105" s="10">
        <v>0</v>
      </c>
      <c r="AJ105" s="10">
        <v>0</v>
      </c>
      <c r="AK105" s="10">
        <v>0</v>
      </c>
      <c r="AL105" s="10">
        <v>0</v>
      </c>
      <c r="AM105" s="10">
        <v>0</v>
      </c>
      <c r="AN105" s="10">
        <v>0</v>
      </c>
      <c r="AO105" s="10">
        <v>0</v>
      </c>
      <c r="AP105" s="10">
        <v>0</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row>
    <row r="106" spans="1:59" ht="14.5" x14ac:dyDescent="0.35">
      <c r="A106" s="126"/>
      <c r="B106" s="10">
        <v>0</v>
      </c>
      <c r="C106">
        <v>1</v>
      </c>
      <c r="D106">
        <v>1</v>
      </c>
      <c r="E106" s="10">
        <v>0</v>
      </c>
      <c r="F106" s="10">
        <v>0</v>
      </c>
      <c r="G106" s="10">
        <v>0</v>
      </c>
      <c r="H106" s="10">
        <v>0</v>
      </c>
      <c r="I106" s="10">
        <v>0</v>
      </c>
      <c r="J106" s="10">
        <v>0</v>
      </c>
      <c r="K106" s="10">
        <v>0</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c r="AD106" s="10">
        <v>0</v>
      </c>
      <c r="AE106" s="10">
        <v>0</v>
      </c>
      <c r="AF106" s="10">
        <v>0</v>
      </c>
      <c r="AG106" s="10">
        <v>0</v>
      </c>
      <c r="AH106" s="10">
        <v>0</v>
      </c>
      <c r="AI106" s="10">
        <v>0</v>
      </c>
      <c r="AJ106" s="10">
        <v>0</v>
      </c>
      <c r="AK106" s="10">
        <v>0</v>
      </c>
      <c r="AL106" s="10">
        <v>0</v>
      </c>
      <c r="AM106" s="10">
        <v>0</v>
      </c>
      <c r="AN106" s="10">
        <v>0</v>
      </c>
      <c r="AO106" s="10">
        <v>0</v>
      </c>
      <c r="AP106" s="10">
        <v>0</v>
      </c>
      <c r="AQ106" s="10">
        <v>0</v>
      </c>
      <c r="AR106" s="10">
        <v>0</v>
      </c>
      <c r="AS106" s="10">
        <v>0</v>
      </c>
      <c r="AT106" s="10">
        <v>0</v>
      </c>
      <c r="AU106" s="10">
        <v>0</v>
      </c>
      <c r="AV106" s="10">
        <v>0</v>
      </c>
      <c r="AW106" s="10">
        <v>0</v>
      </c>
      <c r="AX106" s="10">
        <v>0</v>
      </c>
      <c r="AY106" s="10">
        <v>0</v>
      </c>
      <c r="AZ106" s="10">
        <v>0</v>
      </c>
      <c r="BA106" s="10">
        <v>0</v>
      </c>
      <c r="BB106" s="10">
        <v>0</v>
      </c>
      <c r="BC106" s="10">
        <v>0</v>
      </c>
      <c r="BD106" s="10">
        <v>0</v>
      </c>
      <c r="BE106" s="10">
        <v>0</v>
      </c>
      <c r="BF106" s="10">
        <v>0</v>
      </c>
      <c r="BG106" s="10">
        <v>0</v>
      </c>
    </row>
    <row r="107" spans="1:59" ht="14.5" x14ac:dyDescent="0.35">
      <c r="A107" s="126"/>
      <c r="B107" s="10">
        <v>0</v>
      </c>
      <c r="C107">
        <v>1</v>
      </c>
      <c r="D107">
        <v>1</v>
      </c>
      <c r="E107" s="10">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W107" s="10">
        <v>0</v>
      </c>
      <c r="X107" s="10">
        <v>0</v>
      </c>
      <c r="Y107" s="10">
        <v>0</v>
      </c>
      <c r="Z107" s="10">
        <v>0</v>
      </c>
      <c r="AA107" s="10">
        <v>0</v>
      </c>
      <c r="AB107" s="10">
        <v>0</v>
      </c>
      <c r="AC107" s="10">
        <v>0</v>
      </c>
      <c r="AD107" s="10">
        <v>0</v>
      </c>
      <c r="AE107" s="10">
        <v>0</v>
      </c>
      <c r="AF107" s="10">
        <v>0</v>
      </c>
      <c r="AG107" s="10">
        <v>0</v>
      </c>
      <c r="AH107" s="10">
        <v>0</v>
      </c>
      <c r="AI107" s="10">
        <v>0</v>
      </c>
      <c r="AJ107" s="10">
        <v>0</v>
      </c>
      <c r="AK107" s="10">
        <v>0</v>
      </c>
      <c r="AL107" s="10">
        <v>0</v>
      </c>
      <c r="AM107" s="10">
        <v>0</v>
      </c>
      <c r="AN107" s="10">
        <v>0</v>
      </c>
      <c r="AO107" s="10">
        <v>0</v>
      </c>
      <c r="AP107" s="10">
        <v>0</v>
      </c>
      <c r="AQ107" s="10">
        <v>0</v>
      </c>
      <c r="AR107" s="10">
        <v>0</v>
      </c>
      <c r="AS107" s="10">
        <v>0</v>
      </c>
      <c r="AT107" s="10">
        <v>0</v>
      </c>
      <c r="AU107" s="10">
        <v>0</v>
      </c>
      <c r="AV107" s="10">
        <v>0</v>
      </c>
      <c r="AW107" s="10">
        <v>0</v>
      </c>
      <c r="AX107" s="10">
        <v>0</v>
      </c>
      <c r="AY107" s="10">
        <v>0</v>
      </c>
      <c r="AZ107" s="10">
        <v>0</v>
      </c>
      <c r="BA107" s="10">
        <v>0</v>
      </c>
      <c r="BB107" s="10">
        <v>0</v>
      </c>
      <c r="BC107" s="10">
        <v>0</v>
      </c>
      <c r="BD107" s="10">
        <v>0</v>
      </c>
      <c r="BE107" s="10">
        <v>0</v>
      </c>
      <c r="BF107" s="10">
        <v>0</v>
      </c>
      <c r="BG107" s="10">
        <v>0</v>
      </c>
    </row>
    <row r="108" spans="1:59" ht="14.5" x14ac:dyDescent="0.35">
      <c r="A108" s="126"/>
      <c r="B108" s="10">
        <v>0</v>
      </c>
      <c r="C108">
        <v>1</v>
      </c>
      <c r="D108">
        <v>1</v>
      </c>
      <c r="E108" s="10">
        <v>0</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W108" s="10">
        <v>0</v>
      </c>
      <c r="X108" s="10">
        <v>0</v>
      </c>
      <c r="Y108" s="10">
        <v>0</v>
      </c>
      <c r="Z108" s="10">
        <v>0</v>
      </c>
      <c r="AA108" s="10">
        <v>0</v>
      </c>
      <c r="AB108" s="10">
        <v>0</v>
      </c>
      <c r="AC108" s="10">
        <v>0</v>
      </c>
      <c r="AD108" s="10">
        <v>0</v>
      </c>
      <c r="AE108" s="10">
        <v>0</v>
      </c>
      <c r="AF108" s="10">
        <v>0</v>
      </c>
      <c r="AG108" s="10">
        <v>0</v>
      </c>
      <c r="AH108" s="10">
        <v>0</v>
      </c>
      <c r="AI108" s="10">
        <v>0</v>
      </c>
      <c r="AJ108" s="10">
        <v>0</v>
      </c>
      <c r="AK108" s="10">
        <v>0</v>
      </c>
      <c r="AL108" s="10">
        <v>0</v>
      </c>
      <c r="AM108" s="10">
        <v>0</v>
      </c>
      <c r="AN108" s="10">
        <v>0</v>
      </c>
      <c r="AO108" s="10">
        <v>0</v>
      </c>
      <c r="AP108" s="10">
        <v>0</v>
      </c>
      <c r="AQ108" s="10">
        <v>0</v>
      </c>
      <c r="AR108" s="10">
        <v>0</v>
      </c>
      <c r="AS108" s="10">
        <v>0</v>
      </c>
      <c r="AT108" s="10">
        <v>0</v>
      </c>
      <c r="AU108" s="10">
        <v>0</v>
      </c>
      <c r="AV108" s="10">
        <v>0</v>
      </c>
      <c r="AW108" s="10">
        <v>0</v>
      </c>
      <c r="AX108" s="10">
        <v>0</v>
      </c>
      <c r="AY108" s="10">
        <v>0</v>
      </c>
      <c r="AZ108" s="10">
        <v>0</v>
      </c>
      <c r="BA108" s="10">
        <v>0</v>
      </c>
      <c r="BB108" s="10">
        <v>0</v>
      </c>
      <c r="BC108" s="10">
        <v>0</v>
      </c>
      <c r="BD108" s="10">
        <v>0</v>
      </c>
      <c r="BE108" s="10">
        <v>0</v>
      </c>
      <c r="BF108" s="10">
        <v>0</v>
      </c>
      <c r="BG108" s="10">
        <v>0</v>
      </c>
    </row>
    <row r="109" spans="1:59" ht="14.5" x14ac:dyDescent="0.35">
      <c r="A109" s="126"/>
      <c r="B109" s="10">
        <v>0</v>
      </c>
      <c r="C109">
        <v>1</v>
      </c>
      <c r="D109">
        <v>1</v>
      </c>
      <c r="E109" s="10">
        <v>0</v>
      </c>
      <c r="F109" s="10">
        <v>0</v>
      </c>
      <c r="G109" s="10">
        <v>0</v>
      </c>
      <c r="H109" s="10">
        <v>0</v>
      </c>
      <c r="I109" s="10">
        <v>0</v>
      </c>
      <c r="J109" s="10">
        <v>0</v>
      </c>
      <c r="K109" s="10">
        <v>0</v>
      </c>
      <c r="L109" s="10">
        <v>0</v>
      </c>
      <c r="M109" s="10">
        <v>0</v>
      </c>
      <c r="N109" s="10">
        <v>0</v>
      </c>
      <c r="O109" s="10">
        <v>0</v>
      </c>
      <c r="P109" s="10">
        <v>0</v>
      </c>
      <c r="Q109" s="10">
        <v>0</v>
      </c>
      <c r="R109" s="10">
        <v>0</v>
      </c>
      <c r="S109" s="10">
        <v>0</v>
      </c>
      <c r="T109" s="10">
        <v>0</v>
      </c>
      <c r="U109" s="10">
        <v>0</v>
      </c>
      <c r="V109" s="10">
        <v>0</v>
      </c>
      <c r="W109" s="10">
        <v>0</v>
      </c>
      <c r="X109" s="10">
        <v>0</v>
      </c>
      <c r="Y109" s="10">
        <v>0</v>
      </c>
      <c r="Z109" s="10">
        <v>0</v>
      </c>
      <c r="AA109" s="10">
        <v>0</v>
      </c>
      <c r="AB109" s="10">
        <v>0</v>
      </c>
      <c r="AC109" s="10">
        <v>0</v>
      </c>
      <c r="AD109" s="10">
        <v>0</v>
      </c>
      <c r="AE109" s="10">
        <v>0</v>
      </c>
      <c r="AF109" s="10">
        <v>0</v>
      </c>
      <c r="AG109" s="10">
        <v>0</v>
      </c>
      <c r="AH109" s="10">
        <v>0</v>
      </c>
      <c r="AI109" s="10">
        <v>0</v>
      </c>
      <c r="AJ109" s="10">
        <v>0</v>
      </c>
      <c r="AK109" s="10">
        <v>0</v>
      </c>
      <c r="AL109" s="10">
        <v>0</v>
      </c>
      <c r="AM109" s="10">
        <v>0</v>
      </c>
      <c r="AN109" s="10">
        <v>0</v>
      </c>
      <c r="AO109" s="10">
        <v>0</v>
      </c>
      <c r="AP109" s="10">
        <v>0</v>
      </c>
      <c r="AQ109" s="10">
        <v>0</v>
      </c>
      <c r="AR109" s="10">
        <v>0</v>
      </c>
      <c r="AS109" s="10">
        <v>0</v>
      </c>
      <c r="AT109" s="10">
        <v>0</v>
      </c>
      <c r="AU109" s="10">
        <v>0</v>
      </c>
      <c r="AV109" s="10">
        <v>0</v>
      </c>
      <c r="AW109" s="10">
        <v>0</v>
      </c>
      <c r="AX109" s="10">
        <v>0</v>
      </c>
      <c r="AY109" s="10">
        <v>0</v>
      </c>
      <c r="AZ109" s="10">
        <v>0</v>
      </c>
      <c r="BA109" s="10">
        <v>0</v>
      </c>
      <c r="BB109" s="10">
        <v>0</v>
      </c>
      <c r="BC109" s="10">
        <v>0</v>
      </c>
      <c r="BD109" s="10">
        <v>0</v>
      </c>
      <c r="BE109" s="10">
        <v>0</v>
      </c>
      <c r="BF109" s="10">
        <v>0</v>
      </c>
      <c r="BG109" s="10">
        <v>0</v>
      </c>
    </row>
    <row r="110" spans="1:59" ht="14.5" x14ac:dyDescent="0.35">
      <c r="A110" s="126"/>
      <c r="B110" s="10">
        <v>0</v>
      </c>
      <c r="C110">
        <v>1</v>
      </c>
      <c r="D110">
        <v>1</v>
      </c>
      <c r="E110" s="10">
        <v>0</v>
      </c>
      <c r="F110" s="10">
        <v>0</v>
      </c>
      <c r="G110" s="10">
        <v>0</v>
      </c>
      <c r="H110" s="10">
        <v>0</v>
      </c>
      <c r="I110" s="10">
        <v>0</v>
      </c>
      <c r="J110" s="10">
        <v>0</v>
      </c>
      <c r="K110" s="10">
        <v>0</v>
      </c>
      <c r="L110" s="10">
        <v>0</v>
      </c>
      <c r="M110" s="10">
        <v>0</v>
      </c>
      <c r="N110" s="10">
        <v>0</v>
      </c>
      <c r="O110" s="10">
        <v>0</v>
      </c>
      <c r="P110" s="10">
        <v>0</v>
      </c>
      <c r="Q110" s="10">
        <v>0</v>
      </c>
      <c r="R110" s="10">
        <v>0</v>
      </c>
      <c r="S110" s="10">
        <v>0</v>
      </c>
      <c r="T110" s="10">
        <v>0</v>
      </c>
      <c r="U110" s="10">
        <v>0</v>
      </c>
      <c r="V110" s="10">
        <v>0</v>
      </c>
      <c r="W110" s="10">
        <v>0</v>
      </c>
      <c r="X110" s="10">
        <v>0</v>
      </c>
      <c r="Y110" s="10">
        <v>0</v>
      </c>
      <c r="Z110" s="10">
        <v>0</v>
      </c>
      <c r="AA110" s="10">
        <v>0</v>
      </c>
      <c r="AB110" s="10">
        <v>0</v>
      </c>
      <c r="AC110" s="10">
        <v>0</v>
      </c>
      <c r="AD110" s="10">
        <v>0</v>
      </c>
      <c r="AE110" s="10">
        <v>0</v>
      </c>
      <c r="AF110" s="10">
        <v>0</v>
      </c>
      <c r="AG110" s="10">
        <v>0</v>
      </c>
      <c r="AH110" s="10">
        <v>0</v>
      </c>
      <c r="AI110" s="10">
        <v>0</v>
      </c>
      <c r="AJ110" s="10">
        <v>0</v>
      </c>
      <c r="AK110" s="10">
        <v>0</v>
      </c>
      <c r="AL110" s="10">
        <v>0</v>
      </c>
      <c r="AM110" s="10">
        <v>0</v>
      </c>
      <c r="AN110" s="10">
        <v>0</v>
      </c>
      <c r="AO110" s="10">
        <v>0</v>
      </c>
      <c r="AP110" s="10">
        <v>0</v>
      </c>
      <c r="AQ110" s="10">
        <v>0</v>
      </c>
      <c r="AR110" s="10">
        <v>0</v>
      </c>
      <c r="AS110" s="10">
        <v>0</v>
      </c>
      <c r="AT110" s="10">
        <v>0</v>
      </c>
      <c r="AU110" s="10">
        <v>0</v>
      </c>
      <c r="AV110" s="10">
        <v>0</v>
      </c>
      <c r="AW110" s="10">
        <v>0</v>
      </c>
      <c r="AX110" s="10">
        <v>0</v>
      </c>
      <c r="AY110" s="10">
        <v>0</v>
      </c>
      <c r="AZ110" s="10">
        <v>0</v>
      </c>
      <c r="BA110" s="10">
        <v>0</v>
      </c>
      <c r="BB110" s="10">
        <v>0</v>
      </c>
      <c r="BC110" s="10">
        <v>0</v>
      </c>
      <c r="BD110" s="10">
        <v>0</v>
      </c>
      <c r="BE110" s="10">
        <v>0</v>
      </c>
      <c r="BF110" s="10">
        <v>0</v>
      </c>
      <c r="BG110" s="10">
        <v>0</v>
      </c>
    </row>
    <row r="111" spans="1:59" ht="14.5" x14ac:dyDescent="0.35">
      <c r="A111" s="126"/>
      <c r="B111" s="10">
        <v>0</v>
      </c>
      <c r="C111">
        <v>1</v>
      </c>
      <c r="D111">
        <v>1</v>
      </c>
      <c r="E111" s="10">
        <v>0</v>
      </c>
      <c r="F111" s="10">
        <v>0</v>
      </c>
      <c r="G111" s="10">
        <v>0</v>
      </c>
      <c r="H111" s="10">
        <v>0</v>
      </c>
      <c r="I111" s="10">
        <v>0</v>
      </c>
      <c r="J111" s="10">
        <v>0</v>
      </c>
      <c r="K111" s="10">
        <v>0</v>
      </c>
      <c r="L111" s="10">
        <v>0</v>
      </c>
      <c r="M111" s="10">
        <v>0</v>
      </c>
      <c r="N111" s="10">
        <v>0</v>
      </c>
      <c r="O111" s="10">
        <v>0</v>
      </c>
      <c r="P111" s="10">
        <v>0</v>
      </c>
      <c r="Q111" s="10">
        <v>0</v>
      </c>
      <c r="R111" s="10">
        <v>0</v>
      </c>
      <c r="S111" s="10">
        <v>0</v>
      </c>
      <c r="T111" s="10">
        <v>0</v>
      </c>
      <c r="U111" s="10">
        <v>0</v>
      </c>
      <c r="V111" s="10">
        <v>0</v>
      </c>
      <c r="W111" s="10">
        <v>0</v>
      </c>
      <c r="X111" s="10">
        <v>0</v>
      </c>
      <c r="Y111" s="10">
        <v>0</v>
      </c>
      <c r="Z111" s="10">
        <v>0</v>
      </c>
      <c r="AA111" s="10">
        <v>0</v>
      </c>
      <c r="AB111" s="10">
        <v>0</v>
      </c>
      <c r="AC111" s="10">
        <v>0</v>
      </c>
      <c r="AD111" s="10">
        <v>0</v>
      </c>
      <c r="AE111" s="10">
        <v>0</v>
      </c>
      <c r="AF111" s="10">
        <v>0</v>
      </c>
      <c r="AG111" s="10">
        <v>0</v>
      </c>
      <c r="AH111" s="10">
        <v>0</v>
      </c>
      <c r="AI111" s="10">
        <v>0</v>
      </c>
      <c r="AJ111" s="10">
        <v>0</v>
      </c>
      <c r="AK111" s="10">
        <v>0</v>
      </c>
      <c r="AL111" s="10">
        <v>0</v>
      </c>
      <c r="AM111" s="10">
        <v>0</v>
      </c>
      <c r="AN111" s="10">
        <v>0</v>
      </c>
      <c r="AO111" s="10">
        <v>0</v>
      </c>
      <c r="AP111" s="10">
        <v>0</v>
      </c>
      <c r="AQ111" s="10">
        <v>0</v>
      </c>
      <c r="AR111" s="10">
        <v>0</v>
      </c>
      <c r="AS111" s="10">
        <v>0</v>
      </c>
      <c r="AT111" s="10">
        <v>0</v>
      </c>
      <c r="AU111" s="10">
        <v>0</v>
      </c>
      <c r="AV111" s="10">
        <v>0</v>
      </c>
      <c r="AW111" s="10">
        <v>0</v>
      </c>
      <c r="AX111" s="10">
        <v>0</v>
      </c>
      <c r="AY111" s="10">
        <v>0</v>
      </c>
      <c r="AZ111" s="10">
        <v>0</v>
      </c>
      <c r="BA111" s="10">
        <v>0</v>
      </c>
      <c r="BB111" s="10">
        <v>0</v>
      </c>
      <c r="BC111" s="10">
        <v>0</v>
      </c>
      <c r="BD111" s="10">
        <v>0</v>
      </c>
      <c r="BE111" s="10">
        <v>0</v>
      </c>
      <c r="BF111" s="10">
        <v>0</v>
      </c>
      <c r="BG111" s="10">
        <v>0</v>
      </c>
    </row>
    <row r="112" spans="1:59" ht="14.5" x14ac:dyDescent="0.35">
      <c r="A112" s="126"/>
      <c r="B112" s="10">
        <v>0</v>
      </c>
      <c r="C112">
        <v>1</v>
      </c>
      <c r="D112">
        <v>1</v>
      </c>
      <c r="E112" s="10">
        <v>0</v>
      </c>
      <c r="F112" s="10">
        <v>0</v>
      </c>
      <c r="G112" s="10">
        <v>0</v>
      </c>
      <c r="H112" s="10">
        <v>0</v>
      </c>
      <c r="I112" s="10">
        <v>0</v>
      </c>
      <c r="J112" s="10">
        <v>0</v>
      </c>
      <c r="K112" s="10">
        <v>0</v>
      </c>
      <c r="L112" s="10">
        <v>0</v>
      </c>
      <c r="M112" s="10">
        <v>0</v>
      </c>
      <c r="N112" s="10">
        <v>0</v>
      </c>
      <c r="O112" s="10">
        <v>0</v>
      </c>
      <c r="P112" s="10">
        <v>0</v>
      </c>
      <c r="Q112" s="10">
        <v>0</v>
      </c>
      <c r="R112" s="10">
        <v>0</v>
      </c>
      <c r="S112" s="10">
        <v>0</v>
      </c>
      <c r="T112" s="10">
        <v>0</v>
      </c>
      <c r="U112" s="10">
        <v>0</v>
      </c>
      <c r="V112" s="10">
        <v>0</v>
      </c>
      <c r="W112" s="10">
        <v>0</v>
      </c>
      <c r="X112" s="10">
        <v>0</v>
      </c>
      <c r="Y112" s="10">
        <v>0</v>
      </c>
      <c r="Z112" s="10">
        <v>0</v>
      </c>
      <c r="AA112" s="10">
        <v>0</v>
      </c>
      <c r="AB112" s="10">
        <v>0</v>
      </c>
      <c r="AC112" s="10">
        <v>0</v>
      </c>
      <c r="AD112" s="10">
        <v>0</v>
      </c>
      <c r="AE112" s="10">
        <v>0</v>
      </c>
      <c r="AF112" s="10">
        <v>0</v>
      </c>
      <c r="AG112" s="10">
        <v>0</v>
      </c>
      <c r="AH112" s="10">
        <v>0</v>
      </c>
      <c r="AI112" s="10">
        <v>0</v>
      </c>
      <c r="AJ112" s="10">
        <v>0</v>
      </c>
      <c r="AK112" s="10">
        <v>0</v>
      </c>
      <c r="AL112" s="10">
        <v>0</v>
      </c>
      <c r="AM112" s="10">
        <v>0</v>
      </c>
      <c r="AN112" s="10">
        <v>0</v>
      </c>
      <c r="AO112" s="10">
        <v>0</v>
      </c>
      <c r="AP112" s="10">
        <v>0</v>
      </c>
      <c r="AQ112" s="10">
        <v>0</v>
      </c>
      <c r="AR112" s="10">
        <v>0</v>
      </c>
      <c r="AS112" s="10">
        <v>0</v>
      </c>
      <c r="AT112" s="10">
        <v>0</v>
      </c>
      <c r="AU112" s="10">
        <v>0</v>
      </c>
      <c r="AV112" s="10">
        <v>0</v>
      </c>
      <c r="AW112" s="10">
        <v>0</v>
      </c>
      <c r="AX112" s="10">
        <v>0</v>
      </c>
      <c r="AY112" s="10">
        <v>0</v>
      </c>
      <c r="AZ112" s="10">
        <v>0</v>
      </c>
      <c r="BA112" s="10">
        <v>0</v>
      </c>
      <c r="BB112" s="10">
        <v>0</v>
      </c>
      <c r="BC112" s="10">
        <v>0</v>
      </c>
      <c r="BD112" s="10">
        <v>0</v>
      </c>
      <c r="BE112" s="10">
        <v>0</v>
      </c>
      <c r="BF112" s="10">
        <v>0</v>
      </c>
      <c r="BG112" s="10">
        <v>0</v>
      </c>
    </row>
    <row r="113" spans="1:59" ht="14.5" x14ac:dyDescent="0.35">
      <c r="A113" s="126"/>
      <c r="B113" s="10">
        <v>0</v>
      </c>
      <c r="C113">
        <v>1</v>
      </c>
      <c r="D113">
        <v>1</v>
      </c>
      <c r="E113" s="10">
        <v>0</v>
      </c>
      <c r="F113" s="10">
        <v>0</v>
      </c>
      <c r="G113" s="10">
        <v>0</v>
      </c>
      <c r="H113" s="10">
        <v>0</v>
      </c>
      <c r="I113" s="10">
        <v>0</v>
      </c>
      <c r="J113" s="10">
        <v>0</v>
      </c>
      <c r="K113" s="10">
        <v>0</v>
      </c>
      <c r="L113" s="10">
        <v>0</v>
      </c>
      <c r="M113" s="10">
        <v>0</v>
      </c>
      <c r="N113" s="10">
        <v>0</v>
      </c>
      <c r="O113" s="10">
        <v>0</v>
      </c>
      <c r="P113" s="10">
        <v>0</v>
      </c>
      <c r="Q113" s="10">
        <v>0</v>
      </c>
      <c r="R113" s="10">
        <v>0</v>
      </c>
      <c r="S113" s="10">
        <v>0</v>
      </c>
      <c r="T113" s="10">
        <v>0</v>
      </c>
      <c r="U113" s="10">
        <v>0</v>
      </c>
      <c r="V113" s="10">
        <v>0</v>
      </c>
      <c r="W113" s="10">
        <v>0</v>
      </c>
      <c r="X113" s="10">
        <v>0</v>
      </c>
      <c r="Y113" s="10">
        <v>0</v>
      </c>
      <c r="Z113" s="10">
        <v>0</v>
      </c>
      <c r="AA113" s="10">
        <v>0</v>
      </c>
      <c r="AB113" s="10">
        <v>0</v>
      </c>
      <c r="AC113" s="10">
        <v>0</v>
      </c>
      <c r="AD113" s="10">
        <v>0</v>
      </c>
      <c r="AE113" s="10">
        <v>0</v>
      </c>
      <c r="AF113" s="10">
        <v>0</v>
      </c>
      <c r="AG113" s="10">
        <v>0</v>
      </c>
      <c r="AH113" s="10">
        <v>0</v>
      </c>
      <c r="AI113" s="10">
        <v>0</v>
      </c>
      <c r="AJ113" s="10">
        <v>0</v>
      </c>
      <c r="AK113" s="10">
        <v>0</v>
      </c>
      <c r="AL113" s="10">
        <v>0</v>
      </c>
      <c r="AM113" s="10">
        <v>0</v>
      </c>
      <c r="AN113" s="10">
        <v>0</v>
      </c>
      <c r="AO113" s="10">
        <v>0</v>
      </c>
      <c r="AP113" s="10">
        <v>0</v>
      </c>
      <c r="AQ113" s="10">
        <v>0</v>
      </c>
      <c r="AR113" s="10">
        <v>0</v>
      </c>
      <c r="AS113" s="10">
        <v>0</v>
      </c>
      <c r="AT113" s="10">
        <v>0</v>
      </c>
      <c r="AU113" s="10">
        <v>0</v>
      </c>
      <c r="AV113" s="10">
        <v>0</v>
      </c>
      <c r="AW113" s="10">
        <v>0</v>
      </c>
      <c r="AX113" s="10">
        <v>0</v>
      </c>
      <c r="AY113" s="10">
        <v>0</v>
      </c>
      <c r="AZ113" s="10">
        <v>0</v>
      </c>
      <c r="BA113" s="10">
        <v>0</v>
      </c>
      <c r="BB113" s="10">
        <v>0</v>
      </c>
      <c r="BC113" s="10">
        <v>0</v>
      </c>
      <c r="BD113" s="10">
        <v>0</v>
      </c>
      <c r="BE113" s="10">
        <v>0</v>
      </c>
      <c r="BF113" s="10">
        <v>0</v>
      </c>
      <c r="BG113" s="10">
        <v>0</v>
      </c>
    </row>
    <row r="114" spans="1:59" ht="14.5" x14ac:dyDescent="0.35">
      <c r="A114" s="126"/>
      <c r="B114" s="10">
        <v>0</v>
      </c>
      <c r="C114">
        <v>1</v>
      </c>
      <c r="D114">
        <v>1</v>
      </c>
      <c r="E114" s="10">
        <v>0</v>
      </c>
      <c r="F114" s="10">
        <v>0</v>
      </c>
      <c r="G114" s="10">
        <v>0</v>
      </c>
      <c r="H114" s="10">
        <v>0</v>
      </c>
      <c r="I114" s="10">
        <v>0</v>
      </c>
      <c r="J114" s="10">
        <v>0</v>
      </c>
      <c r="K114" s="10">
        <v>0</v>
      </c>
      <c r="L114" s="10">
        <v>0</v>
      </c>
      <c r="M114" s="10">
        <v>0</v>
      </c>
      <c r="N114" s="10">
        <v>0</v>
      </c>
      <c r="O114" s="10">
        <v>0</v>
      </c>
      <c r="P114" s="10">
        <v>0</v>
      </c>
      <c r="Q114" s="10">
        <v>0</v>
      </c>
      <c r="R114" s="10">
        <v>0</v>
      </c>
      <c r="S114" s="10">
        <v>0</v>
      </c>
      <c r="T114" s="10">
        <v>0</v>
      </c>
      <c r="U114" s="10">
        <v>0</v>
      </c>
      <c r="V114" s="10">
        <v>0</v>
      </c>
      <c r="W114" s="10">
        <v>0</v>
      </c>
      <c r="X114" s="10">
        <v>0</v>
      </c>
      <c r="Y114" s="10">
        <v>0</v>
      </c>
      <c r="Z114" s="10">
        <v>0</v>
      </c>
      <c r="AA114" s="10">
        <v>0</v>
      </c>
      <c r="AB114" s="10">
        <v>0</v>
      </c>
      <c r="AC114" s="10">
        <v>0</v>
      </c>
      <c r="AD114" s="10">
        <v>0</v>
      </c>
      <c r="AE114" s="10">
        <v>0</v>
      </c>
      <c r="AF114" s="10">
        <v>0</v>
      </c>
      <c r="AG114" s="10">
        <v>0</v>
      </c>
      <c r="AH114" s="10">
        <v>0</v>
      </c>
      <c r="AI114" s="10">
        <v>0</v>
      </c>
      <c r="AJ114" s="10">
        <v>0</v>
      </c>
      <c r="AK114" s="10">
        <v>0</v>
      </c>
      <c r="AL114" s="10">
        <v>0</v>
      </c>
      <c r="AM114" s="10">
        <v>0</v>
      </c>
      <c r="AN114" s="10">
        <v>0</v>
      </c>
      <c r="AO114" s="10">
        <v>0</v>
      </c>
      <c r="AP114" s="10">
        <v>0</v>
      </c>
      <c r="AQ114" s="10">
        <v>0</v>
      </c>
      <c r="AR114" s="10">
        <v>0</v>
      </c>
      <c r="AS114" s="10">
        <v>0</v>
      </c>
      <c r="AT114" s="10">
        <v>0</v>
      </c>
      <c r="AU114" s="10">
        <v>0</v>
      </c>
      <c r="AV114" s="10">
        <v>0</v>
      </c>
      <c r="AW114" s="10">
        <v>0</v>
      </c>
      <c r="AX114" s="10">
        <v>0</v>
      </c>
      <c r="AY114" s="10">
        <v>0</v>
      </c>
      <c r="AZ114" s="10">
        <v>0</v>
      </c>
      <c r="BA114" s="10">
        <v>0</v>
      </c>
      <c r="BB114" s="10">
        <v>0</v>
      </c>
      <c r="BC114" s="10">
        <v>0</v>
      </c>
      <c r="BD114" s="10">
        <v>0</v>
      </c>
      <c r="BE114" s="10">
        <v>0</v>
      </c>
      <c r="BF114" s="10">
        <v>0</v>
      </c>
      <c r="BG114" s="10">
        <v>0</v>
      </c>
    </row>
    <row r="115" spans="1:59" ht="14.5" x14ac:dyDescent="0.35">
      <c r="A115" s="126"/>
      <c r="B115" s="10">
        <v>0</v>
      </c>
      <c r="C115">
        <v>1</v>
      </c>
      <c r="D115">
        <v>1</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0">
        <v>0</v>
      </c>
      <c r="AN115" s="10">
        <v>0</v>
      </c>
      <c r="AO115" s="10">
        <v>0</v>
      </c>
      <c r="AP115" s="10">
        <v>0</v>
      </c>
      <c r="AQ115" s="10">
        <v>0</v>
      </c>
      <c r="AR115" s="10">
        <v>0</v>
      </c>
      <c r="AS115" s="10">
        <v>0</v>
      </c>
      <c r="AT115" s="10">
        <v>0</v>
      </c>
      <c r="AU115" s="10">
        <v>0</v>
      </c>
      <c r="AV115" s="10">
        <v>0</v>
      </c>
      <c r="AW115" s="10">
        <v>0</v>
      </c>
      <c r="AX115" s="10">
        <v>0</v>
      </c>
      <c r="AY115" s="10">
        <v>0</v>
      </c>
      <c r="AZ115" s="10">
        <v>0</v>
      </c>
      <c r="BA115" s="10">
        <v>0</v>
      </c>
      <c r="BB115" s="10">
        <v>0</v>
      </c>
      <c r="BC115" s="10">
        <v>0</v>
      </c>
      <c r="BD115" s="10">
        <v>0</v>
      </c>
      <c r="BE115" s="10">
        <v>0</v>
      </c>
      <c r="BF115" s="10">
        <v>0</v>
      </c>
      <c r="BG115" s="10">
        <v>0</v>
      </c>
    </row>
    <row r="116" spans="1:59" ht="14.5" x14ac:dyDescent="0.35">
      <c r="A116" s="126"/>
      <c r="B116" s="10">
        <v>0</v>
      </c>
      <c r="C116">
        <v>1</v>
      </c>
      <c r="D116">
        <v>1</v>
      </c>
      <c r="E116" s="10">
        <v>0</v>
      </c>
      <c r="F116" s="10">
        <v>0</v>
      </c>
      <c r="G116" s="10">
        <v>0</v>
      </c>
      <c r="H116" s="10">
        <v>0</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0">
        <v>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row>
    <row r="117" spans="1:59" ht="14.5" x14ac:dyDescent="0.35">
      <c r="A117" s="126"/>
      <c r="B117" s="10">
        <v>0</v>
      </c>
      <c r="C117">
        <v>1</v>
      </c>
      <c r="D117">
        <v>1</v>
      </c>
      <c r="E117" s="10">
        <v>0</v>
      </c>
      <c r="F117" s="10">
        <v>0</v>
      </c>
      <c r="G117" s="10">
        <v>0</v>
      </c>
      <c r="H117" s="10">
        <v>0</v>
      </c>
      <c r="I117" s="10">
        <v>0</v>
      </c>
      <c r="J117" s="10">
        <v>0</v>
      </c>
      <c r="K117" s="10">
        <v>0</v>
      </c>
      <c r="L117" s="10">
        <v>0</v>
      </c>
      <c r="M117" s="10">
        <v>0</v>
      </c>
      <c r="N117" s="10">
        <v>0</v>
      </c>
      <c r="O117" s="10">
        <v>0</v>
      </c>
      <c r="P117" s="10">
        <v>0</v>
      </c>
      <c r="Q117" s="10">
        <v>0</v>
      </c>
      <c r="R117" s="10">
        <v>0</v>
      </c>
      <c r="S117" s="10">
        <v>0</v>
      </c>
      <c r="T117" s="10">
        <v>0</v>
      </c>
      <c r="U117" s="10">
        <v>0</v>
      </c>
      <c r="V117" s="10">
        <v>0</v>
      </c>
      <c r="W117" s="10">
        <v>0</v>
      </c>
      <c r="X117" s="10">
        <v>0</v>
      </c>
      <c r="Y117" s="10">
        <v>0</v>
      </c>
      <c r="Z117" s="10">
        <v>0</v>
      </c>
      <c r="AA117" s="10">
        <v>0</v>
      </c>
      <c r="AB117" s="10">
        <v>0</v>
      </c>
      <c r="AC117" s="10">
        <v>0</v>
      </c>
      <c r="AD117" s="10">
        <v>0</v>
      </c>
      <c r="AE117" s="10">
        <v>0</v>
      </c>
      <c r="AF117" s="10">
        <v>0</v>
      </c>
      <c r="AG117" s="10">
        <v>0</v>
      </c>
      <c r="AH117" s="10">
        <v>0</v>
      </c>
      <c r="AI117" s="10">
        <v>0</v>
      </c>
      <c r="AJ117" s="10">
        <v>0</v>
      </c>
      <c r="AK117" s="10">
        <v>0</v>
      </c>
      <c r="AL117" s="10">
        <v>0</v>
      </c>
      <c r="AM117" s="10">
        <v>0</v>
      </c>
      <c r="AN117" s="10">
        <v>0</v>
      </c>
      <c r="AO117" s="10">
        <v>0</v>
      </c>
      <c r="AP117" s="10">
        <v>0</v>
      </c>
      <c r="AQ117" s="10">
        <v>0</v>
      </c>
      <c r="AR117" s="10">
        <v>0</v>
      </c>
      <c r="AS117" s="10">
        <v>0</v>
      </c>
      <c r="AT117" s="10">
        <v>0</v>
      </c>
      <c r="AU117" s="10">
        <v>0</v>
      </c>
      <c r="AV117" s="10">
        <v>0</v>
      </c>
      <c r="AW117" s="10">
        <v>0</v>
      </c>
      <c r="AX117" s="10">
        <v>0</v>
      </c>
      <c r="AY117" s="10">
        <v>0</v>
      </c>
      <c r="AZ117" s="10">
        <v>0</v>
      </c>
      <c r="BA117" s="10">
        <v>0</v>
      </c>
      <c r="BB117" s="10">
        <v>0</v>
      </c>
      <c r="BC117" s="10">
        <v>0</v>
      </c>
      <c r="BD117" s="10">
        <v>0</v>
      </c>
      <c r="BE117" s="10">
        <v>0</v>
      </c>
      <c r="BF117" s="10">
        <v>0</v>
      </c>
      <c r="BG117" s="10">
        <v>0</v>
      </c>
    </row>
    <row r="118" spans="1:59" ht="14.5" x14ac:dyDescent="0.35">
      <c r="A118" s="126"/>
      <c r="B118" s="10">
        <v>0</v>
      </c>
      <c r="C118">
        <v>1</v>
      </c>
      <c r="D118">
        <v>1</v>
      </c>
      <c r="E118" s="10">
        <v>0</v>
      </c>
      <c r="F118" s="10">
        <v>0</v>
      </c>
      <c r="G118" s="10">
        <v>0</v>
      </c>
      <c r="H118" s="10">
        <v>0</v>
      </c>
      <c r="I118" s="10">
        <v>0</v>
      </c>
      <c r="J118" s="10">
        <v>0</v>
      </c>
      <c r="K118" s="10">
        <v>0</v>
      </c>
      <c r="L118" s="10">
        <v>0</v>
      </c>
      <c r="M118" s="10">
        <v>0</v>
      </c>
      <c r="N118" s="10">
        <v>0</v>
      </c>
      <c r="O118" s="10">
        <v>0</v>
      </c>
      <c r="P118" s="10">
        <v>0</v>
      </c>
      <c r="Q118" s="10">
        <v>0</v>
      </c>
      <c r="R118" s="10">
        <v>0</v>
      </c>
      <c r="S118" s="10">
        <v>0</v>
      </c>
      <c r="T118" s="10">
        <v>0</v>
      </c>
      <c r="U118" s="10">
        <v>0</v>
      </c>
      <c r="V118" s="10">
        <v>0</v>
      </c>
      <c r="W118" s="10">
        <v>0</v>
      </c>
      <c r="X118" s="10">
        <v>0</v>
      </c>
      <c r="Y118" s="10">
        <v>0</v>
      </c>
      <c r="Z118" s="10">
        <v>0</v>
      </c>
      <c r="AA118" s="10">
        <v>0</v>
      </c>
      <c r="AB118" s="10">
        <v>0</v>
      </c>
      <c r="AC118" s="10">
        <v>0</v>
      </c>
      <c r="AD118" s="10">
        <v>0</v>
      </c>
      <c r="AE118" s="10">
        <v>0</v>
      </c>
      <c r="AF118" s="10">
        <v>0</v>
      </c>
      <c r="AG118" s="10">
        <v>0</v>
      </c>
      <c r="AH118" s="10">
        <v>0</v>
      </c>
      <c r="AI118" s="10">
        <v>0</v>
      </c>
      <c r="AJ118" s="10">
        <v>0</v>
      </c>
      <c r="AK118" s="10">
        <v>0</v>
      </c>
      <c r="AL118" s="10">
        <v>0</v>
      </c>
      <c r="AM118" s="10">
        <v>0</v>
      </c>
      <c r="AN118" s="10">
        <v>0</v>
      </c>
      <c r="AO118" s="10">
        <v>0</v>
      </c>
      <c r="AP118" s="10">
        <v>0</v>
      </c>
      <c r="AQ118" s="10">
        <v>0</v>
      </c>
      <c r="AR118" s="10">
        <v>0</v>
      </c>
      <c r="AS118" s="10">
        <v>0</v>
      </c>
      <c r="AT118" s="10">
        <v>0</v>
      </c>
      <c r="AU118" s="10">
        <v>0</v>
      </c>
      <c r="AV118" s="10">
        <v>0</v>
      </c>
      <c r="AW118" s="10">
        <v>0</v>
      </c>
      <c r="AX118" s="10">
        <v>0</v>
      </c>
      <c r="AY118" s="10">
        <v>0</v>
      </c>
      <c r="AZ118" s="10">
        <v>0</v>
      </c>
      <c r="BA118" s="10">
        <v>0</v>
      </c>
      <c r="BB118" s="10">
        <v>0</v>
      </c>
      <c r="BC118" s="10">
        <v>0</v>
      </c>
      <c r="BD118" s="10">
        <v>0</v>
      </c>
      <c r="BE118" s="10">
        <v>0</v>
      </c>
      <c r="BF118" s="10">
        <v>0</v>
      </c>
      <c r="BG118" s="10">
        <v>0</v>
      </c>
    </row>
    <row r="119" spans="1:59" ht="14.5" x14ac:dyDescent="0.35">
      <c r="A119" s="126"/>
      <c r="B119" s="10">
        <v>0</v>
      </c>
      <c r="C119">
        <v>1</v>
      </c>
      <c r="D119">
        <v>1</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0</v>
      </c>
      <c r="AP119" s="10">
        <v>0</v>
      </c>
      <c r="AQ119" s="10">
        <v>0</v>
      </c>
      <c r="AR119" s="10">
        <v>0</v>
      </c>
      <c r="AS119" s="10">
        <v>0</v>
      </c>
      <c r="AT119" s="10">
        <v>0</v>
      </c>
      <c r="AU119" s="10">
        <v>0</v>
      </c>
      <c r="AV119" s="10">
        <v>0</v>
      </c>
      <c r="AW119" s="10">
        <v>0</v>
      </c>
      <c r="AX119" s="10">
        <v>0</v>
      </c>
      <c r="AY119" s="10">
        <v>0</v>
      </c>
      <c r="AZ119" s="10">
        <v>0</v>
      </c>
      <c r="BA119" s="10">
        <v>0</v>
      </c>
      <c r="BB119" s="10">
        <v>0</v>
      </c>
      <c r="BC119" s="10">
        <v>0</v>
      </c>
      <c r="BD119" s="10">
        <v>0</v>
      </c>
      <c r="BE119" s="10">
        <v>0</v>
      </c>
      <c r="BF119" s="10">
        <v>0</v>
      </c>
      <c r="BG119" s="10">
        <v>0</v>
      </c>
    </row>
    <row r="120" spans="1:59" ht="14.5" x14ac:dyDescent="0.35">
      <c r="A120" s="126"/>
      <c r="B120" s="10">
        <v>0</v>
      </c>
      <c r="C120">
        <v>1</v>
      </c>
      <c r="D120">
        <v>1</v>
      </c>
      <c r="E120" s="10">
        <v>0</v>
      </c>
      <c r="F120" s="10">
        <v>0</v>
      </c>
      <c r="G120" s="10">
        <v>0</v>
      </c>
      <c r="H120" s="10">
        <v>0</v>
      </c>
      <c r="I120" s="10">
        <v>0</v>
      </c>
      <c r="J120" s="10">
        <v>0</v>
      </c>
      <c r="K120" s="10">
        <v>0</v>
      </c>
      <c r="L120" s="10">
        <v>0</v>
      </c>
      <c r="M120" s="10">
        <v>0</v>
      </c>
      <c r="N120" s="10">
        <v>0</v>
      </c>
      <c r="O120" s="10">
        <v>0</v>
      </c>
      <c r="P120" s="10">
        <v>0</v>
      </c>
      <c r="Q120" s="10">
        <v>0</v>
      </c>
      <c r="R120" s="10">
        <v>0</v>
      </c>
      <c r="S120" s="10">
        <v>0</v>
      </c>
      <c r="T120" s="10">
        <v>0</v>
      </c>
      <c r="U120" s="10">
        <v>0</v>
      </c>
      <c r="V120" s="10">
        <v>0</v>
      </c>
      <c r="W120" s="10">
        <v>0</v>
      </c>
      <c r="X120" s="10">
        <v>0</v>
      </c>
      <c r="Y120" s="10">
        <v>0</v>
      </c>
      <c r="Z120" s="10">
        <v>0</v>
      </c>
      <c r="AA120" s="10">
        <v>0</v>
      </c>
      <c r="AB120" s="10">
        <v>0</v>
      </c>
      <c r="AC120" s="10">
        <v>0</v>
      </c>
      <c r="AD120" s="10">
        <v>0</v>
      </c>
      <c r="AE120" s="10">
        <v>0</v>
      </c>
      <c r="AF120" s="10">
        <v>0</v>
      </c>
      <c r="AG120" s="10">
        <v>0</v>
      </c>
      <c r="AH120" s="10">
        <v>0</v>
      </c>
      <c r="AI120" s="10">
        <v>0</v>
      </c>
      <c r="AJ120" s="10">
        <v>0</v>
      </c>
      <c r="AK120" s="10">
        <v>0</v>
      </c>
      <c r="AL120" s="10">
        <v>0</v>
      </c>
      <c r="AM120" s="10">
        <v>0</v>
      </c>
      <c r="AN120" s="10">
        <v>0</v>
      </c>
      <c r="AO120" s="10">
        <v>0</v>
      </c>
      <c r="AP120" s="10">
        <v>0</v>
      </c>
      <c r="AQ120" s="10">
        <v>0</v>
      </c>
      <c r="AR120" s="10">
        <v>0</v>
      </c>
      <c r="AS120" s="10">
        <v>0</v>
      </c>
      <c r="AT120" s="10">
        <v>0</v>
      </c>
      <c r="AU120" s="10">
        <v>0</v>
      </c>
      <c r="AV120" s="10">
        <v>0</v>
      </c>
      <c r="AW120" s="10">
        <v>0</v>
      </c>
      <c r="AX120" s="10">
        <v>0</v>
      </c>
      <c r="AY120" s="10">
        <v>0</v>
      </c>
      <c r="AZ120" s="10">
        <v>0</v>
      </c>
      <c r="BA120" s="10">
        <v>0</v>
      </c>
      <c r="BB120" s="10">
        <v>0</v>
      </c>
      <c r="BC120" s="10">
        <v>0</v>
      </c>
      <c r="BD120" s="10">
        <v>0</v>
      </c>
      <c r="BE120" s="10">
        <v>0</v>
      </c>
      <c r="BF120" s="10">
        <v>0</v>
      </c>
      <c r="BG120" s="10">
        <v>0</v>
      </c>
    </row>
    <row r="121" spans="1:59" ht="14.5" x14ac:dyDescent="0.35">
      <c r="A121" s="126"/>
      <c r="B121" s="10">
        <v>0</v>
      </c>
      <c r="C121">
        <v>1</v>
      </c>
      <c r="D121">
        <v>1</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v>0</v>
      </c>
      <c r="Z121" s="10">
        <v>0</v>
      </c>
      <c r="AA121" s="10">
        <v>0</v>
      </c>
      <c r="AB121" s="10">
        <v>0</v>
      </c>
      <c r="AC121" s="10">
        <v>0</v>
      </c>
      <c r="AD121" s="10">
        <v>0</v>
      </c>
      <c r="AE121" s="10">
        <v>0</v>
      </c>
      <c r="AF121" s="10">
        <v>0</v>
      </c>
      <c r="AG121" s="10">
        <v>0</v>
      </c>
      <c r="AH121" s="10">
        <v>0</v>
      </c>
      <c r="AI121" s="10">
        <v>0</v>
      </c>
      <c r="AJ121" s="10">
        <v>0</v>
      </c>
      <c r="AK121" s="10">
        <v>0</v>
      </c>
      <c r="AL121" s="10">
        <v>0</v>
      </c>
      <c r="AM121" s="10">
        <v>0</v>
      </c>
      <c r="AN121" s="10">
        <v>0</v>
      </c>
      <c r="AO121" s="10">
        <v>0</v>
      </c>
      <c r="AP121" s="10">
        <v>0</v>
      </c>
      <c r="AQ121" s="10">
        <v>0</v>
      </c>
      <c r="AR121" s="10">
        <v>0</v>
      </c>
      <c r="AS121" s="10">
        <v>0</v>
      </c>
      <c r="AT121" s="10">
        <v>0</v>
      </c>
      <c r="AU121" s="10">
        <v>0</v>
      </c>
      <c r="AV121" s="10">
        <v>0</v>
      </c>
      <c r="AW121" s="10">
        <v>0</v>
      </c>
      <c r="AX121" s="10">
        <v>0</v>
      </c>
      <c r="AY121" s="10">
        <v>0</v>
      </c>
      <c r="AZ121" s="10">
        <v>0</v>
      </c>
      <c r="BA121" s="10">
        <v>0</v>
      </c>
      <c r="BB121" s="10">
        <v>0</v>
      </c>
      <c r="BC121" s="10">
        <v>0</v>
      </c>
      <c r="BD121" s="10">
        <v>0</v>
      </c>
      <c r="BE121" s="10">
        <v>0</v>
      </c>
      <c r="BF121" s="10">
        <v>0</v>
      </c>
      <c r="BG121" s="10">
        <v>0</v>
      </c>
    </row>
    <row r="122" spans="1:59" ht="14.5" x14ac:dyDescent="0.35">
      <c r="A122" s="126"/>
      <c r="B122" s="10">
        <v>0</v>
      </c>
      <c r="C122">
        <v>1</v>
      </c>
      <c r="D122">
        <v>1</v>
      </c>
      <c r="E122" s="10">
        <v>0</v>
      </c>
      <c r="F122" s="10">
        <v>0</v>
      </c>
      <c r="G122" s="10">
        <v>0</v>
      </c>
      <c r="H122" s="10">
        <v>0</v>
      </c>
      <c r="I122" s="10">
        <v>0</v>
      </c>
      <c r="J122" s="10">
        <v>0</v>
      </c>
      <c r="K122" s="10">
        <v>0</v>
      </c>
      <c r="L122" s="10">
        <v>0</v>
      </c>
      <c r="M122" s="10">
        <v>0</v>
      </c>
      <c r="N122" s="10">
        <v>0</v>
      </c>
      <c r="O122" s="10">
        <v>0</v>
      </c>
      <c r="P122" s="10">
        <v>0</v>
      </c>
      <c r="Q122" s="10">
        <v>0</v>
      </c>
      <c r="R122" s="10">
        <v>0</v>
      </c>
      <c r="S122" s="10">
        <v>0</v>
      </c>
      <c r="T122" s="10">
        <v>0</v>
      </c>
      <c r="U122" s="10">
        <v>0</v>
      </c>
      <c r="V122" s="10">
        <v>0</v>
      </c>
      <c r="W122" s="10">
        <v>0</v>
      </c>
      <c r="X122" s="10">
        <v>0</v>
      </c>
      <c r="Y122" s="10">
        <v>0</v>
      </c>
      <c r="Z122" s="10">
        <v>0</v>
      </c>
      <c r="AA122" s="10">
        <v>0</v>
      </c>
      <c r="AB122" s="10">
        <v>0</v>
      </c>
      <c r="AC122" s="10">
        <v>0</v>
      </c>
      <c r="AD122" s="10">
        <v>0</v>
      </c>
      <c r="AE122" s="10">
        <v>0</v>
      </c>
      <c r="AF122" s="10">
        <v>0</v>
      </c>
      <c r="AG122" s="10">
        <v>0</v>
      </c>
      <c r="AH122" s="10">
        <v>0</v>
      </c>
      <c r="AI122" s="10">
        <v>0</v>
      </c>
      <c r="AJ122" s="10">
        <v>0</v>
      </c>
      <c r="AK122" s="10">
        <v>0</v>
      </c>
      <c r="AL122" s="10">
        <v>0</v>
      </c>
      <c r="AM122" s="10">
        <v>0</v>
      </c>
      <c r="AN122" s="10">
        <v>0</v>
      </c>
      <c r="AO122" s="10">
        <v>0</v>
      </c>
      <c r="AP122" s="10">
        <v>0</v>
      </c>
      <c r="AQ122" s="10">
        <v>0</v>
      </c>
      <c r="AR122" s="10">
        <v>0</v>
      </c>
      <c r="AS122" s="10">
        <v>0</v>
      </c>
      <c r="AT122" s="10">
        <v>0</v>
      </c>
      <c r="AU122" s="10">
        <v>0</v>
      </c>
      <c r="AV122" s="10">
        <v>0</v>
      </c>
      <c r="AW122" s="10">
        <v>0</v>
      </c>
      <c r="AX122" s="10">
        <v>0</v>
      </c>
      <c r="AY122" s="10">
        <v>0</v>
      </c>
      <c r="AZ122" s="10">
        <v>0</v>
      </c>
      <c r="BA122" s="10">
        <v>0</v>
      </c>
      <c r="BB122" s="10">
        <v>0</v>
      </c>
      <c r="BC122" s="10">
        <v>0</v>
      </c>
      <c r="BD122" s="10">
        <v>0</v>
      </c>
      <c r="BE122" s="10">
        <v>0</v>
      </c>
      <c r="BF122" s="10">
        <v>0</v>
      </c>
      <c r="BG122" s="10">
        <v>0</v>
      </c>
    </row>
    <row r="123" spans="1:59" ht="14.5" x14ac:dyDescent="0.35">
      <c r="A123" s="126"/>
      <c r="B123" s="10">
        <v>0</v>
      </c>
      <c r="C123">
        <v>1</v>
      </c>
      <c r="D123">
        <v>1</v>
      </c>
      <c r="E123" s="10">
        <v>0</v>
      </c>
      <c r="F123" s="10">
        <v>0</v>
      </c>
      <c r="G123" s="10">
        <v>0</v>
      </c>
      <c r="H123" s="10">
        <v>0</v>
      </c>
      <c r="I123" s="10">
        <v>0</v>
      </c>
      <c r="J123" s="10">
        <v>0</v>
      </c>
      <c r="K123" s="10">
        <v>0</v>
      </c>
      <c r="L123" s="10">
        <v>0</v>
      </c>
      <c r="M123" s="10">
        <v>0</v>
      </c>
      <c r="N123" s="10">
        <v>0</v>
      </c>
      <c r="O123" s="10">
        <v>0</v>
      </c>
      <c r="P123" s="10">
        <v>0</v>
      </c>
      <c r="Q123" s="10">
        <v>0</v>
      </c>
      <c r="R123" s="10">
        <v>0</v>
      </c>
      <c r="S123" s="10">
        <v>0</v>
      </c>
      <c r="T123" s="10">
        <v>0</v>
      </c>
      <c r="U123" s="10">
        <v>0</v>
      </c>
      <c r="V123" s="10">
        <v>0</v>
      </c>
      <c r="W123" s="10">
        <v>0</v>
      </c>
      <c r="X123" s="10">
        <v>0</v>
      </c>
      <c r="Y123" s="10">
        <v>0</v>
      </c>
      <c r="Z123" s="10">
        <v>0</v>
      </c>
      <c r="AA123" s="10">
        <v>0</v>
      </c>
      <c r="AB123" s="10">
        <v>0</v>
      </c>
      <c r="AC123" s="10">
        <v>0</v>
      </c>
      <c r="AD123" s="10">
        <v>0</v>
      </c>
      <c r="AE123" s="10">
        <v>0</v>
      </c>
      <c r="AF123" s="10">
        <v>0</v>
      </c>
      <c r="AG123" s="10">
        <v>0</v>
      </c>
      <c r="AH123" s="10">
        <v>0</v>
      </c>
      <c r="AI123" s="10">
        <v>0</v>
      </c>
      <c r="AJ123" s="10">
        <v>0</v>
      </c>
      <c r="AK123" s="10">
        <v>0</v>
      </c>
      <c r="AL123" s="10">
        <v>0</v>
      </c>
      <c r="AM123" s="10">
        <v>0</v>
      </c>
      <c r="AN123" s="10">
        <v>0</v>
      </c>
      <c r="AO123" s="10">
        <v>0</v>
      </c>
      <c r="AP123" s="10">
        <v>0</v>
      </c>
      <c r="AQ123" s="10">
        <v>0</v>
      </c>
      <c r="AR123" s="10">
        <v>0</v>
      </c>
      <c r="AS123" s="10">
        <v>0</v>
      </c>
      <c r="AT123" s="10">
        <v>0</v>
      </c>
      <c r="AU123" s="10">
        <v>0</v>
      </c>
      <c r="AV123" s="10">
        <v>0</v>
      </c>
      <c r="AW123" s="10">
        <v>0</v>
      </c>
      <c r="AX123" s="10">
        <v>0</v>
      </c>
      <c r="AY123" s="10">
        <v>0</v>
      </c>
      <c r="AZ123" s="10">
        <v>0</v>
      </c>
      <c r="BA123" s="10">
        <v>0</v>
      </c>
      <c r="BB123" s="10">
        <v>0</v>
      </c>
      <c r="BC123" s="10">
        <v>0</v>
      </c>
      <c r="BD123" s="10">
        <v>0</v>
      </c>
      <c r="BE123" s="10">
        <v>0</v>
      </c>
      <c r="BF123" s="10">
        <v>0</v>
      </c>
      <c r="BG123" s="10">
        <v>0</v>
      </c>
    </row>
    <row r="124" spans="1:59" ht="14.5" x14ac:dyDescent="0.35">
      <c r="A124" s="126"/>
      <c r="B124" s="10">
        <v>0</v>
      </c>
      <c r="C124">
        <v>1</v>
      </c>
      <c r="D124">
        <v>1</v>
      </c>
      <c r="E124" s="10">
        <v>0</v>
      </c>
      <c r="F124" s="10">
        <v>0</v>
      </c>
      <c r="G124" s="10">
        <v>0</v>
      </c>
      <c r="H124" s="10">
        <v>0</v>
      </c>
      <c r="I124" s="10">
        <v>0</v>
      </c>
      <c r="J124" s="10">
        <v>0</v>
      </c>
      <c r="K124" s="10">
        <v>0</v>
      </c>
      <c r="L124" s="10">
        <v>0</v>
      </c>
      <c r="M124" s="10">
        <v>0</v>
      </c>
      <c r="N124" s="10">
        <v>0</v>
      </c>
      <c r="O124" s="10">
        <v>0</v>
      </c>
      <c r="P124" s="10">
        <v>0</v>
      </c>
      <c r="Q124" s="10">
        <v>0</v>
      </c>
      <c r="R124" s="10">
        <v>0</v>
      </c>
      <c r="S124" s="10">
        <v>0</v>
      </c>
      <c r="T124" s="10">
        <v>0</v>
      </c>
      <c r="U124" s="10">
        <v>0</v>
      </c>
      <c r="V124" s="10">
        <v>0</v>
      </c>
      <c r="W124" s="10">
        <v>0</v>
      </c>
      <c r="X124" s="10">
        <v>0</v>
      </c>
      <c r="Y124" s="10">
        <v>0</v>
      </c>
      <c r="Z124" s="10">
        <v>0</v>
      </c>
      <c r="AA124" s="10">
        <v>0</v>
      </c>
      <c r="AB124" s="10">
        <v>0</v>
      </c>
      <c r="AC124" s="10">
        <v>0</v>
      </c>
      <c r="AD124" s="10">
        <v>0</v>
      </c>
      <c r="AE124" s="10">
        <v>0</v>
      </c>
      <c r="AF124" s="10">
        <v>0</v>
      </c>
      <c r="AG124" s="10">
        <v>0</v>
      </c>
      <c r="AH124" s="10">
        <v>0</v>
      </c>
      <c r="AI124" s="10">
        <v>0</v>
      </c>
      <c r="AJ124" s="10">
        <v>0</v>
      </c>
      <c r="AK124" s="10">
        <v>0</v>
      </c>
      <c r="AL124" s="10">
        <v>0</v>
      </c>
      <c r="AM124" s="10">
        <v>0</v>
      </c>
      <c r="AN124" s="10">
        <v>0</v>
      </c>
      <c r="AO124" s="10">
        <v>0</v>
      </c>
      <c r="AP124" s="10">
        <v>0</v>
      </c>
      <c r="AQ124" s="10">
        <v>0</v>
      </c>
      <c r="AR124" s="10">
        <v>0</v>
      </c>
      <c r="AS124" s="10">
        <v>0</v>
      </c>
      <c r="AT124" s="10">
        <v>0</v>
      </c>
      <c r="AU124" s="10">
        <v>0</v>
      </c>
      <c r="AV124" s="10">
        <v>0</v>
      </c>
      <c r="AW124" s="10">
        <v>0</v>
      </c>
      <c r="AX124" s="10">
        <v>0</v>
      </c>
      <c r="AY124" s="10">
        <v>0</v>
      </c>
      <c r="AZ124" s="10">
        <v>0</v>
      </c>
      <c r="BA124" s="10">
        <v>0</v>
      </c>
      <c r="BB124" s="10">
        <v>0</v>
      </c>
      <c r="BC124" s="10">
        <v>0</v>
      </c>
      <c r="BD124" s="10">
        <v>0</v>
      </c>
      <c r="BE124" s="10">
        <v>0</v>
      </c>
      <c r="BF124" s="10">
        <v>0</v>
      </c>
      <c r="BG124" s="10">
        <v>0</v>
      </c>
    </row>
    <row r="125" spans="1:59" ht="14.5" x14ac:dyDescent="0.35">
      <c r="A125" s="126"/>
      <c r="B125" s="10">
        <v>0</v>
      </c>
      <c r="C125">
        <v>1</v>
      </c>
      <c r="D125">
        <v>1</v>
      </c>
      <c r="E125" s="10">
        <v>0</v>
      </c>
      <c r="F125" s="10">
        <v>0</v>
      </c>
      <c r="G125" s="10">
        <v>0</v>
      </c>
      <c r="H125" s="10">
        <v>0</v>
      </c>
      <c r="I125" s="10">
        <v>0</v>
      </c>
      <c r="J125" s="10">
        <v>0</v>
      </c>
      <c r="K125" s="10">
        <v>0</v>
      </c>
      <c r="L125" s="10">
        <v>0</v>
      </c>
      <c r="M125" s="10">
        <v>0</v>
      </c>
      <c r="N125" s="10">
        <v>0</v>
      </c>
      <c r="O125" s="10">
        <v>0</v>
      </c>
      <c r="P125" s="10">
        <v>0</v>
      </c>
      <c r="Q125" s="10">
        <v>0</v>
      </c>
      <c r="R125" s="10">
        <v>0</v>
      </c>
      <c r="S125" s="10">
        <v>0</v>
      </c>
      <c r="T125" s="10">
        <v>0</v>
      </c>
      <c r="U125" s="10">
        <v>0</v>
      </c>
      <c r="V125" s="10">
        <v>0</v>
      </c>
      <c r="W125" s="10">
        <v>0</v>
      </c>
      <c r="X125" s="10">
        <v>0</v>
      </c>
      <c r="Y125" s="10">
        <v>0</v>
      </c>
      <c r="Z125" s="10">
        <v>0</v>
      </c>
      <c r="AA125" s="10">
        <v>0</v>
      </c>
      <c r="AB125" s="10">
        <v>0</v>
      </c>
      <c r="AC125" s="10">
        <v>0</v>
      </c>
      <c r="AD125" s="10">
        <v>0</v>
      </c>
      <c r="AE125" s="10">
        <v>0</v>
      </c>
      <c r="AF125" s="10">
        <v>0</v>
      </c>
      <c r="AG125" s="10">
        <v>0</v>
      </c>
      <c r="AH125" s="10">
        <v>0</v>
      </c>
      <c r="AI125" s="10">
        <v>0</v>
      </c>
      <c r="AJ125" s="10">
        <v>0</v>
      </c>
      <c r="AK125" s="10">
        <v>0</v>
      </c>
      <c r="AL125" s="10">
        <v>0</v>
      </c>
      <c r="AM125" s="10">
        <v>0</v>
      </c>
      <c r="AN125" s="10">
        <v>0</v>
      </c>
      <c r="AO125" s="10">
        <v>0</v>
      </c>
      <c r="AP125" s="10">
        <v>0</v>
      </c>
      <c r="AQ125" s="10">
        <v>0</v>
      </c>
      <c r="AR125" s="10">
        <v>0</v>
      </c>
      <c r="AS125" s="10">
        <v>0</v>
      </c>
      <c r="AT125" s="10">
        <v>0</v>
      </c>
      <c r="AU125" s="10">
        <v>0</v>
      </c>
      <c r="AV125" s="10">
        <v>0</v>
      </c>
      <c r="AW125" s="10">
        <v>0</v>
      </c>
      <c r="AX125" s="10">
        <v>0</v>
      </c>
      <c r="AY125" s="10">
        <v>0</v>
      </c>
      <c r="AZ125" s="10">
        <v>0</v>
      </c>
      <c r="BA125" s="10">
        <v>0</v>
      </c>
      <c r="BB125" s="10">
        <v>0</v>
      </c>
      <c r="BC125" s="10">
        <v>0</v>
      </c>
      <c r="BD125" s="10">
        <v>0</v>
      </c>
      <c r="BE125" s="10">
        <v>0</v>
      </c>
      <c r="BF125" s="10">
        <v>0</v>
      </c>
      <c r="BG125" s="10">
        <v>0</v>
      </c>
    </row>
    <row r="126" spans="1:59" ht="14.5" x14ac:dyDescent="0.35">
      <c r="A126" s="126"/>
      <c r="B126" s="10">
        <v>0</v>
      </c>
      <c r="C126">
        <v>1</v>
      </c>
      <c r="D126">
        <v>1</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c r="W126" s="10">
        <v>0</v>
      </c>
      <c r="X126" s="10">
        <v>0</v>
      </c>
      <c r="Y126" s="10">
        <v>0</v>
      </c>
      <c r="Z126" s="10">
        <v>0</v>
      </c>
      <c r="AA126" s="10">
        <v>0</v>
      </c>
      <c r="AB126" s="10">
        <v>0</v>
      </c>
      <c r="AC126" s="10">
        <v>0</v>
      </c>
      <c r="AD126" s="10">
        <v>0</v>
      </c>
      <c r="AE126" s="10">
        <v>0</v>
      </c>
      <c r="AF126" s="10">
        <v>0</v>
      </c>
      <c r="AG126" s="10">
        <v>0</v>
      </c>
      <c r="AH126" s="10">
        <v>0</v>
      </c>
      <c r="AI126" s="10">
        <v>0</v>
      </c>
      <c r="AJ126" s="10">
        <v>0</v>
      </c>
      <c r="AK126" s="10">
        <v>0</v>
      </c>
      <c r="AL126" s="10">
        <v>0</v>
      </c>
      <c r="AM126" s="10">
        <v>0</v>
      </c>
      <c r="AN126" s="10">
        <v>0</v>
      </c>
      <c r="AO126" s="10">
        <v>0</v>
      </c>
      <c r="AP126" s="10">
        <v>0</v>
      </c>
      <c r="AQ126" s="10">
        <v>0</v>
      </c>
      <c r="AR126" s="10">
        <v>0</v>
      </c>
      <c r="AS126" s="10">
        <v>0</v>
      </c>
      <c r="AT126" s="10">
        <v>0</v>
      </c>
      <c r="AU126" s="10">
        <v>0</v>
      </c>
      <c r="AV126" s="10">
        <v>0</v>
      </c>
      <c r="AW126" s="10">
        <v>0</v>
      </c>
      <c r="AX126" s="10">
        <v>0</v>
      </c>
      <c r="AY126" s="10">
        <v>0</v>
      </c>
      <c r="AZ126" s="10">
        <v>0</v>
      </c>
      <c r="BA126" s="10">
        <v>0</v>
      </c>
      <c r="BB126" s="10">
        <v>0</v>
      </c>
      <c r="BC126" s="10">
        <v>0</v>
      </c>
      <c r="BD126" s="10">
        <v>0</v>
      </c>
      <c r="BE126" s="10">
        <v>0</v>
      </c>
      <c r="BF126" s="10">
        <v>0</v>
      </c>
      <c r="BG126" s="10">
        <v>0</v>
      </c>
    </row>
    <row r="127" spans="1:59" ht="14.5" x14ac:dyDescent="0.35">
      <c r="A127" s="126"/>
      <c r="B127" s="10">
        <v>0</v>
      </c>
      <c r="C127">
        <v>1</v>
      </c>
      <c r="D127">
        <v>1</v>
      </c>
      <c r="E127" s="10">
        <v>0</v>
      </c>
      <c r="F127" s="10">
        <v>0</v>
      </c>
      <c r="G127" s="10">
        <v>0</v>
      </c>
      <c r="H127" s="10">
        <v>0</v>
      </c>
      <c r="I127" s="10">
        <v>0</v>
      </c>
      <c r="J127" s="10">
        <v>0</v>
      </c>
      <c r="K127" s="10">
        <v>0</v>
      </c>
      <c r="L127" s="10">
        <v>0</v>
      </c>
      <c r="M127" s="10">
        <v>0</v>
      </c>
      <c r="N127" s="10">
        <v>0</v>
      </c>
      <c r="O127" s="10">
        <v>0</v>
      </c>
      <c r="P127" s="10">
        <v>0</v>
      </c>
      <c r="Q127" s="10">
        <v>0</v>
      </c>
      <c r="R127" s="10">
        <v>0</v>
      </c>
      <c r="S127" s="10">
        <v>0</v>
      </c>
      <c r="T127" s="10">
        <v>0</v>
      </c>
      <c r="U127" s="10">
        <v>0</v>
      </c>
      <c r="V127" s="10">
        <v>0</v>
      </c>
      <c r="W127" s="10">
        <v>0</v>
      </c>
      <c r="X127" s="10">
        <v>0</v>
      </c>
      <c r="Y127" s="10">
        <v>0</v>
      </c>
      <c r="Z127" s="10">
        <v>0</v>
      </c>
      <c r="AA127" s="10">
        <v>0</v>
      </c>
      <c r="AB127" s="10">
        <v>0</v>
      </c>
      <c r="AC127" s="10">
        <v>0</v>
      </c>
      <c r="AD127" s="10">
        <v>0</v>
      </c>
      <c r="AE127" s="10">
        <v>0</v>
      </c>
      <c r="AF127" s="10">
        <v>0</v>
      </c>
      <c r="AG127" s="10">
        <v>0</v>
      </c>
      <c r="AH127" s="10">
        <v>0</v>
      </c>
      <c r="AI127" s="10">
        <v>0</v>
      </c>
      <c r="AJ127" s="10">
        <v>0</v>
      </c>
      <c r="AK127" s="10">
        <v>0</v>
      </c>
      <c r="AL127" s="10">
        <v>0</v>
      </c>
      <c r="AM127" s="10">
        <v>0</v>
      </c>
      <c r="AN127" s="10">
        <v>0</v>
      </c>
      <c r="AO127" s="10">
        <v>0</v>
      </c>
      <c r="AP127" s="10">
        <v>0</v>
      </c>
      <c r="AQ127" s="10">
        <v>0</v>
      </c>
      <c r="AR127" s="10">
        <v>0</v>
      </c>
      <c r="AS127" s="10">
        <v>0</v>
      </c>
      <c r="AT127" s="10">
        <v>0</v>
      </c>
      <c r="AU127" s="10">
        <v>0</v>
      </c>
      <c r="AV127" s="10">
        <v>0</v>
      </c>
      <c r="AW127" s="10">
        <v>0</v>
      </c>
      <c r="AX127" s="10">
        <v>0</v>
      </c>
      <c r="AY127" s="10">
        <v>0</v>
      </c>
      <c r="AZ127" s="10">
        <v>0</v>
      </c>
      <c r="BA127" s="10">
        <v>0</v>
      </c>
      <c r="BB127" s="10">
        <v>0</v>
      </c>
      <c r="BC127" s="10">
        <v>0</v>
      </c>
      <c r="BD127" s="10">
        <v>0</v>
      </c>
      <c r="BE127" s="10">
        <v>0</v>
      </c>
      <c r="BF127" s="10">
        <v>0</v>
      </c>
      <c r="BG127" s="10">
        <v>0</v>
      </c>
    </row>
    <row r="128" spans="1:59" ht="14.5" x14ac:dyDescent="0.35">
      <c r="A128" s="126"/>
      <c r="B128" s="10">
        <v>0</v>
      </c>
      <c r="C128">
        <v>1</v>
      </c>
      <c r="D128">
        <v>1</v>
      </c>
      <c r="E128" s="10">
        <v>0</v>
      </c>
      <c r="F128" s="10">
        <v>0</v>
      </c>
      <c r="G128" s="10">
        <v>0</v>
      </c>
      <c r="H128" s="10">
        <v>0</v>
      </c>
      <c r="I128" s="10">
        <v>0</v>
      </c>
      <c r="J128" s="10">
        <v>0</v>
      </c>
      <c r="K128" s="10">
        <v>0</v>
      </c>
      <c r="L128" s="10">
        <v>0</v>
      </c>
      <c r="M128" s="10">
        <v>0</v>
      </c>
      <c r="N128" s="10">
        <v>0</v>
      </c>
      <c r="O128" s="10">
        <v>0</v>
      </c>
      <c r="P128" s="10">
        <v>0</v>
      </c>
      <c r="Q128" s="10">
        <v>0</v>
      </c>
      <c r="R128" s="10">
        <v>0</v>
      </c>
      <c r="S128" s="10">
        <v>0</v>
      </c>
      <c r="T128" s="10">
        <v>0</v>
      </c>
      <c r="U128" s="10">
        <v>0</v>
      </c>
      <c r="V128" s="10">
        <v>0</v>
      </c>
      <c r="W128" s="10">
        <v>0</v>
      </c>
      <c r="X128" s="10">
        <v>0</v>
      </c>
      <c r="Y128" s="10">
        <v>0</v>
      </c>
      <c r="Z128" s="10">
        <v>0</v>
      </c>
      <c r="AA128" s="10">
        <v>0</v>
      </c>
      <c r="AB128" s="10">
        <v>0</v>
      </c>
      <c r="AC128" s="10">
        <v>0</v>
      </c>
      <c r="AD128" s="10">
        <v>0</v>
      </c>
      <c r="AE128" s="10">
        <v>0</v>
      </c>
      <c r="AF128" s="10">
        <v>0</v>
      </c>
      <c r="AG128" s="10">
        <v>0</v>
      </c>
      <c r="AH128" s="10">
        <v>0</v>
      </c>
      <c r="AI128" s="10">
        <v>0</v>
      </c>
      <c r="AJ128" s="10">
        <v>0</v>
      </c>
      <c r="AK128" s="10">
        <v>0</v>
      </c>
      <c r="AL128" s="10">
        <v>0</v>
      </c>
      <c r="AM128" s="10">
        <v>0</v>
      </c>
      <c r="AN128" s="10">
        <v>0</v>
      </c>
      <c r="AO128" s="10">
        <v>0</v>
      </c>
      <c r="AP128" s="10">
        <v>0</v>
      </c>
      <c r="AQ128" s="10">
        <v>0</v>
      </c>
      <c r="AR128" s="10">
        <v>0</v>
      </c>
      <c r="AS128" s="10">
        <v>0</v>
      </c>
      <c r="AT128" s="10">
        <v>0</v>
      </c>
      <c r="AU128" s="10">
        <v>0</v>
      </c>
      <c r="AV128" s="10">
        <v>0</v>
      </c>
      <c r="AW128" s="10">
        <v>0</v>
      </c>
      <c r="AX128" s="10">
        <v>0</v>
      </c>
      <c r="AY128" s="10">
        <v>0</v>
      </c>
      <c r="AZ128" s="10">
        <v>0</v>
      </c>
      <c r="BA128" s="10">
        <v>0</v>
      </c>
      <c r="BB128" s="10">
        <v>0</v>
      </c>
      <c r="BC128" s="10">
        <v>0</v>
      </c>
      <c r="BD128" s="10">
        <v>0</v>
      </c>
      <c r="BE128" s="10">
        <v>0</v>
      </c>
      <c r="BF128" s="10">
        <v>0</v>
      </c>
      <c r="BG128" s="10">
        <v>0</v>
      </c>
    </row>
    <row r="129" spans="1:59" ht="14.5" x14ac:dyDescent="0.35">
      <c r="A129" s="126"/>
      <c r="B129" s="10">
        <v>0</v>
      </c>
      <c r="C129">
        <v>1</v>
      </c>
      <c r="D129">
        <v>1</v>
      </c>
      <c r="E129" s="10">
        <v>0</v>
      </c>
      <c r="F129" s="10">
        <v>0</v>
      </c>
      <c r="G129" s="10">
        <v>0</v>
      </c>
      <c r="H129" s="10">
        <v>0</v>
      </c>
      <c r="I129" s="10">
        <v>0</v>
      </c>
      <c r="J129" s="10">
        <v>0</v>
      </c>
      <c r="K129" s="10">
        <v>0</v>
      </c>
      <c r="L129" s="10">
        <v>0</v>
      </c>
      <c r="M129" s="10">
        <v>0</v>
      </c>
      <c r="N129" s="10">
        <v>0</v>
      </c>
      <c r="O129" s="10">
        <v>0</v>
      </c>
      <c r="P129" s="10">
        <v>0</v>
      </c>
      <c r="Q129" s="10">
        <v>0</v>
      </c>
      <c r="R129" s="10">
        <v>0</v>
      </c>
      <c r="S129" s="10">
        <v>0</v>
      </c>
      <c r="T129" s="10">
        <v>0</v>
      </c>
      <c r="U129" s="10">
        <v>0</v>
      </c>
      <c r="V129" s="10">
        <v>0</v>
      </c>
      <c r="W129" s="10">
        <v>0</v>
      </c>
      <c r="X129" s="10">
        <v>0</v>
      </c>
      <c r="Y129" s="10">
        <v>0</v>
      </c>
      <c r="Z129" s="10">
        <v>0</v>
      </c>
      <c r="AA129" s="10">
        <v>0</v>
      </c>
      <c r="AB129" s="10">
        <v>0</v>
      </c>
      <c r="AC129" s="10">
        <v>0</v>
      </c>
      <c r="AD129" s="10">
        <v>0</v>
      </c>
      <c r="AE129" s="10">
        <v>0</v>
      </c>
      <c r="AF129" s="10">
        <v>0</v>
      </c>
      <c r="AG129" s="10">
        <v>0</v>
      </c>
      <c r="AH129" s="10">
        <v>0</v>
      </c>
      <c r="AI129" s="10">
        <v>0</v>
      </c>
      <c r="AJ129" s="10">
        <v>0</v>
      </c>
      <c r="AK129" s="10">
        <v>0</v>
      </c>
      <c r="AL129" s="10">
        <v>0</v>
      </c>
      <c r="AM129" s="10">
        <v>0</v>
      </c>
      <c r="AN129" s="10">
        <v>0</v>
      </c>
      <c r="AO129" s="10">
        <v>0</v>
      </c>
      <c r="AP129" s="10">
        <v>0</v>
      </c>
      <c r="AQ129" s="10">
        <v>0</v>
      </c>
      <c r="AR129" s="10">
        <v>0</v>
      </c>
      <c r="AS129" s="10">
        <v>0</v>
      </c>
      <c r="AT129" s="10">
        <v>0</v>
      </c>
      <c r="AU129" s="10">
        <v>0</v>
      </c>
      <c r="AV129" s="10">
        <v>0</v>
      </c>
      <c r="AW129" s="10">
        <v>0</v>
      </c>
      <c r="AX129" s="10">
        <v>0</v>
      </c>
      <c r="AY129" s="10">
        <v>0</v>
      </c>
      <c r="AZ129" s="10">
        <v>0</v>
      </c>
      <c r="BA129" s="10">
        <v>0</v>
      </c>
      <c r="BB129" s="10">
        <v>0</v>
      </c>
      <c r="BC129" s="10">
        <v>0</v>
      </c>
      <c r="BD129" s="10">
        <v>0</v>
      </c>
      <c r="BE129" s="10">
        <v>0</v>
      </c>
      <c r="BF129" s="10">
        <v>0</v>
      </c>
      <c r="BG129" s="10">
        <v>0</v>
      </c>
    </row>
    <row r="130" spans="1:59" ht="14.5" x14ac:dyDescent="0.35">
      <c r="A130" s="126"/>
      <c r="B130" s="10">
        <v>0</v>
      </c>
      <c r="C130">
        <v>1</v>
      </c>
      <c r="D130">
        <v>1</v>
      </c>
      <c r="E130" s="10">
        <v>0</v>
      </c>
      <c r="F130" s="10">
        <v>0</v>
      </c>
      <c r="G130" s="10">
        <v>0</v>
      </c>
      <c r="H130" s="10">
        <v>0</v>
      </c>
      <c r="I130" s="10">
        <v>0</v>
      </c>
      <c r="J130" s="10">
        <v>0</v>
      </c>
      <c r="K130" s="10">
        <v>0</v>
      </c>
      <c r="L130" s="10">
        <v>0</v>
      </c>
      <c r="M130" s="10">
        <v>0</v>
      </c>
      <c r="N130" s="10">
        <v>0</v>
      </c>
      <c r="O130" s="10">
        <v>0</v>
      </c>
      <c r="P130" s="10">
        <v>0</v>
      </c>
      <c r="Q130" s="10">
        <v>0</v>
      </c>
      <c r="R130" s="10">
        <v>0</v>
      </c>
      <c r="S130" s="10">
        <v>0</v>
      </c>
      <c r="T130" s="10">
        <v>0</v>
      </c>
      <c r="U130" s="10">
        <v>0</v>
      </c>
      <c r="V130" s="10">
        <v>0</v>
      </c>
      <c r="W130" s="10">
        <v>0</v>
      </c>
      <c r="X130" s="10">
        <v>0</v>
      </c>
      <c r="Y130" s="10">
        <v>0</v>
      </c>
      <c r="Z130" s="10">
        <v>0</v>
      </c>
      <c r="AA130" s="10">
        <v>0</v>
      </c>
      <c r="AB130" s="10">
        <v>0</v>
      </c>
      <c r="AC130" s="10">
        <v>0</v>
      </c>
      <c r="AD130" s="10">
        <v>0</v>
      </c>
      <c r="AE130" s="10">
        <v>0</v>
      </c>
      <c r="AF130" s="10">
        <v>0</v>
      </c>
      <c r="AG130" s="10">
        <v>0</v>
      </c>
      <c r="AH130" s="10">
        <v>0</v>
      </c>
      <c r="AI130" s="10">
        <v>0</v>
      </c>
      <c r="AJ130" s="10">
        <v>0</v>
      </c>
      <c r="AK130" s="10">
        <v>0</v>
      </c>
      <c r="AL130" s="10">
        <v>0</v>
      </c>
      <c r="AM130" s="10">
        <v>0</v>
      </c>
      <c r="AN130" s="10">
        <v>0</v>
      </c>
      <c r="AO130" s="10">
        <v>0</v>
      </c>
      <c r="AP130" s="10">
        <v>0</v>
      </c>
      <c r="AQ130" s="10">
        <v>0</v>
      </c>
      <c r="AR130" s="10">
        <v>0</v>
      </c>
      <c r="AS130" s="10">
        <v>0</v>
      </c>
      <c r="AT130" s="10">
        <v>0</v>
      </c>
      <c r="AU130" s="10">
        <v>0</v>
      </c>
      <c r="AV130" s="10">
        <v>0</v>
      </c>
      <c r="AW130" s="10">
        <v>0</v>
      </c>
      <c r="AX130" s="10">
        <v>0</v>
      </c>
      <c r="AY130" s="10">
        <v>0</v>
      </c>
      <c r="AZ130" s="10">
        <v>0</v>
      </c>
      <c r="BA130" s="10">
        <v>0</v>
      </c>
      <c r="BB130" s="10">
        <v>0</v>
      </c>
      <c r="BC130" s="10">
        <v>0</v>
      </c>
      <c r="BD130" s="10">
        <v>0</v>
      </c>
      <c r="BE130" s="10">
        <v>0</v>
      </c>
      <c r="BF130" s="10">
        <v>0</v>
      </c>
      <c r="BG130" s="10">
        <v>0</v>
      </c>
    </row>
    <row r="131" spans="1:59" ht="14.5" x14ac:dyDescent="0.35">
      <c r="A131" s="126"/>
      <c r="B131" s="10">
        <v>0</v>
      </c>
      <c r="C131">
        <v>1</v>
      </c>
      <c r="D131">
        <v>1</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c r="W131" s="10">
        <v>0</v>
      </c>
      <c r="X131" s="10">
        <v>0</v>
      </c>
      <c r="Y131" s="10">
        <v>0</v>
      </c>
      <c r="Z131" s="10">
        <v>0</v>
      </c>
      <c r="AA131" s="10">
        <v>0</v>
      </c>
      <c r="AB131" s="10">
        <v>0</v>
      </c>
      <c r="AC131" s="10">
        <v>0</v>
      </c>
      <c r="AD131" s="10">
        <v>0</v>
      </c>
      <c r="AE131" s="10">
        <v>0</v>
      </c>
      <c r="AF131" s="10">
        <v>0</v>
      </c>
      <c r="AG131" s="10">
        <v>0</v>
      </c>
      <c r="AH131" s="10">
        <v>0</v>
      </c>
      <c r="AI131" s="10">
        <v>0</v>
      </c>
      <c r="AJ131" s="10">
        <v>0</v>
      </c>
      <c r="AK131" s="10">
        <v>0</v>
      </c>
      <c r="AL131" s="10">
        <v>0</v>
      </c>
      <c r="AM131" s="10">
        <v>0</v>
      </c>
      <c r="AN131" s="10">
        <v>0</v>
      </c>
      <c r="AO131" s="10">
        <v>0</v>
      </c>
      <c r="AP131" s="10">
        <v>0</v>
      </c>
      <c r="AQ131" s="10">
        <v>0</v>
      </c>
      <c r="AR131" s="10">
        <v>0</v>
      </c>
      <c r="AS131" s="10">
        <v>0</v>
      </c>
      <c r="AT131" s="10">
        <v>0</v>
      </c>
      <c r="AU131" s="10">
        <v>0</v>
      </c>
      <c r="AV131" s="10">
        <v>0</v>
      </c>
      <c r="AW131" s="10">
        <v>0</v>
      </c>
      <c r="AX131" s="10">
        <v>0</v>
      </c>
      <c r="AY131" s="10">
        <v>0</v>
      </c>
      <c r="AZ131" s="10">
        <v>0</v>
      </c>
      <c r="BA131" s="10">
        <v>0</v>
      </c>
      <c r="BB131" s="10">
        <v>0</v>
      </c>
      <c r="BC131" s="10">
        <v>0</v>
      </c>
      <c r="BD131" s="10">
        <v>0</v>
      </c>
      <c r="BE131" s="10">
        <v>0</v>
      </c>
      <c r="BF131" s="10">
        <v>0</v>
      </c>
      <c r="BG131" s="10">
        <v>0</v>
      </c>
    </row>
    <row r="132" spans="1:59" ht="14.5" x14ac:dyDescent="0.35">
      <c r="A132" s="126"/>
      <c r="B132" s="10">
        <v>0</v>
      </c>
      <c r="C132">
        <v>1</v>
      </c>
      <c r="D132">
        <v>1</v>
      </c>
      <c r="E132" s="10">
        <v>0</v>
      </c>
      <c r="F132" s="10">
        <v>0</v>
      </c>
      <c r="G132" s="10">
        <v>0</v>
      </c>
      <c r="H132" s="10">
        <v>0</v>
      </c>
      <c r="I132" s="10">
        <v>0</v>
      </c>
      <c r="J132" s="10">
        <v>0</v>
      </c>
      <c r="K132" s="10">
        <v>0</v>
      </c>
      <c r="L132" s="10">
        <v>0</v>
      </c>
      <c r="M132" s="10">
        <v>0</v>
      </c>
      <c r="N132" s="10">
        <v>0</v>
      </c>
      <c r="O132" s="10">
        <v>0</v>
      </c>
      <c r="P132" s="10">
        <v>0</v>
      </c>
      <c r="Q132" s="10">
        <v>0</v>
      </c>
      <c r="R132" s="10">
        <v>0</v>
      </c>
      <c r="S132" s="10">
        <v>0</v>
      </c>
      <c r="T132" s="10">
        <v>0</v>
      </c>
      <c r="U132" s="10">
        <v>0</v>
      </c>
      <c r="V132" s="10">
        <v>0</v>
      </c>
      <c r="W132" s="10">
        <v>0</v>
      </c>
      <c r="X132" s="10">
        <v>0</v>
      </c>
      <c r="Y132" s="10">
        <v>0</v>
      </c>
      <c r="Z132" s="10">
        <v>0</v>
      </c>
      <c r="AA132" s="10">
        <v>0</v>
      </c>
      <c r="AB132" s="10">
        <v>0</v>
      </c>
      <c r="AC132" s="10">
        <v>0</v>
      </c>
      <c r="AD132" s="10">
        <v>0</v>
      </c>
      <c r="AE132" s="10">
        <v>0</v>
      </c>
      <c r="AF132" s="10">
        <v>0</v>
      </c>
      <c r="AG132" s="10">
        <v>0</v>
      </c>
      <c r="AH132" s="10">
        <v>0</v>
      </c>
      <c r="AI132" s="10">
        <v>0</v>
      </c>
      <c r="AJ132" s="10">
        <v>0</v>
      </c>
      <c r="AK132" s="10">
        <v>0</v>
      </c>
      <c r="AL132" s="10">
        <v>0</v>
      </c>
      <c r="AM132" s="10">
        <v>0</v>
      </c>
      <c r="AN132" s="10">
        <v>0</v>
      </c>
      <c r="AO132" s="10">
        <v>0</v>
      </c>
      <c r="AP132" s="10">
        <v>0</v>
      </c>
      <c r="AQ132" s="10">
        <v>0</v>
      </c>
      <c r="AR132" s="10">
        <v>0</v>
      </c>
      <c r="AS132" s="10">
        <v>0</v>
      </c>
      <c r="AT132" s="10">
        <v>0</v>
      </c>
      <c r="AU132" s="10">
        <v>0</v>
      </c>
      <c r="AV132" s="10">
        <v>0</v>
      </c>
      <c r="AW132" s="10">
        <v>0</v>
      </c>
      <c r="AX132" s="10">
        <v>0</v>
      </c>
      <c r="AY132" s="10">
        <v>0</v>
      </c>
      <c r="AZ132" s="10">
        <v>0</v>
      </c>
      <c r="BA132" s="10">
        <v>0</v>
      </c>
      <c r="BB132" s="10">
        <v>0</v>
      </c>
      <c r="BC132" s="10">
        <v>0</v>
      </c>
      <c r="BD132" s="10">
        <v>0</v>
      </c>
      <c r="BE132" s="10">
        <v>0</v>
      </c>
      <c r="BF132" s="10">
        <v>0</v>
      </c>
      <c r="BG132" s="10">
        <v>0</v>
      </c>
    </row>
    <row r="133" spans="1:59" ht="14.5" x14ac:dyDescent="0.35">
      <c r="A133" s="126"/>
      <c r="B133" s="10">
        <v>0</v>
      </c>
      <c r="C133">
        <v>1</v>
      </c>
      <c r="D133">
        <v>1</v>
      </c>
      <c r="E133" s="10">
        <v>0</v>
      </c>
      <c r="F133" s="10">
        <v>0</v>
      </c>
      <c r="G133" s="10">
        <v>0</v>
      </c>
      <c r="H133" s="10">
        <v>0</v>
      </c>
      <c r="I133" s="10">
        <v>0</v>
      </c>
      <c r="J133" s="10">
        <v>0</v>
      </c>
      <c r="K133" s="10">
        <v>0</v>
      </c>
      <c r="L133" s="10">
        <v>0</v>
      </c>
      <c r="M133" s="10">
        <v>0</v>
      </c>
      <c r="N133" s="10">
        <v>0</v>
      </c>
      <c r="O133" s="10">
        <v>0</v>
      </c>
      <c r="P133" s="10">
        <v>0</v>
      </c>
      <c r="Q133" s="10">
        <v>0</v>
      </c>
      <c r="R133" s="10">
        <v>0</v>
      </c>
      <c r="S133" s="10">
        <v>0</v>
      </c>
      <c r="T133" s="10">
        <v>0</v>
      </c>
      <c r="U133" s="10">
        <v>0</v>
      </c>
      <c r="V133" s="10">
        <v>0</v>
      </c>
      <c r="W133" s="10">
        <v>0</v>
      </c>
      <c r="X133" s="10">
        <v>0</v>
      </c>
      <c r="Y133" s="10">
        <v>0</v>
      </c>
      <c r="Z133" s="10">
        <v>0</v>
      </c>
      <c r="AA133" s="10">
        <v>0</v>
      </c>
      <c r="AB133" s="10">
        <v>0</v>
      </c>
      <c r="AC133" s="10">
        <v>0</v>
      </c>
      <c r="AD133" s="10">
        <v>0</v>
      </c>
      <c r="AE133" s="10">
        <v>0</v>
      </c>
      <c r="AF133" s="10">
        <v>0</v>
      </c>
      <c r="AG133" s="10">
        <v>0</v>
      </c>
      <c r="AH133" s="10">
        <v>0</v>
      </c>
      <c r="AI133" s="10">
        <v>0</v>
      </c>
      <c r="AJ133" s="10">
        <v>0</v>
      </c>
      <c r="AK133" s="10">
        <v>0</v>
      </c>
      <c r="AL133" s="10">
        <v>0</v>
      </c>
      <c r="AM133" s="10">
        <v>0</v>
      </c>
      <c r="AN133" s="10">
        <v>0</v>
      </c>
      <c r="AO133" s="10">
        <v>0</v>
      </c>
      <c r="AP133" s="10">
        <v>0</v>
      </c>
      <c r="AQ133" s="10">
        <v>0</v>
      </c>
      <c r="AR133" s="10">
        <v>0</v>
      </c>
      <c r="AS133" s="10">
        <v>0</v>
      </c>
      <c r="AT133" s="10">
        <v>0</v>
      </c>
      <c r="AU133" s="10">
        <v>0</v>
      </c>
      <c r="AV133" s="10">
        <v>0</v>
      </c>
      <c r="AW133" s="10">
        <v>0</v>
      </c>
      <c r="AX133" s="10">
        <v>0</v>
      </c>
      <c r="AY133" s="10">
        <v>0</v>
      </c>
      <c r="AZ133" s="10">
        <v>0</v>
      </c>
      <c r="BA133" s="10">
        <v>0</v>
      </c>
      <c r="BB133" s="10">
        <v>0</v>
      </c>
      <c r="BC133" s="10">
        <v>0</v>
      </c>
      <c r="BD133" s="10">
        <v>0</v>
      </c>
      <c r="BE133" s="10">
        <v>0</v>
      </c>
      <c r="BF133" s="10">
        <v>0</v>
      </c>
      <c r="BG133" s="10">
        <v>0</v>
      </c>
    </row>
    <row r="134" spans="1:59" ht="14.5" x14ac:dyDescent="0.35">
      <c r="A134" s="126"/>
      <c r="B134" s="10">
        <v>0</v>
      </c>
      <c r="C134">
        <v>1</v>
      </c>
      <c r="D134">
        <v>1</v>
      </c>
      <c r="E134" s="10">
        <v>0</v>
      </c>
      <c r="F134" s="10">
        <v>0</v>
      </c>
      <c r="G134" s="10">
        <v>0</v>
      </c>
      <c r="H134" s="10">
        <v>0</v>
      </c>
      <c r="I134" s="10">
        <v>0</v>
      </c>
      <c r="J134" s="10">
        <v>0</v>
      </c>
      <c r="K134" s="10">
        <v>0</v>
      </c>
      <c r="L134" s="10">
        <v>0</v>
      </c>
      <c r="M134" s="10">
        <v>0</v>
      </c>
      <c r="N134" s="10">
        <v>0</v>
      </c>
      <c r="O134" s="10">
        <v>0</v>
      </c>
      <c r="P134" s="10">
        <v>0</v>
      </c>
      <c r="Q134" s="10">
        <v>0</v>
      </c>
      <c r="R134" s="10">
        <v>0</v>
      </c>
      <c r="S134" s="10">
        <v>0</v>
      </c>
      <c r="T134" s="10">
        <v>0</v>
      </c>
      <c r="U134" s="10">
        <v>0</v>
      </c>
      <c r="V134" s="10">
        <v>0</v>
      </c>
      <c r="W134" s="10">
        <v>0</v>
      </c>
      <c r="X134" s="10">
        <v>0</v>
      </c>
      <c r="Y134" s="10">
        <v>0</v>
      </c>
      <c r="Z134" s="10">
        <v>0</v>
      </c>
      <c r="AA134" s="10">
        <v>0</v>
      </c>
      <c r="AB134" s="10">
        <v>0</v>
      </c>
      <c r="AC134" s="10">
        <v>0</v>
      </c>
      <c r="AD134" s="10">
        <v>0</v>
      </c>
      <c r="AE134" s="10">
        <v>0</v>
      </c>
      <c r="AF134" s="10">
        <v>0</v>
      </c>
      <c r="AG134" s="10">
        <v>0</v>
      </c>
      <c r="AH134" s="10">
        <v>0</v>
      </c>
      <c r="AI134" s="10">
        <v>0</v>
      </c>
      <c r="AJ134" s="10">
        <v>0</v>
      </c>
      <c r="AK134" s="10">
        <v>0</v>
      </c>
      <c r="AL134" s="10">
        <v>0</v>
      </c>
      <c r="AM134" s="10">
        <v>0</v>
      </c>
      <c r="AN134" s="10">
        <v>0</v>
      </c>
      <c r="AO134" s="10">
        <v>0</v>
      </c>
      <c r="AP134" s="10">
        <v>0</v>
      </c>
      <c r="AQ134" s="10">
        <v>0</v>
      </c>
      <c r="AR134" s="10">
        <v>0</v>
      </c>
      <c r="AS134" s="10">
        <v>0</v>
      </c>
      <c r="AT134" s="10">
        <v>0</v>
      </c>
      <c r="AU134" s="10">
        <v>0</v>
      </c>
      <c r="AV134" s="10">
        <v>0</v>
      </c>
      <c r="AW134" s="10">
        <v>0</v>
      </c>
      <c r="AX134" s="10">
        <v>0</v>
      </c>
      <c r="AY134" s="10">
        <v>0</v>
      </c>
      <c r="AZ134" s="10">
        <v>0</v>
      </c>
      <c r="BA134" s="10">
        <v>0</v>
      </c>
      <c r="BB134" s="10">
        <v>0</v>
      </c>
      <c r="BC134" s="10">
        <v>0</v>
      </c>
      <c r="BD134" s="10">
        <v>0</v>
      </c>
      <c r="BE134" s="10">
        <v>0</v>
      </c>
      <c r="BF134" s="10">
        <v>0</v>
      </c>
      <c r="BG134" s="10">
        <v>0</v>
      </c>
    </row>
    <row r="135" spans="1:59" ht="14.5" x14ac:dyDescent="0.35">
      <c r="A135" s="126"/>
      <c r="B135" s="10">
        <v>0</v>
      </c>
      <c r="C135">
        <v>1</v>
      </c>
      <c r="D135">
        <v>1</v>
      </c>
      <c r="E135" s="10">
        <v>0</v>
      </c>
      <c r="F135" s="10">
        <v>0</v>
      </c>
      <c r="G135" s="10">
        <v>0</v>
      </c>
      <c r="H135" s="10">
        <v>0</v>
      </c>
      <c r="I135" s="10">
        <v>0</v>
      </c>
      <c r="J135" s="10">
        <v>0</v>
      </c>
      <c r="K135" s="10">
        <v>0</v>
      </c>
      <c r="L135" s="10">
        <v>0</v>
      </c>
      <c r="M135" s="10">
        <v>0</v>
      </c>
      <c r="N135" s="10">
        <v>0</v>
      </c>
      <c r="O135" s="10">
        <v>0</v>
      </c>
      <c r="P135" s="10">
        <v>0</v>
      </c>
      <c r="Q135" s="10">
        <v>0</v>
      </c>
      <c r="R135" s="10">
        <v>0</v>
      </c>
      <c r="S135" s="10">
        <v>0</v>
      </c>
      <c r="T135" s="10">
        <v>0</v>
      </c>
      <c r="U135" s="10">
        <v>0</v>
      </c>
      <c r="V135" s="10">
        <v>0</v>
      </c>
      <c r="W135" s="10">
        <v>0</v>
      </c>
      <c r="X135" s="10">
        <v>0</v>
      </c>
      <c r="Y135" s="10">
        <v>0</v>
      </c>
      <c r="Z135" s="10">
        <v>0</v>
      </c>
      <c r="AA135" s="10">
        <v>0</v>
      </c>
      <c r="AB135" s="10">
        <v>0</v>
      </c>
      <c r="AC135" s="10">
        <v>0</v>
      </c>
      <c r="AD135" s="10">
        <v>0</v>
      </c>
      <c r="AE135" s="10">
        <v>0</v>
      </c>
      <c r="AF135" s="10">
        <v>0</v>
      </c>
      <c r="AG135" s="10">
        <v>0</v>
      </c>
      <c r="AH135" s="10">
        <v>0</v>
      </c>
      <c r="AI135" s="10">
        <v>0</v>
      </c>
      <c r="AJ135" s="10">
        <v>0</v>
      </c>
      <c r="AK135" s="10">
        <v>0</v>
      </c>
      <c r="AL135" s="10">
        <v>0</v>
      </c>
      <c r="AM135" s="10">
        <v>0</v>
      </c>
      <c r="AN135" s="10">
        <v>0</v>
      </c>
      <c r="AO135" s="10">
        <v>0</v>
      </c>
      <c r="AP135" s="10">
        <v>0</v>
      </c>
      <c r="AQ135" s="10">
        <v>0</v>
      </c>
      <c r="AR135" s="10">
        <v>0</v>
      </c>
      <c r="AS135" s="10">
        <v>0</v>
      </c>
      <c r="AT135" s="10">
        <v>0</v>
      </c>
      <c r="AU135" s="10">
        <v>0</v>
      </c>
      <c r="AV135" s="10">
        <v>0</v>
      </c>
      <c r="AW135" s="10">
        <v>0</v>
      </c>
      <c r="AX135" s="10">
        <v>0</v>
      </c>
      <c r="AY135" s="10">
        <v>0</v>
      </c>
      <c r="AZ135" s="10">
        <v>0</v>
      </c>
      <c r="BA135" s="10">
        <v>0</v>
      </c>
      <c r="BB135" s="10">
        <v>0</v>
      </c>
      <c r="BC135" s="10">
        <v>0</v>
      </c>
      <c r="BD135" s="10">
        <v>0</v>
      </c>
      <c r="BE135" s="10">
        <v>0</v>
      </c>
      <c r="BF135" s="10">
        <v>0</v>
      </c>
      <c r="BG135" s="10">
        <v>0</v>
      </c>
    </row>
    <row r="136" spans="1:59" ht="14.5" x14ac:dyDescent="0.35">
      <c r="A136" s="126"/>
      <c r="B136" s="10">
        <v>0</v>
      </c>
      <c r="C136">
        <v>1</v>
      </c>
      <c r="D136">
        <v>1</v>
      </c>
      <c r="E136" s="10">
        <v>0</v>
      </c>
      <c r="F136" s="10">
        <v>0</v>
      </c>
      <c r="G136" s="10">
        <v>0</v>
      </c>
      <c r="H136" s="10">
        <v>0</v>
      </c>
      <c r="I136" s="10">
        <v>0</v>
      </c>
      <c r="J136" s="10">
        <v>0</v>
      </c>
      <c r="K136" s="10">
        <v>0</v>
      </c>
      <c r="L136" s="10">
        <v>0</v>
      </c>
      <c r="M136" s="10">
        <v>0</v>
      </c>
      <c r="N136" s="10">
        <v>0</v>
      </c>
      <c r="O136" s="10">
        <v>0</v>
      </c>
      <c r="P136" s="10">
        <v>0</v>
      </c>
      <c r="Q136" s="10">
        <v>0</v>
      </c>
      <c r="R136" s="10">
        <v>0</v>
      </c>
      <c r="S136" s="10">
        <v>0</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0">
        <v>0</v>
      </c>
      <c r="AN136" s="10">
        <v>0</v>
      </c>
      <c r="AO136" s="10">
        <v>0</v>
      </c>
      <c r="AP136" s="10">
        <v>0</v>
      </c>
      <c r="AQ136" s="10">
        <v>0</v>
      </c>
      <c r="AR136" s="10">
        <v>0</v>
      </c>
      <c r="AS136" s="10">
        <v>0</v>
      </c>
      <c r="AT136" s="10">
        <v>0</v>
      </c>
      <c r="AU136" s="10">
        <v>0</v>
      </c>
      <c r="AV136" s="10">
        <v>0</v>
      </c>
      <c r="AW136" s="10">
        <v>0</v>
      </c>
      <c r="AX136" s="10">
        <v>0</v>
      </c>
      <c r="AY136" s="10">
        <v>0</v>
      </c>
      <c r="AZ136" s="10">
        <v>0</v>
      </c>
      <c r="BA136" s="10">
        <v>0</v>
      </c>
      <c r="BB136" s="10">
        <v>0</v>
      </c>
      <c r="BC136" s="10">
        <v>0</v>
      </c>
      <c r="BD136" s="10">
        <v>0</v>
      </c>
      <c r="BE136" s="10">
        <v>0</v>
      </c>
      <c r="BF136" s="10">
        <v>0</v>
      </c>
      <c r="BG136" s="10">
        <v>0</v>
      </c>
    </row>
    <row r="137" spans="1:59" ht="14.5" x14ac:dyDescent="0.35">
      <c r="A137" s="126"/>
      <c r="B137" s="10">
        <v>0</v>
      </c>
      <c r="C137">
        <v>1</v>
      </c>
      <c r="D137">
        <v>1</v>
      </c>
      <c r="E137" s="10">
        <v>0</v>
      </c>
      <c r="F137" s="10">
        <v>0</v>
      </c>
      <c r="G137" s="10">
        <v>0</v>
      </c>
      <c r="H137" s="10">
        <v>0</v>
      </c>
      <c r="I137" s="10">
        <v>0</v>
      </c>
      <c r="J137" s="10">
        <v>0</v>
      </c>
      <c r="K137" s="10">
        <v>0</v>
      </c>
      <c r="L137" s="10">
        <v>0</v>
      </c>
      <c r="M137" s="10">
        <v>0</v>
      </c>
      <c r="N137" s="10">
        <v>0</v>
      </c>
      <c r="O137" s="10">
        <v>0</v>
      </c>
      <c r="P137" s="10">
        <v>0</v>
      </c>
      <c r="Q137" s="10">
        <v>0</v>
      </c>
      <c r="R137" s="10">
        <v>0</v>
      </c>
      <c r="S137" s="10">
        <v>0</v>
      </c>
      <c r="T137" s="10">
        <v>0</v>
      </c>
      <c r="U137" s="10">
        <v>0</v>
      </c>
      <c r="V137" s="10">
        <v>0</v>
      </c>
      <c r="W137" s="10">
        <v>0</v>
      </c>
      <c r="X137" s="10">
        <v>0</v>
      </c>
      <c r="Y137" s="10">
        <v>0</v>
      </c>
      <c r="Z137" s="10">
        <v>0</v>
      </c>
      <c r="AA137" s="10">
        <v>0</v>
      </c>
      <c r="AB137" s="10">
        <v>0</v>
      </c>
      <c r="AC137" s="10">
        <v>0</v>
      </c>
      <c r="AD137" s="10">
        <v>0</v>
      </c>
      <c r="AE137" s="10">
        <v>0</v>
      </c>
      <c r="AF137" s="10">
        <v>0</v>
      </c>
      <c r="AG137" s="10">
        <v>0</v>
      </c>
      <c r="AH137" s="10">
        <v>0</v>
      </c>
      <c r="AI137" s="10">
        <v>0</v>
      </c>
      <c r="AJ137" s="10">
        <v>0</v>
      </c>
      <c r="AK137" s="10">
        <v>0</v>
      </c>
      <c r="AL137" s="10">
        <v>0</v>
      </c>
      <c r="AM137" s="10">
        <v>0</v>
      </c>
      <c r="AN137" s="10">
        <v>0</v>
      </c>
      <c r="AO137" s="10">
        <v>0</v>
      </c>
      <c r="AP137" s="10">
        <v>0</v>
      </c>
      <c r="AQ137" s="10">
        <v>0</v>
      </c>
      <c r="AR137" s="10">
        <v>0</v>
      </c>
      <c r="AS137" s="10">
        <v>0</v>
      </c>
      <c r="AT137" s="10">
        <v>0</v>
      </c>
      <c r="AU137" s="10">
        <v>0</v>
      </c>
      <c r="AV137" s="10">
        <v>0</v>
      </c>
      <c r="AW137" s="10">
        <v>0</v>
      </c>
      <c r="AX137" s="10">
        <v>0</v>
      </c>
      <c r="AY137" s="10">
        <v>0</v>
      </c>
      <c r="AZ137" s="10">
        <v>0</v>
      </c>
      <c r="BA137" s="10">
        <v>0</v>
      </c>
      <c r="BB137" s="10">
        <v>0</v>
      </c>
      <c r="BC137" s="10">
        <v>0</v>
      </c>
      <c r="BD137" s="10">
        <v>0</v>
      </c>
      <c r="BE137" s="10">
        <v>0</v>
      </c>
      <c r="BF137" s="10">
        <v>0</v>
      </c>
      <c r="BG137" s="10">
        <v>0</v>
      </c>
    </row>
    <row r="138" spans="1:59" ht="14.5" x14ac:dyDescent="0.35">
      <c r="A138" s="126"/>
      <c r="B138" s="10">
        <v>0</v>
      </c>
      <c r="C138">
        <v>1</v>
      </c>
      <c r="D138">
        <v>1</v>
      </c>
      <c r="E138" s="10">
        <v>0</v>
      </c>
      <c r="F138" s="10">
        <v>0</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c r="W138" s="10">
        <v>0</v>
      </c>
      <c r="X138" s="10">
        <v>0</v>
      </c>
      <c r="Y138" s="10">
        <v>0</v>
      </c>
      <c r="Z138" s="10">
        <v>0</v>
      </c>
      <c r="AA138" s="10">
        <v>0</v>
      </c>
      <c r="AB138" s="10">
        <v>0</v>
      </c>
      <c r="AC138" s="10">
        <v>0</v>
      </c>
      <c r="AD138" s="10">
        <v>0</v>
      </c>
      <c r="AE138" s="10">
        <v>0</v>
      </c>
      <c r="AF138" s="10">
        <v>0</v>
      </c>
      <c r="AG138" s="10">
        <v>0</v>
      </c>
      <c r="AH138" s="10">
        <v>0</v>
      </c>
      <c r="AI138" s="10">
        <v>0</v>
      </c>
      <c r="AJ138" s="10">
        <v>0</v>
      </c>
      <c r="AK138" s="10">
        <v>0</v>
      </c>
      <c r="AL138" s="10">
        <v>0</v>
      </c>
      <c r="AM138" s="10">
        <v>0</v>
      </c>
      <c r="AN138" s="10">
        <v>0</v>
      </c>
      <c r="AO138" s="10">
        <v>0</v>
      </c>
      <c r="AP138" s="10">
        <v>0</v>
      </c>
      <c r="AQ138" s="10">
        <v>0</v>
      </c>
      <c r="AR138" s="10">
        <v>0</v>
      </c>
      <c r="AS138" s="10">
        <v>0</v>
      </c>
      <c r="AT138" s="10">
        <v>0</v>
      </c>
      <c r="AU138" s="10">
        <v>0</v>
      </c>
      <c r="AV138" s="10">
        <v>0</v>
      </c>
      <c r="AW138" s="10">
        <v>0</v>
      </c>
      <c r="AX138" s="10">
        <v>0</v>
      </c>
      <c r="AY138" s="10">
        <v>0</v>
      </c>
      <c r="AZ138" s="10">
        <v>0</v>
      </c>
      <c r="BA138" s="10">
        <v>0</v>
      </c>
      <c r="BB138" s="10">
        <v>0</v>
      </c>
      <c r="BC138" s="10">
        <v>0</v>
      </c>
      <c r="BD138" s="10">
        <v>0</v>
      </c>
      <c r="BE138" s="10">
        <v>0</v>
      </c>
      <c r="BF138" s="10">
        <v>0</v>
      </c>
      <c r="BG138" s="10">
        <v>0</v>
      </c>
    </row>
    <row r="139" spans="1:59" ht="14.5" x14ac:dyDescent="0.35">
      <c r="A139" s="126"/>
      <c r="B139" s="10">
        <v>0</v>
      </c>
      <c r="C139">
        <v>1</v>
      </c>
      <c r="D139">
        <v>1</v>
      </c>
      <c r="E139" s="10">
        <v>0</v>
      </c>
      <c r="F139" s="10">
        <v>0</v>
      </c>
      <c r="G139" s="10">
        <v>0</v>
      </c>
      <c r="H139" s="10">
        <v>0</v>
      </c>
      <c r="I139" s="10">
        <v>0</v>
      </c>
      <c r="J139" s="10">
        <v>0</v>
      </c>
      <c r="K139" s="10">
        <v>0</v>
      </c>
      <c r="L139" s="10">
        <v>0</v>
      </c>
      <c r="M139" s="10">
        <v>0</v>
      </c>
      <c r="N139" s="10">
        <v>0</v>
      </c>
      <c r="O139" s="10">
        <v>0</v>
      </c>
      <c r="P139" s="10">
        <v>0</v>
      </c>
      <c r="Q139" s="10">
        <v>0</v>
      </c>
      <c r="R139" s="10">
        <v>0</v>
      </c>
      <c r="S139" s="10">
        <v>0</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0</v>
      </c>
      <c r="AL139" s="10">
        <v>0</v>
      </c>
      <c r="AM139" s="10">
        <v>0</v>
      </c>
      <c r="AN139" s="10">
        <v>0</v>
      </c>
      <c r="AO139" s="10">
        <v>0</v>
      </c>
      <c r="AP139" s="10">
        <v>0</v>
      </c>
      <c r="AQ139" s="10">
        <v>0</v>
      </c>
      <c r="AR139" s="10">
        <v>0</v>
      </c>
      <c r="AS139" s="10">
        <v>0</v>
      </c>
      <c r="AT139" s="10">
        <v>0</v>
      </c>
      <c r="AU139" s="10">
        <v>0</v>
      </c>
      <c r="AV139" s="10">
        <v>0</v>
      </c>
      <c r="AW139" s="10">
        <v>0</v>
      </c>
      <c r="AX139" s="10">
        <v>0</v>
      </c>
      <c r="AY139" s="10">
        <v>0</v>
      </c>
      <c r="AZ139" s="10">
        <v>0</v>
      </c>
      <c r="BA139" s="10">
        <v>0</v>
      </c>
      <c r="BB139" s="10">
        <v>0</v>
      </c>
      <c r="BC139" s="10">
        <v>0</v>
      </c>
      <c r="BD139" s="10">
        <v>0</v>
      </c>
      <c r="BE139" s="10">
        <v>0</v>
      </c>
      <c r="BF139" s="10">
        <v>0</v>
      </c>
      <c r="BG139" s="10">
        <v>0</v>
      </c>
    </row>
    <row r="140" spans="1:59" ht="14.5" x14ac:dyDescent="0.35">
      <c r="A140" s="126"/>
      <c r="B140" s="10">
        <v>0</v>
      </c>
      <c r="C140">
        <v>1</v>
      </c>
      <c r="D140">
        <v>1</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0</v>
      </c>
      <c r="X140" s="10">
        <v>0</v>
      </c>
      <c r="Y140" s="10">
        <v>0</v>
      </c>
      <c r="Z140" s="10">
        <v>0</v>
      </c>
      <c r="AA140" s="10">
        <v>0</v>
      </c>
      <c r="AB140" s="10">
        <v>0</v>
      </c>
      <c r="AC140" s="10">
        <v>0</v>
      </c>
      <c r="AD140" s="10">
        <v>0</v>
      </c>
      <c r="AE140" s="10">
        <v>0</v>
      </c>
      <c r="AF140" s="10">
        <v>0</v>
      </c>
      <c r="AG140" s="10">
        <v>0</v>
      </c>
      <c r="AH140" s="10">
        <v>0</v>
      </c>
      <c r="AI140" s="10">
        <v>0</v>
      </c>
      <c r="AJ140" s="10">
        <v>0</v>
      </c>
      <c r="AK140" s="10">
        <v>0</v>
      </c>
      <c r="AL140" s="10">
        <v>0</v>
      </c>
      <c r="AM140" s="10">
        <v>0</v>
      </c>
      <c r="AN140" s="10">
        <v>0</v>
      </c>
      <c r="AO140" s="10">
        <v>0</v>
      </c>
      <c r="AP140" s="10">
        <v>0</v>
      </c>
      <c r="AQ140" s="10">
        <v>0</v>
      </c>
      <c r="AR140" s="10">
        <v>0</v>
      </c>
      <c r="AS140" s="10">
        <v>0</v>
      </c>
      <c r="AT140" s="10">
        <v>0</v>
      </c>
      <c r="AU140" s="10">
        <v>0</v>
      </c>
      <c r="AV140" s="10">
        <v>0</v>
      </c>
      <c r="AW140" s="10">
        <v>0</v>
      </c>
      <c r="AX140" s="10">
        <v>0</v>
      </c>
      <c r="AY140" s="10">
        <v>0</v>
      </c>
      <c r="AZ140" s="10">
        <v>0</v>
      </c>
      <c r="BA140" s="10">
        <v>0</v>
      </c>
      <c r="BB140" s="10">
        <v>0</v>
      </c>
      <c r="BC140" s="10">
        <v>0</v>
      </c>
      <c r="BD140" s="10">
        <v>0</v>
      </c>
      <c r="BE140" s="10">
        <v>0</v>
      </c>
      <c r="BF140" s="10">
        <v>0</v>
      </c>
      <c r="BG140" s="10">
        <v>0</v>
      </c>
    </row>
    <row r="141" spans="1:59" ht="14.5" x14ac:dyDescent="0.35">
      <c r="A141" s="126"/>
      <c r="B141" s="10">
        <v>0</v>
      </c>
      <c r="C141">
        <v>1</v>
      </c>
      <c r="D141">
        <v>1</v>
      </c>
      <c r="E141" s="10">
        <v>0</v>
      </c>
      <c r="F141" s="10">
        <v>0</v>
      </c>
      <c r="G141" s="10">
        <v>0</v>
      </c>
      <c r="H141" s="10">
        <v>0</v>
      </c>
      <c r="I141" s="10">
        <v>0</v>
      </c>
      <c r="J141" s="10">
        <v>0</v>
      </c>
      <c r="K141" s="10">
        <v>0</v>
      </c>
      <c r="L141" s="10">
        <v>0</v>
      </c>
      <c r="M141" s="10">
        <v>0</v>
      </c>
      <c r="N141" s="10">
        <v>0</v>
      </c>
      <c r="O141" s="10">
        <v>0</v>
      </c>
      <c r="P141" s="10">
        <v>0</v>
      </c>
      <c r="Q141" s="10">
        <v>0</v>
      </c>
      <c r="R141" s="10">
        <v>0</v>
      </c>
      <c r="S141" s="10">
        <v>0</v>
      </c>
      <c r="T141" s="10">
        <v>0</v>
      </c>
      <c r="U141" s="10">
        <v>0</v>
      </c>
      <c r="V141" s="10">
        <v>0</v>
      </c>
      <c r="W141" s="10">
        <v>0</v>
      </c>
      <c r="X141" s="10">
        <v>0</v>
      </c>
      <c r="Y141" s="10">
        <v>0</v>
      </c>
      <c r="Z141" s="10">
        <v>0</v>
      </c>
      <c r="AA141" s="10">
        <v>0</v>
      </c>
      <c r="AB141" s="10">
        <v>0</v>
      </c>
      <c r="AC141" s="10">
        <v>0</v>
      </c>
      <c r="AD141" s="10">
        <v>0</v>
      </c>
      <c r="AE141" s="10">
        <v>0</v>
      </c>
      <c r="AF141" s="10">
        <v>0</v>
      </c>
      <c r="AG141" s="10">
        <v>0</v>
      </c>
      <c r="AH141" s="10">
        <v>0</v>
      </c>
      <c r="AI141" s="10">
        <v>0</v>
      </c>
      <c r="AJ141" s="10">
        <v>0</v>
      </c>
      <c r="AK141" s="10">
        <v>0</v>
      </c>
      <c r="AL141" s="10">
        <v>0</v>
      </c>
      <c r="AM141" s="10">
        <v>0</v>
      </c>
      <c r="AN141" s="10">
        <v>0</v>
      </c>
      <c r="AO141" s="10">
        <v>0</v>
      </c>
      <c r="AP141" s="10">
        <v>0</v>
      </c>
      <c r="AQ141" s="10">
        <v>0</v>
      </c>
      <c r="AR141" s="10">
        <v>0</v>
      </c>
      <c r="AS141" s="10">
        <v>0</v>
      </c>
      <c r="AT141" s="10">
        <v>0</v>
      </c>
      <c r="AU141" s="10">
        <v>0</v>
      </c>
      <c r="AV141" s="10">
        <v>0</v>
      </c>
      <c r="AW141" s="10">
        <v>0</v>
      </c>
      <c r="AX141" s="10">
        <v>0</v>
      </c>
      <c r="AY141" s="10">
        <v>0</v>
      </c>
      <c r="AZ141" s="10">
        <v>0</v>
      </c>
      <c r="BA141" s="10">
        <v>0</v>
      </c>
      <c r="BB141" s="10">
        <v>0</v>
      </c>
      <c r="BC141" s="10">
        <v>0</v>
      </c>
      <c r="BD141" s="10">
        <v>0</v>
      </c>
      <c r="BE141" s="10">
        <v>0</v>
      </c>
      <c r="BF141" s="10">
        <v>0</v>
      </c>
      <c r="BG141" s="10">
        <v>0</v>
      </c>
    </row>
    <row r="142" spans="1:59" ht="14.5" x14ac:dyDescent="0.35">
      <c r="A142" s="126"/>
      <c r="B142" s="10">
        <v>0</v>
      </c>
      <c r="C142">
        <v>1</v>
      </c>
      <c r="D142">
        <v>1</v>
      </c>
      <c r="E142" s="10">
        <v>0</v>
      </c>
      <c r="F142" s="10">
        <v>0</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c r="W142" s="10">
        <v>0</v>
      </c>
      <c r="X142" s="10">
        <v>0</v>
      </c>
      <c r="Y142" s="10">
        <v>0</v>
      </c>
      <c r="Z142" s="10">
        <v>0</v>
      </c>
      <c r="AA142" s="10">
        <v>0</v>
      </c>
      <c r="AB142" s="10">
        <v>0</v>
      </c>
      <c r="AC142" s="10">
        <v>0</v>
      </c>
      <c r="AD142" s="10">
        <v>0</v>
      </c>
      <c r="AE142" s="10">
        <v>0</v>
      </c>
      <c r="AF142" s="10">
        <v>0</v>
      </c>
      <c r="AG142" s="10">
        <v>0</v>
      </c>
      <c r="AH142" s="10">
        <v>0</v>
      </c>
      <c r="AI142" s="10">
        <v>0</v>
      </c>
      <c r="AJ142" s="10">
        <v>0</v>
      </c>
      <c r="AK142" s="10">
        <v>0</v>
      </c>
      <c r="AL142" s="10">
        <v>0</v>
      </c>
      <c r="AM142" s="10">
        <v>0</v>
      </c>
      <c r="AN142" s="10">
        <v>0</v>
      </c>
      <c r="AO142" s="10">
        <v>0</v>
      </c>
      <c r="AP142" s="10">
        <v>0</v>
      </c>
      <c r="AQ142" s="10">
        <v>0</v>
      </c>
      <c r="AR142" s="10">
        <v>0</v>
      </c>
      <c r="AS142" s="10">
        <v>0</v>
      </c>
      <c r="AT142" s="10">
        <v>0</v>
      </c>
      <c r="AU142" s="10">
        <v>0</v>
      </c>
      <c r="AV142" s="10">
        <v>0</v>
      </c>
      <c r="AW142" s="10">
        <v>0</v>
      </c>
      <c r="AX142" s="10">
        <v>0</v>
      </c>
      <c r="AY142" s="10">
        <v>0</v>
      </c>
      <c r="AZ142" s="10">
        <v>0</v>
      </c>
      <c r="BA142" s="10">
        <v>0</v>
      </c>
      <c r="BB142" s="10">
        <v>0</v>
      </c>
      <c r="BC142" s="10">
        <v>0</v>
      </c>
      <c r="BD142" s="10">
        <v>0</v>
      </c>
      <c r="BE142" s="10">
        <v>0</v>
      </c>
      <c r="BF142" s="10">
        <v>0</v>
      </c>
      <c r="BG142" s="10">
        <v>0</v>
      </c>
    </row>
    <row r="143" spans="1:59" ht="14.5" x14ac:dyDescent="0.35">
      <c r="A143" s="126"/>
      <c r="B143" s="10">
        <v>0</v>
      </c>
      <c r="C143">
        <v>1</v>
      </c>
      <c r="D143">
        <v>1</v>
      </c>
      <c r="E143" s="10">
        <v>0</v>
      </c>
      <c r="F143" s="10">
        <v>0</v>
      </c>
      <c r="G143" s="10">
        <v>0</v>
      </c>
      <c r="H143" s="10">
        <v>0</v>
      </c>
      <c r="I143" s="10">
        <v>0</v>
      </c>
      <c r="J143" s="10">
        <v>0</v>
      </c>
      <c r="K143" s="10">
        <v>0</v>
      </c>
      <c r="L143" s="10">
        <v>0</v>
      </c>
      <c r="M143" s="10">
        <v>0</v>
      </c>
      <c r="N143" s="10">
        <v>0</v>
      </c>
      <c r="O143" s="10">
        <v>0</v>
      </c>
      <c r="P143" s="10">
        <v>0</v>
      </c>
      <c r="Q143" s="10">
        <v>0</v>
      </c>
      <c r="R143" s="10">
        <v>0</v>
      </c>
      <c r="S143" s="10">
        <v>0</v>
      </c>
      <c r="T143" s="10">
        <v>0</v>
      </c>
      <c r="U143" s="10">
        <v>0</v>
      </c>
      <c r="V143" s="10">
        <v>0</v>
      </c>
      <c r="W143" s="10">
        <v>0</v>
      </c>
      <c r="X143" s="10">
        <v>0</v>
      </c>
      <c r="Y143" s="10">
        <v>0</v>
      </c>
      <c r="Z143" s="10">
        <v>0</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c r="AT143" s="10">
        <v>0</v>
      </c>
      <c r="AU143" s="10">
        <v>0</v>
      </c>
      <c r="AV143" s="10">
        <v>0</v>
      </c>
      <c r="AW143" s="10">
        <v>0</v>
      </c>
      <c r="AX143" s="10">
        <v>0</v>
      </c>
      <c r="AY143" s="10">
        <v>0</v>
      </c>
      <c r="AZ143" s="10">
        <v>0</v>
      </c>
      <c r="BA143" s="10">
        <v>0</v>
      </c>
      <c r="BB143" s="10">
        <v>0</v>
      </c>
      <c r="BC143" s="10">
        <v>0</v>
      </c>
      <c r="BD143" s="10">
        <v>0</v>
      </c>
      <c r="BE143" s="10">
        <v>0</v>
      </c>
      <c r="BF143" s="10">
        <v>0</v>
      </c>
      <c r="BG143" s="10">
        <v>0</v>
      </c>
    </row>
    <row r="144" spans="1:59" ht="14.5" x14ac:dyDescent="0.35">
      <c r="A144" s="126"/>
      <c r="B144" s="10">
        <v>0</v>
      </c>
      <c r="C144">
        <v>1</v>
      </c>
      <c r="D144">
        <v>1</v>
      </c>
      <c r="E144" s="10">
        <v>0</v>
      </c>
      <c r="F144" s="10">
        <v>0</v>
      </c>
      <c r="G144" s="10">
        <v>0</v>
      </c>
      <c r="H144" s="10">
        <v>0</v>
      </c>
      <c r="I144" s="10">
        <v>0</v>
      </c>
      <c r="J144" s="10">
        <v>0</v>
      </c>
      <c r="K144" s="10">
        <v>0</v>
      </c>
      <c r="L144" s="10">
        <v>0</v>
      </c>
      <c r="M144" s="10">
        <v>0</v>
      </c>
      <c r="N144" s="10">
        <v>0</v>
      </c>
      <c r="O144" s="10">
        <v>0</v>
      </c>
      <c r="P144" s="10">
        <v>0</v>
      </c>
      <c r="Q144" s="10">
        <v>0</v>
      </c>
      <c r="R144" s="10">
        <v>0</v>
      </c>
      <c r="S144" s="10">
        <v>0</v>
      </c>
      <c r="T144" s="10">
        <v>0</v>
      </c>
      <c r="U144" s="10">
        <v>0</v>
      </c>
      <c r="V144" s="10">
        <v>0</v>
      </c>
      <c r="W144" s="10">
        <v>0</v>
      </c>
      <c r="X144" s="10">
        <v>0</v>
      </c>
      <c r="Y144" s="10">
        <v>0</v>
      </c>
      <c r="Z144" s="10">
        <v>0</v>
      </c>
      <c r="AA144" s="10">
        <v>0</v>
      </c>
      <c r="AB144" s="10">
        <v>0</v>
      </c>
      <c r="AC144" s="10">
        <v>0</v>
      </c>
      <c r="AD144" s="10">
        <v>0</v>
      </c>
      <c r="AE144" s="10">
        <v>0</v>
      </c>
      <c r="AF144" s="10">
        <v>0</v>
      </c>
      <c r="AG144" s="10">
        <v>0</v>
      </c>
      <c r="AH144" s="10">
        <v>0</v>
      </c>
      <c r="AI144" s="10">
        <v>0</v>
      </c>
      <c r="AJ144" s="10">
        <v>0</v>
      </c>
      <c r="AK144" s="10">
        <v>0</v>
      </c>
      <c r="AL144" s="10">
        <v>0</v>
      </c>
      <c r="AM144" s="10">
        <v>0</v>
      </c>
      <c r="AN144" s="10">
        <v>0</v>
      </c>
      <c r="AO144" s="10">
        <v>0</v>
      </c>
      <c r="AP144" s="10">
        <v>0</v>
      </c>
      <c r="AQ144" s="10">
        <v>0</v>
      </c>
      <c r="AR144" s="10">
        <v>0</v>
      </c>
      <c r="AS144" s="10">
        <v>0</v>
      </c>
      <c r="AT144" s="10">
        <v>0</v>
      </c>
      <c r="AU144" s="10">
        <v>0</v>
      </c>
      <c r="AV144" s="10">
        <v>0</v>
      </c>
      <c r="AW144" s="10">
        <v>0</v>
      </c>
      <c r="AX144" s="10">
        <v>0</v>
      </c>
      <c r="AY144" s="10">
        <v>0</v>
      </c>
      <c r="AZ144" s="10">
        <v>0</v>
      </c>
      <c r="BA144" s="10">
        <v>0</v>
      </c>
      <c r="BB144" s="10">
        <v>0</v>
      </c>
      <c r="BC144" s="10">
        <v>0</v>
      </c>
      <c r="BD144" s="10">
        <v>0</v>
      </c>
      <c r="BE144" s="10">
        <v>0</v>
      </c>
      <c r="BF144" s="10">
        <v>0</v>
      </c>
      <c r="BG144" s="10">
        <v>0</v>
      </c>
    </row>
    <row r="145" spans="1:59" ht="14.5" x14ac:dyDescent="0.35">
      <c r="A145" s="126"/>
      <c r="B145" s="10">
        <v>0</v>
      </c>
      <c r="C145">
        <v>1</v>
      </c>
      <c r="D145">
        <v>1</v>
      </c>
      <c r="E145" s="10">
        <v>0</v>
      </c>
      <c r="F145" s="10">
        <v>0</v>
      </c>
      <c r="G145" s="10">
        <v>0</v>
      </c>
      <c r="H145" s="10">
        <v>0</v>
      </c>
      <c r="I145" s="10">
        <v>0</v>
      </c>
      <c r="J145" s="10">
        <v>0</v>
      </c>
      <c r="K145" s="10">
        <v>0</v>
      </c>
      <c r="L145" s="10">
        <v>0</v>
      </c>
      <c r="M145" s="10">
        <v>0</v>
      </c>
      <c r="N145" s="10">
        <v>0</v>
      </c>
      <c r="O145" s="10">
        <v>0</v>
      </c>
      <c r="P145" s="10">
        <v>0</v>
      </c>
      <c r="Q145" s="10">
        <v>0</v>
      </c>
      <c r="R145" s="10">
        <v>0</v>
      </c>
      <c r="S145" s="10">
        <v>0</v>
      </c>
      <c r="T145" s="10">
        <v>0</v>
      </c>
      <c r="U145" s="10">
        <v>0</v>
      </c>
      <c r="V145" s="10">
        <v>0</v>
      </c>
      <c r="W145" s="10">
        <v>0</v>
      </c>
      <c r="X145" s="10">
        <v>0</v>
      </c>
      <c r="Y145" s="10">
        <v>0</v>
      </c>
      <c r="Z145" s="10">
        <v>0</v>
      </c>
      <c r="AA145" s="10">
        <v>0</v>
      </c>
      <c r="AB145" s="10">
        <v>0</v>
      </c>
      <c r="AC145" s="10">
        <v>0</v>
      </c>
      <c r="AD145" s="10">
        <v>0</v>
      </c>
      <c r="AE145" s="10">
        <v>0</v>
      </c>
      <c r="AF145" s="10">
        <v>0</v>
      </c>
      <c r="AG145" s="10">
        <v>0</v>
      </c>
      <c r="AH145" s="10">
        <v>0</v>
      </c>
      <c r="AI145" s="10">
        <v>0</v>
      </c>
      <c r="AJ145" s="10">
        <v>0</v>
      </c>
      <c r="AK145" s="10">
        <v>0</v>
      </c>
      <c r="AL145" s="10">
        <v>0</v>
      </c>
      <c r="AM145" s="10">
        <v>0</v>
      </c>
      <c r="AN145" s="10">
        <v>0</v>
      </c>
      <c r="AO145" s="10">
        <v>0</v>
      </c>
      <c r="AP145" s="10">
        <v>0</v>
      </c>
      <c r="AQ145" s="10">
        <v>0</v>
      </c>
      <c r="AR145" s="10">
        <v>0</v>
      </c>
      <c r="AS145" s="10">
        <v>0</v>
      </c>
      <c r="AT145" s="10">
        <v>0</v>
      </c>
      <c r="AU145" s="10">
        <v>0</v>
      </c>
      <c r="AV145" s="10">
        <v>0</v>
      </c>
      <c r="AW145" s="10">
        <v>0</v>
      </c>
      <c r="AX145" s="10">
        <v>0</v>
      </c>
      <c r="AY145" s="10">
        <v>0</v>
      </c>
      <c r="AZ145" s="10">
        <v>0</v>
      </c>
      <c r="BA145" s="10">
        <v>0</v>
      </c>
      <c r="BB145" s="10">
        <v>0</v>
      </c>
      <c r="BC145" s="10">
        <v>0</v>
      </c>
      <c r="BD145" s="10">
        <v>0</v>
      </c>
      <c r="BE145" s="10">
        <v>0</v>
      </c>
      <c r="BF145" s="10">
        <v>0</v>
      </c>
      <c r="BG145" s="10">
        <v>0</v>
      </c>
    </row>
    <row r="146" spans="1:59" ht="14.5" x14ac:dyDescent="0.35">
      <c r="A146" s="126"/>
      <c r="B146" s="10">
        <v>0</v>
      </c>
      <c r="C146">
        <v>1</v>
      </c>
      <c r="D146">
        <v>1</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c r="W146" s="10">
        <v>0</v>
      </c>
      <c r="X146" s="10">
        <v>0</v>
      </c>
      <c r="Y146" s="10">
        <v>0</v>
      </c>
      <c r="Z146" s="10">
        <v>0</v>
      </c>
      <c r="AA146" s="10">
        <v>0</v>
      </c>
      <c r="AB146" s="10">
        <v>0</v>
      </c>
      <c r="AC146" s="10">
        <v>0</v>
      </c>
      <c r="AD146" s="10">
        <v>0</v>
      </c>
      <c r="AE146" s="10">
        <v>0</v>
      </c>
      <c r="AF146" s="10">
        <v>0</v>
      </c>
      <c r="AG146" s="10">
        <v>0</v>
      </c>
      <c r="AH146" s="10">
        <v>0</v>
      </c>
      <c r="AI146" s="10">
        <v>0</v>
      </c>
      <c r="AJ146" s="10">
        <v>0</v>
      </c>
      <c r="AK146" s="10">
        <v>0</v>
      </c>
      <c r="AL146" s="10">
        <v>0</v>
      </c>
      <c r="AM146" s="10">
        <v>0</v>
      </c>
      <c r="AN146" s="10">
        <v>0</v>
      </c>
      <c r="AO146" s="10">
        <v>0</v>
      </c>
      <c r="AP146" s="10">
        <v>0</v>
      </c>
      <c r="AQ146" s="10">
        <v>0</v>
      </c>
      <c r="AR146" s="10">
        <v>0</v>
      </c>
      <c r="AS146" s="10">
        <v>0</v>
      </c>
      <c r="AT146" s="10">
        <v>0</v>
      </c>
      <c r="AU146" s="10">
        <v>0</v>
      </c>
      <c r="AV146" s="10">
        <v>0</v>
      </c>
      <c r="AW146" s="10">
        <v>0</v>
      </c>
      <c r="AX146" s="10">
        <v>0</v>
      </c>
      <c r="AY146" s="10">
        <v>0</v>
      </c>
      <c r="AZ146" s="10">
        <v>0</v>
      </c>
      <c r="BA146" s="10">
        <v>0</v>
      </c>
      <c r="BB146" s="10">
        <v>0</v>
      </c>
      <c r="BC146" s="10">
        <v>0</v>
      </c>
      <c r="BD146" s="10">
        <v>0</v>
      </c>
      <c r="BE146" s="10">
        <v>0</v>
      </c>
      <c r="BF146" s="10">
        <v>0</v>
      </c>
      <c r="BG146" s="10">
        <v>0</v>
      </c>
    </row>
    <row r="147" spans="1:59" ht="14.5" x14ac:dyDescent="0.35">
      <c r="A147" s="126"/>
      <c r="B147" s="10">
        <v>0</v>
      </c>
      <c r="C147">
        <v>1</v>
      </c>
      <c r="D147">
        <v>1</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c r="W147" s="10">
        <v>0</v>
      </c>
      <c r="X147" s="10">
        <v>0</v>
      </c>
      <c r="Y147" s="10">
        <v>0</v>
      </c>
      <c r="Z147" s="10">
        <v>0</v>
      </c>
      <c r="AA147" s="10">
        <v>0</v>
      </c>
      <c r="AB147" s="10">
        <v>0</v>
      </c>
      <c r="AC147" s="10">
        <v>0</v>
      </c>
      <c r="AD147" s="10">
        <v>0</v>
      </c>
      <c r="AE147" s="10">
        <v>0</v>
      </c>
      <c r="AF147" s="10">
        <v>0</v>
      </c>
      <c r="AG147" s="10">
        <v>0</v>
      </c>
      <c r="AH147" s="10">
        <v>0</v>
      </c>
      <c r="AI147" s="10">
        <v>0</v>
      </c>
      <c r="AJ147" s="10">
        <v>0</v>
      </c>
      <c r="AK147" s="10">
        <v>0</v>
      </c>
      <c r="AL147" s="10">
        <v>0</v>
      </c>
      <c r="AM147" s="10">
        <v>0</v>
      </c>
      <c r="AN147" s="10">
        <v>0</v>
      </c>
      <c r="AO147" s="10">
        <v>0</v>
      </c>
      <c r="AP147" s="10">
        <v>0</v>
      </c>
      <c r="AQ147" s="10">
        <v>0</v>
      </c>
      <c r="AR147" s="10">
        <v>0</v>
      </c>
      <c r="AS147" s="10">
        <v>0</v>
      </c>
      <c r="AT147" s="10">
        <v>0</v>
      </c>
      <c r="AU147" s="10">
        <v>0</v>
      </c>
      <c r="AV147" s="10">
        <v>0</v>
      </c>
      <c r="AW147" s="10">
        <v>0</v>
      </c>
      <c r="AX147" s="10">
        <v>0</v>
      </c>
      <c r="AY147" s="10">
        <v>0</v>
      </c>
      <c r="AZ147" s="10">
        <v>0</v>
      </c>
      <c r="BA147" s="10">
        <v>0</v>
      </c>
      <c r="BB147" s="10">
        <v>0</v>
      </c>
      <c r="BC147" s="10">
        <v>0</v>
      </c>
      <c r="BD147" s="10">
        <v>0</v>
      </c>
      <c r="BE147" s="10">
        <v>0</v>
      </c>
      <c r="BF147" s="10">
        <v>0</v>
      </c>
      <c r="BG147" s="10">
        <v>0</v>
      </c>
    </row>
    <row r="148" spans="1:59" ht="14.5" x14ac:dyDescent="0.35">
      <c r="A148" s="126"/>
      <c r="B148" s="10">
        <v>0</v>
      </c>
      <c r="C148">
        <v>1</v>
      </c>
      <c r="D148">
        <v>1</v>
      </c>
      <c r="E148" s="10">
        <v>0</v>
      </c>
      <c r="F148" s="10">
        <v>0</v>
      </c>
      <c r="G148" s="10">
        <v>0</v>
      </c>
      <c r="H148" s="10">
        <v>0</v>
      </c>
      <c r="I148" s="10">
        <v>0</v>
      </c>
      <c r="J148" s="10">
        <v>0</v>
      </c>
      <c r="K148" s="10">
        <v>0</v>
      </c>
      <c r="L148" s="10">
        <v>0</v>
      </c>
      <c r="M148" s="10">
        <v>0</v>
      </c>
      <c r="N148" s="10">
        <v>0</v>
      </c>
      <c r="O148" s="10">
        <v>0</v>
      </c>
      <c r="P148" s="10">
        <v>0</v>
      </c>
      <c r="Q148" s="10">
        <v>0</v>
      </c>
      <c r="R148" s="10">
        <v>0</v>
      </c>
      <c r="S148" s="10">
        <v>0</v>
      </c>
      <c r="T148" s="10">
        <v>0</v>
      </c>
      <c r="U148" s="10">
        <v>0</v>
      </c>
      <c r="V148" s="10">
        <v>0</v>
      </c>
      <c r="W148" s="10">
        <v>0</v>
      </c>
      <c r="X148" s="10">
        <v>0</v>
      </c>
      <c r="Y148" s="10">
        <v>0</v>
      </c>
      <c r="Z148" s="10">
        <v>0</v>
      </c>
      <c r="AA148" s="10">
        <v>0</v>
      </c>
      <c r="AB148" s="10">
        <v>0</v>
      </c>
      <c r="AC148" s="10">
        <v>0</v>
      </c>
      <c r="AD148" s="10">
        <v>0</v>
      </c>
      <c r="AE148" s="10">
        <v>0</v>
      </c>
      <c r="AF148" s="10">
        <v>0</v>
      </c>
      <c r="AG148" s="10">
        <v>0</v>
      </c>
      <c r="AH148" s="10">
        <v>0</v>
      </c>
      <c r="AI148" s="10">
        <v>0</v>
      </c>
      <c r="AJ148" s="10">
        <v>0</v>
      </c>
      <c r="AK148" s="10">
        <v>0</v>
      </c>
      <c r="AL148" s="10">
        <v>0</v>
      </c>
      <c r="AM148" s="10">
        <v>0</v>
      </c>
      <c r="AN148" s="10">
        <v>0</v>
      </c>
      <c r="AO148" s="10">
        <v>0</v>
      </c>
      <c r="AP148" s="10">
        <v>0</v>
      </c>
      <c r="AQ148" s="10">
        <v>0</v>
      </c>
      <c r="AR148" s="10">
        <v>0</v>
      </c>
      <c r="AS148" s="10">
        <v>0</v>
      </c>
      <c r="AT148" s="10">
        <v>0</v>
      </c>
      <c r="AU148" s="10">
        <v>0</v>
      </c>
      <c r="AV148" s="10">
        <v>0</v>
      </c>
      <c r="AW148" s="10">
        <v>0</v>
      </c>
      <c r="AX148" s="10">
        <v>0</v>
      </c>
      <c r="AY148" s="10">
        <v>0</v>
      </c>
      <c r="AZ148" s="10">
        <v>0</v>
      </c>
      <c r="BA148" s="10">
        <v>0</v>
      </c>
      <c r="BB148" s="10">
        <v>0</v>
      </c>
      <c r="BC148" s="10">
        <v>0</v>
      </c>
      <c r="BD148" s="10">
        <v>0</v>
      </c>
      <c r="BE148" s="10">
        <v>0</v>
      </c>
      <c r="BF148" s="10">
        <v>0</v>
      </c>
      <c r="BG148" s="10">
        <v>0</v>
      </c>
    </row>
    <row r="149" spans="1:59" ht="14.5" x14ac:dyDescent="0.35">
      <c r="A149" s="126"/>
      <c r="B149" s="10">
        <v>0</v>
      </c>
      <c r="C149">
        <v>1</v>
      </c>
      <c r="D149">
        <v>1</v>
      </c>
      <c r="E149" s="10">
        <v>0</v>
      </c>
      <c r="F149" s="10">
        <v>0</v>
      </c>
      <c r="G149" s="10">
        <v>0</v>
      </c>
      <c r="H149" s="10">
        <v>0</v>
      </c>
      <c r="I149" s="10">
        <v>0</v>
      </c>
      <c r="J149" s="10">
        <v>0</v>
      </c>
      <c r="K149" s="10">
        <v>0</v>
      </c>
      <c r="L149" s="10">
        <v>0</v>
      </c>
      <c r="M149" s="10">
        <v>0</v>
      </c>
      <c r="N149" s="10">
        <v>0</v>
      </c>
      <c r="O149" s="10">
        <v>0</v>
      </c>
      <c r="P149" s="10">
        <v>0</v>
      </c>
      <c r="Q149" s="10">
        <v>0</v>
      </c>
      <c r="R149" s="10">
        <v>0</v>
      </c>
      <c r="S149" s="10">
        <v>0</v>
      </c>
      <c r="T149" s="10">
        <v>0</v>
      </c>
      <c r="U149" s="10">
        <v>0</v>
      </c>
      <c r="V149" s="10">
        <v>0</v>
      </c>
      <c r="W149" s="10">
        <v>0</v>
      </c>
      <c r="X149" s="10">
        <v>0</v>
      </c>
      <c r="Y149" s="10">
        <v>0</v>
      </c>
      <c r="Z149" s="10">
        <v>0</v>
      </c>
      <c r="AA149" s="10">
        <v>0</v>
      </c>
      <c r="AB149" s="10">
        <v>0</v>
      </c>
      <c r="AC149" s="10">
        <v>0</v>
      </c>
      <c r="AD149" s="10">
        <v>0</v>
      </c>
      <c r="AE149" s="10">
        <v>0</v>
      </c>
      <c r="AF149" s="10">
        <v>0</v>
      </c>
      <c r="AG149" s="10">
        <v>0</v>
      </c>
      <c r="AH149" s="10">
        <v>0</v>
      </c>
      <c r="AI149" s="10">
        <v>0</v>
      </c>
      <c r="AJ149" s="10">
        <v>0</v>
      </c>
      <c r="AK149" s="10">
        <v>0</v>
      </c>
      <c r="AL149" s="10">
        <v>0</v>
      </c>
      <c r="AM149" s="10">
        <v>0</v>
      </c>
      <c r="AN149" s="10">
        <v>0</v>
      </c>
      <c r="AO149" s="10">
        <v>0</v>
      </c>
      <c r="AP149" s="10">
        <v>0</v>
      </c>
      <c r="AQ149" s="10">
        <v>0</v>
      </c>
      <c r="AR149" s="10">
        <v>0</v>
      </c>
      <c r="AS149" s="10">
        <v>0</v>
      </c>
      <c r="AT149" s="10">
        <v>0</v>
      </c>
      <c r="AU149" s="10">
        <v>0</v>
      </c>
      <c r="AV149" s="10">
        <v>0</v>
      </c>
      <c r="AW149" s="10">
        <v>0</v>
      </c>
      <c r="AX149" s="10">
        <v>0</v>
      </c>
      <c r="AY149" s="10">
        <v>0</v>
      </c>
      <c r="AZ149" s="10">
        <v>0</v>
      </c>
      <c r="BA149" s="10">
        <v>0</v>
      </c>
      <c r="BB149" s="10">
        <v>0</v>
      </c>
      <c r="BC149" s="10">
        <v>0</v>
      </c>
      <c r="BD149" s="10">
        <v>0</v>
      </c>
      <c r="BE149" s="10">
        <v>0</v>
      </c>
      <c r="BF149" s="10">
        <v>0</v>
      </c>
      <c r="BG149" s="10">
        <v>0</v>
      </c>
    </row>
    <row r="150" spans="1:59" ht="14.5" x14ac:dyDescent="0.35">
      <c r="A150" s="126"/>
      <c r="B150" s="10">
        <v>0</v>
      </c>
      <c r="C150">
        <v>1</v>
      </c>
      <c r="D150">
        <v>1</v>
      </c>
      <c r="E150" s="10">
        <v>0</v>
      </c>
      <c r="F150" s="10">
        <v>0</v>
      </c>
      <c r="G150" s="10">
        <v>0</v>
      </c>
      <c r="H150" s="10">
        <v>0</v>
      </c>
      <c r="I150" s="10">
        <v>0</v>
      </c>
      <c r="J150" s="10">
        <v>0</v>
      </c>
      <c r="K150" s="10">
        <v>0</v>
      </c>
      <c r="L150" s="10">
        <v>0</v>
      </c>
      <c r="M150" s="10">
        <v>0</v>
      </c>
      <c r="N150" s="10">
        <v>0</v>
      </c>
      <c r="O150" s="10">
        <v>0</v>
      </c>
      <c r="P150" s="10">
        <v>0</v>
      </c>
      <c r="Q150" s="10">
        <v>0</v>
      </c>
      <c r="R150" s="10">
        <v>0</v>
      </c>
      <c r="S150" s="10">
        <v>0</v>
      </c>
      <c r="T150" s="10">
        <v>0</v>
      </c>
      <c r="U150" s="10">
        <v>0</v>
      </c>
      <c r="V150" s="10">
        <v>0</v>
      </c>
      <c r="W150" s="10">
        <v>0</v>
      </c>
      <c r="X150" s="10">
        <v>0</v>
      </c>
      <c r="Y150" s="10">
        <v>0</v>
      </c>
      <c r="Z150" s="10">
        <v>0</v>
      </c>
      <c r="AA150" s="10">
        <v>0</v>
      </c>
      <c r="AB150" s="10">
        <v>0</v>
      </c>
      <c r="AC150" s="10">
        <v>0</v>
      </c>
      <c r="AD150" s="10">
        <v>0</v>
      </c>
      <c r="AE150" s="10">
        <v>0</v>
      </c>
      <c r="AF150" s="10">
        <v>0</v>
      </c>
      <c r="AG150" s="10">
        <v>0</v>
      </c>
      <c r="AH150" s="10">
        <v>0</v>
      </c>
      <c r="AI150" s="10">
        <v>0</v>
      </c>
      <c r="AJ150" s="10">
        <v>0</v>
      </c>
      <c r="AK150" s="10">
        <v>0</v>
      </c>
      <c r="AL150" s="10">
        <v>0</v>
      </c>
      <c r="AM150" s="10">
        <v>0</v>
      </c>
      <c r="AN150" s="10">
        <v>0</v>
      </c>
      <c r="AO150" s="10">
        <v>0</v>
      </c>
      <c r="AP150" s="10">
        <v>0</v>
      </c>
      <c r="AQ150" s="10">
        <v>0</v>
      </c>
      <c r="AR150" s="10">
        <v>0</v>
      </c>
      <c r="AS150" s="10">
        <v>0</v>
      </c>
      <c r="AT150" s="10">
        <v>0</v>
      </c>
      <c r="AU150" s="10">
        <v>0</v>
      </c>
      <c r="AV150" s="10">
        <v>0</v>
      </c>
      <c r="AW150" s="10">
        <v>0</v>
      </c>
      <c r="AX150" s="10">
        <v>0</v>
      </c>
      <c r="AY150" s="10">
        <v>0</v>
      </c>
      <c r="AZ150" s="10">
        <v>0</v>
      </c>
      <c r="BA150" s="10">
        <v>0</v>
      </c>
      <c r="BB150" s="10">
        <v>0</v>
      </c>
      <c r="BC150" s="10">
        <v>0</v>
      </c>
      <c r="BD150" s="10">
        <v>0</v>
      </c>
      <c r="BE150" s="10">
        <v>0</v>
      </c>
      <c r="BF150" s="10">
        <v>0</v>
      </c>
      <c r="BG150" s="10">
        <v>0</v>
      </c>
    </row>
    <row r="151" spans="1:59" ht="14.5" x14ac:dyDescent="0.35">
      <c r="A151" s="126"/>
      <c r="B151" s="10">
        <v>0</v>
      </c>
      <c r="C151">
        <v>1</v>
      </c>
      <c r="D151">
        <v>1</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v>0</v>
      </c>
      <c r="Z151" s="10">
        <v>0</v>
      </c>
      <c r="AA151" s="10">
        <v>0</v>
      </c>
      <c r="AB151" s="10">
        <v>0</v>
      </c>
      <c r="AC151" s="10">
        <v>0</v>
      </c>
      <c r="AD151" s="10">
        <v>0</v>
      </c>
      <c r="AE151" s="10">
        <v>0</v>
      </c>
      <c r="AF151" s="10">
        <v>0</v>
      </c>
      <c r="AG151" s="10">
        <v>0</v>
      </c>
      <c r="AH151" s="10">
        <v>0</v>
      </c>
      <c r="AI151" s="10">
        <v>0</v>
      </c>
      <c r="AJ151" s="10">
        <v>0</v>
      </c>
      <c r="AK151" s="10">
        <v>0</v>
      </c>
      <c r="AL151" s="10">
        <v>0</v>
      </c>
      <c r="AM151" s="10">
        <v>0</v>
      </c>
      <c r="AN151" s="10">
        <v>0</v>
      </c>
      <c r="AO151" s="10">
        <v>0</v>
      </c>
      <c r="AP151" s="10">
        <v>0</v>
      </c>
      <c r="AQ151" s="10">
        <v>0</v>
      </c>
      <c r="AR151" s="10">
        <v>0</v>
      </c>
      <c r="AS151" s="10">
        <v>0</v>
      </c>
      <c r="AT151" s="10">
        <v>0</v>
      </c>
      <c r="AU151" s="10">
        <v>0</v>
      </c>
      <c r="AV151" s="10">
        <v>0</v>
      </c>
      <c r="AW151" s="10">
        <v>0</v>
      </c>
      <c r="AX151" s="10">
        <v>0</v>
      </c>
      <c r="AY151" s="10">
        <v>0</v>
      </c>
      <c r="AZ151" s="10">
        <v>0</v>
      </c>
      <c r="BA151" s="10">
        <v>0</v>
      </c>
      <c r="BB151" s="10">
        <v>0</v>
      </c>
      <c r="BC151" s="10">
        <v>0</v>
      </c>
      <c r="BD151" s="10">
        <v>0</v>
      </c>
      <c r="BE151" s="10">
        <v>0</v>
      </c>
      <c r="BF151" s="10">
        <v>0</v>
      </c>
      <c r="BG151" s="10">
        <v>0</v>
      </c>
    </row>
    <row r="152" spans="1:59" ht="14.5" x14ac:dyDescent="0.35">
      <c r="A152" s="126"/>
      <c r="B152" s="10">
        <v>0</v>
      </c>
      <c r="C152">
        <v>1</v>
      </c>
      <c r="D152">
        <v>1</v>
      </c>
      <c r="E152" s="10">
        <v>0</v>
      </c>
      <c r="F152" s="10">
        <v>0</v>
      </c>
      <c r="G152" s="10">
        <v>0</v>
      </c>
      <c r="H152" s="10">
        <v>0</v>
      </c>
      <c r="I152" s="10">
        <v>0</v>
      </c>
      <c r="J152" s="10">
        <v>0</v>
      </c>
      <c r="K152" s="10">
        <v>0</v>
      </c>
      <c r="L152" s="10">
        <v>0</v>
      </c>
      <c r="M152" s="10">
        <v>0</v>
      </c>
      <c r="N152" s="10">
        <v>0</v>
      </c>
      <c r="O152" s="10">
        <v>0</v>
      </c>
      <c r="P152" s="10">
        <v>0</v>
      </c>
      <c r="Q152" s="10">
        <v>0</v>
      </c>
      <c r="R152" s="10">
        <v>0</v>
      </c>
      <c r="S152" s="10">
        <v>0</v>
      </c>
      <c r="T152" s="10">
        <v>0</v>
      </c>
      <c r="U152" s="10">
        <v>0</v>
      </c>
      <c r="V152" s="10">
        <v>0</v>
      </c>
      <c r="W152" s="10">
        <v>0</v>
      </c>
      <c r="X152" s="10">
        <v>0</v>
      </c>
      <c r="Y152" s="10">
        <v>0</v>
      </c>
      <c r="Z152" s="10">
        <v>0</v>
      </c>
      <c r="AA152" s="10">
        <v>0</v>
      </c>
      <c r="AB152" s="10">
        <v>0</v>
      </c>
      <c r="AC152" s="10">
        <v>0</v>
      </c>
      <c r="AD152" s="10">
        <v>0</v>
      </c>
      <c r="AE152" s="10">
        <v>0</v>
      </c>
      <c r="AF152" s="10">
        <v>0</v>
      </c>
      <c r="AG152" s="10">
        <v>0</v>
      </c>
      <c r="AH152" s="10">
        <v>0</v>
      </c>
      <c r="AI152" s="10">
        <v>0</v>
      </c>
      <c r="AJ152" s="10">
        <v>0</v>
      </c>
      <c r="AK152" s="10">
        <v>0</v>
      </c>
      <c r="AL152" s="10">
        <v>0</v>
      </c>
      <c r="AM152" s="10">
        <v>0</v>
      </c>
      <c r="AN152" s="10">
        <v>0</v>
      </c>
      <c r="AO152" s="10">
        <v>0</v>
      </c>
      <c r="AP152" s="10">
        <v>0</v>
      </c>
      <c r="AQ152" s="10">
        <v>0</v>
      </c>
      <c r="AR152" s="10">
        <v>0</v>
      </c>
      <c r="AS152" s="10">
        <v>0</v>
      </c>
      <c r="AT152" s="10">
        <v>0</v>
      </c>
      <c r="AU152" s="10">
        <v>0</v>
      </c>
      <c r="AV152" s="10">
        <v>0</v>
      </c>
      <c r="AW152" s="10">
        <v>0</v>
      </c>
      <c r="AX152" s="10">
        <v>0</v>
      </c>
      <c r="AY152" s="10">
        <v>0</v>
      </c>
      <c r="AZ152" s="10">
        <v>0</v>
      </c>
      <c r="BA152" s="10">
        <v>0</v>
      </c>
      <c r="BB152" s="10">
        <v>0</v>
      </c>
      <c r="BC152" s="10">
        <v>0</v>
      </c>
      <c r="BD152" s="10">
        <v>0</v>
      </c>
      <c r="BE152" s="10">
        <v>0</v>
      </c>
      <c r="BF152" s="10">
        <v>0</v>
      </c>
      <c r="BG152" s="10">
        <v>0</v>
      </c>
    </row>
    <row r="153" spans="1:59" ht="14.5" x14ac:dyDescent="0.35">
      <c r="A153" s="126"/>
      <c r="B153" s="10">
        <v>0</v>
      </c>
      <c r="C153">
        <v>1</v>
      </c>
      <c r="D153">
        <v>1</v>
      </c>
      <c r="E153" s="10">
        <v>0</v>
      </c>
      <c r="F153" s="10">
        <v>0</v>
      </c>
      <c r="G153" s="10">
        <v>0</v>
      </c>
      <c r="H153" s="10">
        <v>0</v>
      </c>
      <c r="I153" s="10">
        <v>0</v>
      </c>
      <c r="J153" s="10">
        <v>0</v>
      </c>
      <c r="K153" s="10">
        <v>0</v>
      </c>
      <c r="L153" s="10">
        <v>0</v>
      </c>
      <c r="M153" s="10">
        <v>0</v>
      </c>
      <c r="N153" s="10">
        <v>0</v>
      </c>
      <c r="O153" s="10">
        <v>0</v>
      </c>
      <c r="P153" s="10">
        <v>0</v>
      </c>
      <c r="Q153" s="10">
        <v>0</v>
      </c>
      <c r="R153" s="10">
        <v>0</v>
      </c>
      <c r="S153" s="10">
        <v>0</v>
      </c>
      <c r="T153" s="10">
        <v>0</v>
      </c>
      <c r="U153" s="10">
        <v>0</v>
      </c>
      <c r="V153" s="10">
        <v>0</v>
      </c>
      <c r="W153" s="10">
        <v>0</v>
      </c>
      <c r="X153" s="10">
        <v>0</v>
      </c>
      <c r="Y153" s="10">
        <v>0</v>
      </c>
      <c r="Z153" s="10">
        <v>0</v>
      </c>
      <c r="AA153" s="10">
        <v>0</v>
      </c>
      <c r="AB153" s="10">
        <v>0</v>
      </c>
      <c r="AC153" s="10">
        <v>0</v>
      </c>
      <c r="AD153" s="10">
        <v>0</v>
      </c>
      <c r="AE153" s="10">
        <v>0</v>
      </c>
      <c r="AF153" s="10">
        <v>0</v>
      </c>
      <c r="AG153" s="10">
        <v>0</v>
      </c>
      <c r="AH153" s="10">
        <v>0</v>
      </c>
      <c r="AI153" s="10">
        <v>0</v>
      </c>
      <c r="AJ153" s="10">
        <v>0</v>
      </c>
      <c r="AK153" s="10">
        <v>0</v>
      </c>
      <c r="AL153" s="10">
        <v>0</v>
      </c>
      <c r="AM153" s="10">
        <v>0</v>
      </c>
      <c r="AN153" s="10">
        <v>0</v>
      </c>
      <c r="AO153" s="10">
        <v>0</v>
      </c>
      <c r="AP153" s="10">
        <v>0</v>
      </c>
      <c r="AQ153" s="10">
        <v>0</v>
      </c>
      <c r="AR153" s="10">
        <v>0</v>
      </c>
      <c r="AS153" s="10">
        <v>0</v>
      </c>
      <c r="AT153" s="10">
        <v>0</v>
      </c>
      <c r="AU153" s="10">
        <v>0</v>
      </c>
      <c r="AV153" s="10">
        <v>0</v>
      </c>
      <c r="AW153" s="10">
        <v>0</v>
      </c>
      <c r="AX153" s="10">
        <v>0</v>
      </c>
      <c r="AY153" s="10">
        <v>0</v>
      </c>
      <c r="AZ153" s="10">
        <v>0</v>
      </c>
      <c r="BA153" s="10">
        <v>0</v>
      </c>
      <c r="BB153" s="10">
        <v>0</v>
      </c>
      <c r="BC153" s="10">
        <v>0</v>
      </c>
      <c r="BD153" s="10">
        <v>0</v>
      </c>
      <c r="BE153" s="10">
        <v>0</v>
      </c>
      <c r="BF153" s="10">
        <v>0</v>
      </c>
      <c r="BG153" s="10">
        <v>0</v>
      </c>
    </row>
    <row r="154" spans="1:59" ht="14.5" x14ac:dyDescent="0.35">
      <c r="A154" s="126"/>
      <c r="B154" s="10">
        <v>0</v>
      </c>
      <c r="C154">
        <v>1</v>
      </c>
      <c r="D154">
        <v>1</v>
      </c>
      <c r="E154" s="10">
        <v>0</v>
      </c>
      <c r="F154" s="10">
        <v>0</v>
      </c>
      <c r="G154" s="10">
        <v>0</v>
      </c>
      <c r="H154" s="10">
        <v>0</v>
      </c>
      <c r="I154" s="10">
        <v>0</v>
      </c>
      <c r="J154" s="10">
        <v>0</v>
      </c>
      <c r="K154" s="10">
        <v>0</v>
      </c>
      <c r="L154" s="10">
        <v>0</v>
      </c>
      <c r="M154" s="10">
        <v>0</v>
      </c>
      <c r="N154" s="10">
        <v>0</v>
      </c>
      <c r="O154" s="10">
        <v>0</v>
      </c>
      <c r="P154" s="10">
        <v>0</v>
      </c>
      <c r="Q154" s="10">
        <v>0</v>
      </c>
      <c r="R154" s="10">
        <v>0</v>
      </c>
      <c r="S154" s="10">
        <v>0</v>
      </c>
      <c r="T154" s="10">
        <v>0</v>
      </c>
      <c r="U154" s="10">
        <v>0</v>
      </c>
      <c r="V154" s="10">
        <v>0</v>
      </c>
      <c r="W154" s="10">
        <v>0</v>
      </c>
      <c r="X154" s="10">
        <v>0</v>
      </c>
      <c r="Y154" s="10">
        <v>0</v>
      </c>
      <c r="Z154" s="10">
        <v>0</v>
      </c>
      <c r="AA154" s="10">
        <v>0</v>
      </c>
      <c r="AB154" s="10">
        <v>0</v>
      </c>
      <c r="AC154" s="10">
        <v>0</v>
      </c>
      <c r="AD154" s="10">
        <v>0</v>
      </c>
      <c r="AE154" s="10">
        <v>0</v>
      </c>
      <c r="AF154" s="10">
        <v>0</v>
      </c>
      <c r="AG154" s="10">
        <v>0</v>
      </c>
      <c r="AH154" s="10">
        <v>0</v>
      </c>
      <c r="AI154" s="10">
        <v>0</v>
      </c>
      <c r="AJ154" s="10">
        <v>0</v>
      </c>
      <c r="AK154" s="10">
        <v>0</v>
      </c>
      <c r="AL154" s="10">
        <v>0</v>
      </c>
      <c r="AM154" s="10">
        <v>0</v>
      </c>
      <c r="AN154" s="10">
        <v>0</v>
      </c>
      <c r="AO154" s="10">
        <v>0</v>
      </c>
      <c r="AP154" s="10">
        <v>0</v>
      </c>
      <c r="AQ154" s="10">
        <v>0</v>
      </c>
      <c r="AR154" s="10">
        <v>0</v>
      </c>
      <c r="AS154" s="10">
        <v>0</v>
      </c>
      <c r="AT154" s="10">
        <v>0</v>
      </c>
      <c r="AU154" s="10">
        <v>0</v>
      </c>
      <c r="AV154" s="10">
        <v>0</v>
      </c>
      <c r="AW154" s="10">
        <v>0</v>
      </c>
      <c r="AX154" s="10">
        <v>0</v>
      </c>
      <c r="AY154" s="10">
        <v>0</v>
      </c>
      <c r="AZ154" s="10">
        <v>0</v>
      </c>
      <c r="BA154" s="10">
        <v>0</v>
      </c>
      <c r="BB154" s="10">
        <v>0</v>
      </c>
      <c r="BC154" s="10">
        <v>0</v>
      </c>
      <c r="BD154" s="10">
        <v>0</v>
      </c>
      <c r="BE154" s="10">
        <v>0</v>
      </c>
      <c r="BF154" s="10">
        <v>0</v>
      </c>
      <c r="BG154" s="10">
        <v>0</v>
      </c>
    </row>
    <row r="155" spans="1:59" ht="14.5" x14ac:dyDescent="0.35">
      <c r="A155" s="126"/>
      <c r="B155" s="10">
        <v>0</v>
      </c>
      <c r="C155">
        <v>1</v>
      </c>
      <c r="D155">
        <v>1</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v>0</v>
      </c>
      <c r="Z155" s="10">
        <v>0</v>
      </c>
      <c r="AA155" s="10">
        <v>0</v>
      </c>
      <c r="AB155" s="10">
        <v>0</v>
      </c>
      <c r="AC155" s="10">
        <v>0</v>
      </c>
      <c r="AD155" s="10">
        <v>0</v>
      </c>
      <c r="AE155" s="10">
        <v>0</v>
      </c>
      <c r="AF155" s="10">
        <v>0</v>
      </c>
      <c r="AG155" s="10">
        <v>0</v>
      </c>
      <c r="AH155" s="10">
        <v>0</v>
      </c>
      <c r="AI155" s="10">
        <v>0</v>
      </c>
      <c r="AJ155" s="10">
        <v>0</v>
      </c>
      <c r="AK155" s="10">
        <v>0</v>
      </c>
      <c r="AL155" s="10">
        <v>0</v>
      </c>
      <c r="AM155" s="10">
        <v>0</v>
      </c>
      <c r="AN155" s="10">
        <v>0</v>
      </c>
      <c r="AO155" s="10">
        <v>0</v>
      </c>
      <c r="AP155" s="10">
        <v>0</v>
      </c>
      <c r="AQ155" s="10">
        <v>0</v>
      </c>
      <c r="AR155" s="10">
        <v>0</v>
      </c>
      <c r="AS155" s="10">
        <v>0</v>
      </c>
      <c r="AT155" s="10">
        <v>0</v>
      </c>
      <c r="AU155" s="10">
        <v>0</v>
      </c>
      <c r="AV155" s="10">
        <v>0</v>
      </c>
      <c r="AW155" s="10">
        <v>0</v>
      </c>
      <c r="AX155" s="10">
        <v>0</v>
      </c>
      <c r="AY155" s="10">
        <v>0</v>
      </c>
      <c r="AZ155" s="10">
        <v>0</v>
      </c>
      <c r="BA155" s="10">
        <v>0</v>
      </c>
      <c r="BB155" s="10">
        <v>0</v>
      </c>
      <c r="BC155" s="10">
        <v>0</v>
      </c>
      <c r="BD155" s="10">
        <v>0</v>
      </c>
      <c r="BE155" s="10">
        <v>0</v>
      </c>
      <c r="BF155" s="10">
        <v>0</v>
      </c>
      <c r="BG155" s="10">
        <v>0</v>
      </c>
    </row>
    <row r="156" spans="1:59" ht="14.5" x14ac:dyDescent="0.35">
      <c r="A156" s="126"/>
      <c r="B156" s="10">
        <v>0</v>
      </c>
      <c r="C156">
        <v>1</v>
      </c>
      <c r="D156">
        <v>1</v>
      </c>
      <c r="E156" s="10">
        <v>0</v>
      </c>
      <c r="F156" s="10">
        <v>0</v>
      </c>
      <c r="G156" s="10">
        <v>0</v>
      </c>
      <c r="H156" s="10">
        <v>0</v>
      </c>
      <c r="I156" s="10">
        <v>0</v>
      </c>
      <c r="J156" s="10">
        <v>0</v>
      </c>
      <c r="K156" s="10">
        <v>0</v>
      </c>
      <c r="L156" s="10">
        <v>0</v>
      </c>
      <c r="M156" s="10">
        <v>0</v>
      </c>
      <c r="N156" s="10">
        <v>0</v>
      </c>
      <c r="O156" s="10">
        <v>0</v>
      </c>
      <c r="P156" s="10">
        <v>0</v>
      </c>
      <c r="Q156" s="10">
        <v>0</v>
      </c>
      <c r="R156" s="10">
        <v>0</v>
      </c>
      <c r="S156" s="10">
        <v>0</v>
      </c>
      <c r="T156" s="10">
        <v>0</v>
      </c>
      <c r="U156" s="10">
        <v>0</v>
      </c>
      <c r="V156" s="10">
        <v>0</v>
      </c>
      <c r="W156" s="10">
        <v>0</v>
      </c>
      <c r="X156" s="10">
        <v>0</v>
      </c>
      <c r="Y156" s="10">
        <v>0</v>
      </c>
      <c r="Z156" s="10">
        <v>0</v>
      </c>
      <c r="AA156" s="10">
        <v>0</v>
      </c>
      <c r="AB156" s="10">
        <v>0</v>
      </c>
      <c r="AC156" s="10">
        <v>0</v>
      </c>
      <c r="AD156" s="10">
        <v>0</v>
      </c>
      <c r="AE156" s="10">
        <v>0</v>
      </c>
      <c r="AF156" s="10">
        <v>0</v>
      </c>
      <c r="AG156" s="10">
        <v>0</v>
      </c>
      <c r="AH156" s="10">
        <v>0</v>
      </c>
      <c r="AI156" s="10">
        <v>0</v>
      </c>
      <c r="AJ156" s="10">
        <v>0</v>
      </c>
      <c r="AK156" s="10">
        <v>0</v>
      </c>
      <c r="AL156" s="10">
        <v>0</v>
      </c>
      <c r="AM156" s="10">
        <v>0</v>
      </c>
      <c r="AN156" s="10">
        <v>0</v>
      </c>
      <c r="AO156" s="10">
        <v>0</v>
      </c>
      <c r="AP156" s="10">
        <v>0</v>
      </c>
      <c r="AQ156" s="10">
        <v>0</v>
      </c>
      <c r="AR156" s="10">
        <v>0</v>
      </c>
      <c r="AS156" s="10">
        <v>0</v>
      </c>
      <c r="AT156" s="10">
        <v>0</v>
      </c>
      <c r="AU156" s="10">
        <v>0</v>
      </c>
      <c r="AV156" s="10">
        <v>0</v>
      </c>
      <c r="AW156" s="10">
        <v>0</v>
      </c>
      <c r="AX156" s="10">
        <v>0</v>
      </c>
      <c r="AY156" s="10">
        <v>0</v>
      </c>
      <c r="AZ156" s="10">
        <v>0</v>
      </c>
      <c r="BA156" s="10">
        <v>0</v>
      </c>
      <c r="BB156" s="10">
        <v>0</v>
      </c>
      <c r="BC156" s="10">
        <v>0</v>
      </c>
      <c r="BD156" s="10">
        <v>0</v>
      </c>
      <c r="BE156" s="10">
        <v>0</v>
      </c>
      <c r="BF156" s="10">
        <v>0</v>
      </c>
      <c r="BG156" s="10">
        <v>0</v>
      </c>
    </row>
    <row r="157" spans="1:59" ht="14.5" x14ac:dyDescent="0.35">
      <c r="A157" s="126"/>
      <c r="B157" s="10">
        <v>0</v>
      </c>
      <c r="C157">
        <v>1</v>
      </c>
      <c r="D157">
        <v>1</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c r="AT157" s="10">
        <v>0</v>
      </c>
      <c r="AU157" s="10">
        <v>0</v>
      </c>
      <c r="AV157" s="10">
        <v>0</v>
      </c>
      <c r="AW157" s="10">
        <v>0</v>
      </c>
      <c r="AX157" s="10">
        <v>0</v>
      </c>
      <c r="AY157" s="10">
        <v>0</v>
      </c>
      <c r="AZ157" s="10">
        <v>0</v>
      </c>
      <c r="BA157" s="10">
        <v>0</v>
      </c>
      <c r="BB157" s="10">
        <v>0</v>
      </c>
      <c r="BC157" s="10">
        <v>0</v>
      </c>
      <c r="BD157" s="10">
        <v>0</v>
      </c>
      <c r="BE157" s="10">
        <v>0</v>
      </c>
      <c r="BF157" s="10">
        <v>0</v>
      </c>
      <c r="BG157" s="10">
        <v>0</v>
      </c>
    </row>
    <row r="158" spans="1:59" ht="14.5" x14ac:dyDescent="0.35">
      <c r="A158" s="126"/>
      <c r="B158" s="10">
        <v>0</v>
      </c>
      <c r="C158">
        <v>1</v>
      </c>
      <c r="D158">
        <v>1</v>
      </c>
      <c r="E158" s="10">
        <v>0</v>
      </c>
      <c r="F158" s="10">
        <v>0</v>
      </c>
      <c r="G158" s="10">
        <v>0</v>
      </c>
      <c r="H158" s="10">
        <v>0</v>
      </c>
      <c r="I158" s="10">
        <v>0</v>
      </c>
      <c r="J158" s="10">
        <v>0</v>
      </c>
      <c r="K158" s="10">
        <v>0</v>
      </c>
      <c r="L158" s="10">
        <v>0</v>
      </c>
      <c r="M158" s="10">
        <v>0</v>
      </c>
      <c r="N158" s="10">
        <v>0</v>
      </c>
      <c r="O158" s="10">
        <v>0</v>
      </c>
      <c r="P158" s="10">
        <v>0</v>
      </c>
      <c r="Q158" s="10">
        <v>0</v>
      </c>
      <c r="R158" s="10">
        <v>0</v>
      </c>
      <c r="S158" s="10">
        <v>0</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0</v>
      </c>
      <c r="AQ158" s="10">
        <v>0</v>
      </c>
      <c r="AR158" s="10">
        <v>0</v>
      </c>
      <c r="AS158" s="10">
        <v>0</v>
      </c>
      <c r="AT158" s="10">
        <v>0</v>
      </c>
      <c r="AU158" s="10">
        <v>0</v>
      </c>
      <c r="AV158" s="10">
        <v>0</v>
      </c>
      <c r="AW158" s="10">
        <v>0</v>
      </c>
      <c r="AX158" s="10">
        <v>0</v>
      </c>
      <c r="AY158" s="10">
        <v>0</v>
      </c>
      <c r="AZ158" s="10">
        <v>0</v>
      </c>
      <c r="BA158" s="10">
        <v>0</v>
      </c>
      <c r="BB158" s="10">
        <v>0</v>
      </c>
      <c r="BC158" s="10">
        <v>0</v>
      </c>
      <c r="BD158" s="10">
        <v>0</v>
      </c>
      <c r="BE158" s="10">
        <v>0</v>
      </c>
      <c r="BF158" s="10">
        <v>0</v>
      </c>
      <c r="BG158" s="10">
        <v>0</v>
      </c>
    </row>
    <row r="159" spans="1:59" ht="14.5" x14ac:dyDescent="0.35">
      <c r="A159" s="126"/>
      <c r="B159" s="10">
        <v>0</v>
      </c>
      <c r="C159">
        <v>1</v>
      </c>
      <c r="D159">
        <v>1</v>
      </c>
      <c r="E159" s="10">
        <v>0</v>
      </c>
      <c r="F159" s="10">
        <v>0</v>
      </c>
      <c r="G159" s="10">
        <v>0</v>
      </c>
      <c r="H159" s="10">
        <v>0</v>
      </c>
      <c r="I159" s="10">
        <v>0</v>
      </c>
      <c r="J159" s="10">
        <v>0</v>
      </c>
      <c r="K159" s="10">
        <v>0</v>
      </c>
      <c r="L159" s="10">
        <v>0</v>
      </c>
      <c r="M159" s="10">
        <v>0</v>
      </c>
      <c r="N159" s="10">
        <v>0</v>
      </c>
      <c r="O159" s="10">
        <v>0</v>
      </c>
      <c r="P159" s="10">
        <v>0</v>
      </c>
      <c r="Q159" s="10">
        <v>0</v>
      </c>
      <c r="R159" s="10">
        <v>0</v>
      </c>
      <c r="S159" s="10">
        <v>0</v>
      </c>
      <c r="T159" s="10">
        <v>0</v>
      </c>
      <c r="U159" s="10">
        <v>0</v>
      </c>
      <c r="V159" s="10">
        <v>0</v>
      </c>
      <c r="W159" s="10">
        <v>0</v>
      </c>
      <c r="X159" s="10">
        <v>0</v>
      </c>
      <c r="Y159" s="10">
        <v>0</v>
      </c>
      <c r="Z159" s="10">
        <v>0</v>
      </c>
      <c r="AA159" s="10">
        <v>0</v>
      </c>
      <c r="AB159" s="10">
        <v>0</v>
      </c>
      <c r="AC159" s="10">
        <v>0</v>
      </c>
      <c r="AD159" s="10">
        <v>0</v>
      </c>
      <c r="AE159" s="10">
        <v>0</v>
      </c>
      <c r="AF159" s="10">
        <v>0</v>
      </c>
      <c r="AG159" s="10">
        <v>0</v>
      </c>
      <c r="AH159" s="10">
        <v>0</v>
      </c>
      <c r="AI159" s="10">
        <v>0</v>
      </c>
      <c r="AJ159" s="10">
        <v>0</v>
      </c>
      <c r="AK159" s="10">
        <v>0</v>
      </c>
      <c r="AL159" s="10">
        <v>0</v>
      </c>
      <c r="AM159" s="10">
        <v>0</v>
      </c>
      <c r="AN159" s="10">
        <v>0</v>
      </c>
      <c r="AO159" s="10">
        <v>0</v>
      </c>
      <c r="AP159" s="10">
        <v>0</v>
      </c>
      <c r="AQ159" s="10">
        <v>0</v>
      </c>
      <c r="AR159" s="10">
        <v>0</v>
      </c>
      <c r="AS159" s="10">
        <v>0</v>
      </c>
      <c r="AT159" s="10">
        <v>0</v>
      </c>
      <c r="AU159" s="10">
        <v>0</v>
      </c>
      <c r="AV159" s="10">
        <v>0</v>
      </c>
      <c r="AW159" s="10">
        <v>0</v>
      </c>
      <c r="AX159" s="10">
        <v>0</v>
      </c>
      <c r="AY159" s="10">
        <v>0</v>
      </c>
      <c r="AZ159" s="10">
        <v>0</v>
      </c>
      <c r="BA159" s="10">
        <v>0</v>
      </c>
      <c r="BB159" s="10">
        <v>0</v>
      </c>
      <c r="BC159" s="10">
        <v>0</v>
      </c>
      <c r="BD159" s="10">
        <v>0</v>
      </c>
      <c r="BE159" s="10">
        <v>0</v>
      </c>
      <c r="BF159" s="10">
        <v>0</v>
      </c>
      <c r="BG159" s="10">
        <v>0</v>
      </c>
    </row>
    <row r="160" spans="1:59" ht="14.5" x14ac:dyDescent="0.35">
      <c r="A160" s="126"/>
      <c r="B160" s="10">
        <v>0</v>
      </c>
      <c r="C160">
        <v>1</v>
      </c>
      <c r="D160">
        <v>1</v>
      </c>
      <c r="E160" s="10">
        <v>0</v>
      </c>
      <c r="F160" s="10">
        <v>0</v>
      </c>
      <c r="G160" s="10">
        <v>0</v>
      </c>
      <c r="H160" s="10">
        <v>0</v>
      </c>
      <c r="I160" s="10">
        <v>0</v>
      </c>
      <c r="J160" s="10">
        <v>0</v>
      </c>
      <c r="K160" s="10">
        <v>0</v>
      </c>
      <c r="L160" s="10">
        <v>0</v>
      </c>
      <c r="M160" s="10">
        <v>0</v>
      </c>
      <c r="N160" s="10">
        <v>0</v>
      </c>
      <c r="O160" s="10">
        <v>0</v>
      </c>
      <c r="P160" s="10">
        <v>0</v>
      </c>
      <c r="Q160" s="10">
        <v>0</v>
      </c>
      <c r="R160" s="10">
        <v>0</v>
      </c>
      <c r="S160" s="10">
        <v>0</v>
      </c>
      <c r="T160" s="10">
        <v>0</v>
      </c>
      <c r="U160" s="10">
        <v>0</v>
      </c>
      <c r="V160" s="10">
        <v>0</v>
      </c>
      <c r="W160" s="10">
        <v>0</v>
      </c>
      <c r="X160" s="10">
        <v>0</v>
      </c>
      <c r="Y160" s="10">
        <v>0</v>
      </c>
      <c r="Z160" s="10">
        <v>0</v>
      </c>
      <c r="AA160" s="10">
        <v>0</v>
      </c>
      <c r="AB160" s="10">
        <v>0</v>
      </c>
      <c r="AC160" s="10">
        <v>0</v>
      </c>
      <c r="AD160" s="10">
        <v>0</v>
      </c>
      <c r="AE160" s="10">
        <v>0</v>
      </c>
      <c r="AF160" s="10">
        <v>0</v>
      </c>
      <c r="AG160" s="10">
        <v>0</v>
      </c>
      <c r="AH160" s="10">
        <v>0</v>
      </c>
      <c r="AI160" s="10">
        <v>0</v>
      </c>
      <c r="AJ160" s="10">
        <v>0</v>
      </c>
      <c r="AK160" s="10">
        <v>0</v>
      </c>
      <c r="AL160" s="10">
        <v>0</v>
      </c>
      <c r="AM160" s="10">
        <v>0</v>
      </c>
      <c r="AN160" s="10">
        <v>0</v>
      </c>
      <c r="AO160" s="10">
        <v>0</v>
      </c>
      <c r="AP160" s="10">
        <v>0</v>
      </c>
      <c r="AQ160" s="10">
        <v>0</v>
      </c>
      <c r="AR160" s="10">
        <v>0</v>
      </c>
      <c r="AS160" s="10">
        <v>0</v>
      </c>
      <c r="AT160" s="10">
        <v>0</v>
      </c>
      <c r="AU160" s="10">
        <v>0</v>
      </c>
      <c r="AV160" s="10">
        <v>0</v>
      </c>
      <c r="AW160" s="10">
        <v>0</v>
      </c>
      <c r="AX160" s="10">
        <v>0</v>
      </c>
      <c r="AY160" s="10">
        <v>0</v>
      </c>
      <c r="AZ160" s="10">
        <v>0</v>
      </c>
      <c r="BA160" s="10">
        <v>0</v>
      </c>
      <c r="BB160" s="10">
        <v>0</v>
      </c>
      <c r="BC160" s="10">
        <v>0</v>
      </c>
      <c r="BD160" s="10">
        <v>0</v>
      </c>
      <c r="BE160" s="10">
        <v>0</v>
      </c>
      <c r="BF160" s="10">
        <v>0</v>
      </c>
      <c r="BG160" s="10">
        <v>0</v>
      </c>
    </row>
    <row r="161" spans="1:59" ht="14.5" x14ac:dyDescent="0.35">
      <c r="A161" s="126"/>
      <c r="B161" s="10">
        <v>0</v>
      </c>
      <c r="C161">
        <v>1</v>
      </c>
      <c r="D161">
        <v>1</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c r="W161" s="10">
        <v>0</v>
      </c>
      <c r="X161" s="10">
        <v>0</v>
      </c>
      <c r="Y161" s="10">
        <v>0</v>
      </c>
      <c r="Z161" s="10">
        <v>0</v>
      </c>
      <c r="AA161" s="10">
        <v>0</v>
      </c>
      <c r="AB161" s="10">
        <v>0</v>
      </c>
      <c r="AC161" s="10">
        <v>0</v>
      </c>
      <c r="AD161" s="10">
        <v>0</v>
      </c>
      <c r="AE161" s="10">
        <v>0</v>
      </c>
      <c r="AF161" s="10">
        <v>0</v>
      </c>
      <c r="AG161" s="10">
        <v>0</v>
      </c>
      <c r="AH161" s="10">
        <v>0</v>
      </c>
      <c r="AI161" s="10">
        <v>0</v>
      </c>
      <c r="AJ161" s="10">
        <v>0</v>
      </c>
      <c r="AK161" s="10">
        <v>0</v>
      </c>
      <c r="AL161" s="10">
        <v>0</v>
      </c>
      <c r="AM161" s="10">
        <v>0</v>
      </c>
      <c r="AN161" s="10">
        <v>0</v>
      </c>
      <c r="AO161" s="10">
        <v>0</v>
      </c>
      <c r="AP161" s="10">
        <v>0</v>
      </c>
      <c r="AQ161" s="10">
        <v>0</v>
      </c>
      <c r="AR161" s="10">
        <v>0</v>
      </c>
      <c r="AS161" s="10">
        <v>0</v>
      </c>
      <c r="AT161" s="10">
        <v>0</v>
      </c>
      <c r="AU161" s="10">
        <v>0</v>
      </c>
      <c r="AV161" s="10">
        <v>0</v>
      </c>
      <c r="AW161" s="10">
        <v>0</v>
      </c>
      <c r="AX161" s="10">
        <v>0</v>
      </c>
      <c r="AY161" s="10">
        <v>0</v>
      </c>
      <c r="AZ161" s="10">
        <v>0</v>
      </c>
      <c r="BA161" s="10">
        <v>0</v>
      </c>
      <c r="BB161" s="10">
        <v>0</v>
      </c>
      <c r="BC161" s="10">
        <v>0</v>
      </c>
      <c r="BD161" s="10">
        <v>0</v>
      </c>
      <c r="BE161" s="10">
        <v>0</v>
      </c>
      <c r="BF161" s="10">
        <v>0</v>
      </c>
      <c r="BG161" s="10">
        <v>0</v>
      </c>
    </row>
    <row r="162" spans="1:59" ht="14.5" x14ac:dyDescent="0.35">
      <c r="A162" s="126"/>
      <c r="B162" s="10">
        <v>0</v>
      </c>
      <c r="C162">
        <v>1</v>
      </c>
      <c r="D162">
        <v>1</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c r="W162" s="10">
        <v>0</v>
      </c>
      <c r="X162" s="10">
        <v>0</v>
      </c>
      <c r="Y162" s="10">
        <v>0</v>
      </c>
      <c r="Z162" s="10">
        <v>0</v>
      </c>
      <c r="AA162" s="10">
        <v>0</v>
      </c>
      <c r="AB162" s="10">
        <v>0</v>
      </c>
      <c r="AC162" s="10">
        <v>0</v>
      </c>
      <c r="AD162" s="10">
        <v>0</v>
      </c>
      <c r="AE162" s="10">
        <v>0</v>
      </c>
      <c r="AF162" s="10">
        <v>0</v>
      </c>
      <c r="AG162" s="10">
        <v>0</v>
      </c>
      <c r="AH162" s="10">
        <v>0</v>
      </c>
      <c r="AI162" s="10">
        <v>0</v>
      </c>
      <c r="AJ162" s="10">
        <v>0</v>
      </c>
      <c r="AK162" s="10">
        <v>0</v>
      </c>
      <c r="AL162" s="10">
        <v>0</v>
      </c>
      <c r="AM162" s="10">
        <v>0</v>
      </c>
      <c r="AN162" s="10">
        <v>0</v>
      </c>
      <c r="AO162" s="10">
        <v>0</v>
      </c>
      <c r="AP162" s="10">
        <v>0</v>
      </c>
      <c r="AQ162" s="10">
        <v>0</v>
      </c>
      <c r="AR162" s="10">
        <v>0</v>
      </c>
      <c r="AS162" s="10">
        <v>0</v>
      </c>
      <c r="AT162" s="10">
        <v>0</v>
      </c>
      <c r="AU162" s="10">
        <v>0</v>
      </c>
      <c r="AV162" s="10">
        <v>0</v>
      </c>
      <c r="AW162" s="10">
        <v>0</v>
      </c>
      <c r="AX162" s="10">
        <v>0</v>
      </c>
      <c r="AY162" s="10">
        <v>0</v>
      </c>
      <c r="AZ162" s="10">
        <v>0</v>
      </c>
      <c r="BA162" s="10">
        <v>0</v>
      </c>
      <c r="BB162" s="10">
        <v>0</v>
      </c>
      <c r="BC162" s="10">
        <v>0</v>
      </c>
      <c r="BD162" s="10">
        <v>0</v>
      </c>
      <c r="BE162" s="10">
        <v>0</v>
      </c>
      <c r="BF162" s="10">
        <v>0</v>
      </c>
      <c r="BG162" s="10">
        <v>0</v>
      </c>
    </row>
    <row r="163" spans="1:59" ht="14.5" x14ac:dyDescent="0.35">
      <c r="A163" s="126"/>
      <c r="B163" s="10">
        <v>0</v>
      </c>
      <c r="C163">
        <v>1</v>
      </c>
      <c r="D163">
        <v>1</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c r="W163" s="10">
        <v>0</v>
      </c>
      <c r="X163" s="10">
        <v>0</v>
      </c>
      <c r="Y163" s="10">
        <v>0</v>
      </c>
      <c r="Z163" s="10">
        <v>0</v>
      </c>
      <c r="AA163" s="10">
        <v>0</v>
      </c>
      <c r="AB163" s="10">
        <v>0</v>
      </c>
      <c r="AC163" s="10">
        <v>0</v>
      </c>
      <c r="AD163" s="10">
        <v>0</v>
      </c>
      <c r="AE163" s="10">
        <v>0</v>
      </c>
      <c r="AF163" s="10">
        <v>0</v>
      </c>
      <c r="AG163" s="10">
        <v>0</v>
      </c>
      <c r="AH163" s="10">
        <v>0</v>
      </c>
      <c r="AI163" s="10">
        <v>0</v>
      </c>
      <c r="AJ163" s="10">
        <v>0</v>
      </c>
      <c r="AK163" s="10">
        <v>0</v>
      </c>
      <c r="AL163" s="10">
        <v>0</v>
      </c>
      <c r="AM163" s="10">
        <v>0</v>
      </c>
      <c r="AN163" s="10">
        <v>0</v>
      </c>
      <c r="AO163" s="10">
        <v>0</v>
      </c>
      <c r="AP163" s="10">
        <v>0</v>
      </c>
      <c r="AQ163" s="10">
        <v>0</v>
      </c>
      <c r="AR163" s="10">
        <v>0</v>
      </c>
      <c r="AS163" s="10">
        <v>0</v>
      </c>
      <c r="AT163" s="10">
        <v>0</v>
      </c>
      <c r="AU163" s="10">
        <v>0</v>
      </c>
      <c r="AV163" s="10">
        <v>0</v>
      </c>
      <c r="AW163" s="10">
        <v>0</v>
      </c>
      <c r="AX163" s="10">
        <v>0</v>
      </c>
      <c r="AY163" s="10">
        <v>0</v>
      </c>
      <c r="AZ163" s="10">
        <v>0</v>
      </c>
      <c r="BA163" s="10">
        <v>0</v>
      </c>
      <c r="BB163" s="10">
        <v>0</v>
      </c>
      <c r="BC163" s="10">
        <v>0</v>
      </c>
      <c r="BD163" s="10">
        <v>0</v>
      </c>
      <c r="BE163" s="10">
        <v>0</v>
      </c>
      <c r="BF163" s="10">
        <v>0</v>
      </c>
      <c r="BG163" s="10">
        <v>0</v>
      </c>
    </row>
    <row r="164" spans="1:59" ht="14.5" x14ac:dyDescent="0.35">
      <c r="A164" s="126"/>
      <c r="B164" s="10">
        <v>0</v>
      </c>
      <c r="C164">
        <v>1</v>
      </c>
      <c r="D164">
        <v>1</v>
      </c>
      <c r="E164" s="10">
        <v>0</v>
      </c>
      <c r="F164" s="10">
        <v>0</v>
      </c>
      <c r="G164" s="10">
        <v>0</v>
      </c>
      <c r="H164" s="10">
        <v>0</v>
      </c>
      <c r="I164" s="10">
        <v>0</v>
      </c>
      <c r="J164" s="10">
        <v>0</v>
      </c>
      <c r="K164" s="10">
        <v>0</v>
      </c>
      <c r="L164" s="10">
        <v>0</v>
      </c>
      <c r="M164" s="10">
        <v>0</v>
      </c>
      <c r="N164" s="10">
        <v>0</v>
      </c>
      <c r="O164" s="10">
        <v>0</v>
      </c>
      <c r="P164" s="10">
        <v>0</v>
      </c>
      <c r="Q164" s="10">
        <v>0</v>
      </c>
      <c r="R164" s="10">
        <v>0</v>
      </c>
      <c r="S164" s="10">
        <v>0</v>
      </c>
      <c r="T164" s="10">
        <v>0</v>
      </c>
      <c r="U164" s="10">
        <v>0</v>
      </c>
      <c r="V164" s="10">
        <v>0</v>
      </c>
      <c r="W164" s="10">
        <v>0</v>
      </c>
      <c r="X164" s="10">
        <v>0</v>
      </c>
      <c r="Y164" s="10">
        <v>0</v>
      </c>
      <c r="Z164" s="10">
        <v>0</v>
      </c>
      <c r="AA164" s="10">
        <v>0</v>
      </c>
      <c r="AB164" s="10">
        <v>0</v>
      </c>
      <c r="AC164" s="10">
        <v>0</v>
      </c>
      <c r="AD164" s="10">
        <v>0</v>
      </c>
      <c r="AE164" s="10">
        <v>0</v>
      </c>
      <c r="AF164" s="10">
        <v>0</v>
      </c>
      <c r="AG164" s="10">
        <v>0</v>
      </c>
      <c r="AH164" s="10">
        <v>0</v>
      </c>
      <c r="AI164" s="10">
        <v>0</v>
      </c>
      <c r="AJ164" s="10">
        <v>0</v>
      </c>
      <c r="AK164" s="10">
        <v>0</v>
      </c>
      <c r="AL164" s="10">
        <v>0</v>
      </c>
      <c r="AM164" s="10">
        <v>0</v>
      </c>
      <c r="AN164" s="10">
        <v>0</v>
      </c>
      <c r="AO164" s="10">
        <v>0</v>
      </c>
      <c r="AP164" s="10">
        <v>0</v>
      </c>
      <c r="AQ164" s="10">
        <v>0</v>
      </c>
      <c r="AR164" s="10">
        <v>0</v>
      </c>
      <c r="AS164" s="10">
        <v>0</v>
      </c>
      <c r="AT164" s="10">
        <v>0</v>
      </c>
      <c r="AU164" s="10">
        <v>0</v>
      </c>
      <c r="AV164" s="10">
        <v>0</v>
      </c>
      <c r="AW164" s="10">
        <v>0</v>
      </c>
      <c r="AX164" s="10">
        <v>0</v>
      </c>
      <c r="AY164" s="10">
        <v>0</v>
      </c>
      <c r="AZ164" s="10">
        <v>0</v>
      </c>
      <c r="BA164" s="10">
        <v>0</v>
      </c>
      <c r="BB164" s="10">
        <v>0</v>
      </c>
      <c r="BC164" s="10">
        <v>0</v>
      </c>
      <c r="BD164" s="10">
        <v>0</v>
      </c>
      <c r="BE164" s="10">
        <v>0</v>
      </c>
      <c r="BF164" s="10">
        <v>0</v>
      </c>
      <c r="BG164" s="10">
        <v>0</v>
      </c>
    </row>
    <row r="165" spans="1:59" ht="14.5" x14ac:dyDescent="0.35">
      <c r="A165" s="126"/>
      <c r="B165" s="10">
        <v>0</v>
      </c>
      <c r="C165">
        <v>1</v>
      </c>
      <c r="D165">
        <v>1</v>
      </c>
      <c r="E165" s="10">
        <v>0</v>
      </c>
      <c r="F165" s="10">
        <v>0</v>
      </c>
      <c r="G165" s="10">
        <v>0</v>
      </c>
      <c r="H165" s="10">
        <v>0</v>
      </c>
      <c r="I165" s="10">
        <v>0</v>
      </c>
      <c r="J165" s="10">
        <v>0</v>
      </c>
      <c r="K165" s="10">
        <v>0</v>
      </c>
      <c r="L165" s="10">
        <v>0</v>
      </c>
      <c r="M165" s="10">
        <v>0</v>
      </c>
      <c r="N165" s="10">
        <v>0</v>
      </c>
      <c r="O165" s="10">
        <v>0</v>
      </c>
      <c r="P165" s="10">
        <v>0</v>
      </c>
      <c r="Q165" s="10">
        <v>0</v>
      </c>
      <c r="R165" s="10">
        <v>0</v>
      </c>
      <c r="S165" s="10">
        <v>0</v>
      </c>
      <c r="T165" s="10">
        <v>0</v>
      </c>
      <c r="U165" s="10">
        <v>0</v>
      </c>
      <c r="V165" s="10">
        <v>0</v>
      </c>
      <c r="W165" s="10">
        <v>0</v>
      </c>
      <c r="X165" s="10">
        <v>0</v>
      </c>
      <c r="Y165" s="10">
        <v>0</v>
      </c>
      <c r="Z165" s="10">
        <v>0</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c r="AT165" s="10">
        <v>0</v>
      </c>
      <c r="AU165" s="10">
        <v>0</v>
      </c>
      <c r="AV165" s="10">
        <v>0</v>
      </c>
      <c r="AW165" s="10">
        <v>0</v>
      </c>
      <c r="AX165" s="10">
        <v>0</v>
      </c>
      <c r="AY165" s="10">
        <v>0</v>
      </c>
      <c r="AZ165" s="10">
        <v>0</v>
      </c>
      <c r="BA165" s="10">
        <v>0</v>
      </c>
      <c r="BB165" s="10">
        <v>0</v>
      </c>
      <c r="BC165" s="10">
        <v>0</v>
      </c>
      <c r="BD165" s="10">
        <v>0</v>
      </c>
      <c r="BE165" s="10">
        <v>0</v>
      </c>
      <c r="BF165" s="10">
        <v>0</v>
      </c>
      <c r="BG165" s="10">
        <v>0</v>
      </c>
    </row>
    <row r="166" spans="1:59" ht="14.5" x14ac:dyDescent="0.35">
      <c r="A166" s="126"/>
      <c r="B166" s="10">
        <v>0</v>
      </c>
      <c r="C166">
        <v>1</v>
      </c>
      <c r="D166">
        <v>1</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v>0</v>
      </c>
      <c r="Z166" s="10">
        <v>0</v>
      </c>
      <c r="AA166" s="10">
        <v>0</v>
      </c>
      <c r="AB166" s="10">
        <v>0</v>
      </c>
      <c r="AC166" s="10">
        <v>0</v>
      </c>
      <c r="AD166" s="10">
        <v>0</v>
      </c>
      <c r="AE166" s="10">
        <v>0</v>
      </c>
      <c r="AF166" s="10">
        <v>0</v>
      </c>
      <c r="AG166" s="10">
        <v>0</v>
      </c>
      <c r="AH166" s="10">
        <v>0</v>
      </c>
      <c r="AI166" s="10">
        <v>0</v>
      </c>
      <c r="AJ166" s="10">
        <v>0</v>
      </c>
      <c r="AK166" s="10">
        <v>0</v>
      </c>
      <c r="AL166" s="10">
        <v>0</v>
      </c>
      <c r="AM166" s="10">
        <v>0</v>
      </c>
      <c r="AN166" s="10">
        <v>0</v>
      </c>
      <c r="AO166" s="10">
        <v>0</v>
      </c>
      <c r="AP166" s="10">
        <v>0</v>
      </c>
      <c r="AQ166" s="10">
        <v>0</v>
      </c>
      <c r="AR166" s="10">
        <v>0</v>
      </c>
      <c r="AS166" s="10">
        <v>0</v>
      </c>
      <c r="AT166" s="10">
        <v>0</v>
      </c>
      <c r="AU166" s="10">
        <v>0</v>
      </c>
      <c r="AV166" s="10">
        <v>0</v>
      </c>
      <c r="AW166" s="10">
        <v>0</v>
      </c>
      <c r="AX166" s="10">
        <v>0</v>
      </c>
      <c r="AY166" s="10">
        <v>0</v>
      </c>
      <c r="AZ166" s="10">
        <v>0</v>
      </c>
      <c r="BA166" s="10">
        <v>0</v>
      </c>
      <c r="BB166" s="10">
        <v>0</v>
      </c>
      <c r="BC166" s="10">
        <v>0</v>
      </c>
      <c r="BD166" s="10">
        <v>0</v>
      </c>
      <c r="BE166" s="10">
        <v>0</v>
      </c>
      <c r="BF166" s="10">
        <v>0</v>
      </c>
      <c r="BG166" s="10">
        <v>0</v>
      </c>
    </row>
    <row r="167" spans="1:59" ht="14.5" x14ac:dyDescent="0.35">
      <c r="A167" s="126"/>
      <c r="B167" s="10">
        <v>0</v>
      </c>
      <c r="C167">
        <v>1</v>
      </c>
      <c r="D167">
        <v>1</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v>0</v>
      </c>
      <c r="Z167" s="10">
        <v>0</v>
      </c>
      <c r="AA167" s="10">
        <v>0</v>
      </c>
      <c r="AB167" s="10">
        <v>0</v>
      </c>
      <c r="AC167" s="10">
        <v>0</v>
      </c>
      <c r="AD167" s="10">
        <v>0</v>
      </c>
      <c r="AE167" s="10">
        <v>0</v>
      </c>
      <c r="AF167" s="10">
        <v>0</v>
      </c>
      <c r="AG167" s="10">
        <v>0</v>
      </c>
      <c r="AH167" s="10">
        <v>0</v>
      </c>
      <c r="AI167" s="10">
        <v>0</v>
      </c>
      <c r="AJ167" s="10">
        <v>0</v>
      </c>
      <c r="AK167" s="10">
        <v>0</v>
      </c>
      <c r="AL167" s="10">
        <v>0</v>
      </c>
      <c r="AM167" s="10">
        <v>0</v>
      </c>
      <c r="AN167" s="10">
        <v>0</v>
      </c>
      <c r="AO167" s="10">
        <v>0</v>
      </c>
      <c r="AP167" s="10">
        <v>0</v>
      </c>
      <c r="AQ167" s="10">
        <v>0</v>
      </c>
      <c r="AR167" s="10">
        <v>0</v>
      </c>
      <c r="AS167" s="10">
        <v>0</v>
      </c>
      <c r="AT167" s="10">
        <v>0</v>
      </c>
      <c r="AU167" s="10">
        <v>0</v>
      </c>
      <c r="AV167" s="10">
        <v>0</v>
      </c>
      <c r="AW167" s="10">
        <v>0</v>
      </c>
      <c r="AX167" s="10">
        <v>0</v>
      </c>
      <c r="AY167" s="10">
        <v>0</v>
      </c>
      <c r="AZ167" s="10">
        <v>0</v>
      </c>
      <c r="BA167" s="10">
        <v>0</v>
      </c>
      <c r="BB167" s="10">
        <v>0</v>
      </c>
      <c r="BC167" s="10">
        <v>0</v>
      </c>
      <c r="BD167" s="10">
        <v>0</v>
      </c>
      <c r="BE167" s="10">
        <v>0</v>
      </c>
      <c r="BF167" s="10">
        <v>0</v>
      </c>
      <c r="BG167" s="10">
        <v>0</v>
      </c>
    </row>
    <row r="168" spans="1:59" ht="14.5" x14ac:dyDescent="0.35">
      <c r="A168" s="126"/>
      <c r="B168" s="10">
        <v>0</v>
      </c>
      <c r="C168">
        <v>1</v>
      </c>
      <c r="D168">
        <v>1</v>
      </c>
      <c r="E168" s="10">
        <v>0</v>
      </c>
      <c r="F168" s="10">
        <v>0</v>
      </c>
      <c r="G168" s="10">
        <v>0</v>
      </c>
      <c r="H168" s="10">
        <v>0</v>
      </c>
      <c r="I168" s="10">
        <v>0</v>
      </c>
      <c r="J168" s="10">
        <v>0</v>
      </c>
      <c r="K168" s="10">
        <v>0</v>
      </c>
      <c r="L168" s="10">
        <v>0</v>
      </c>
      <c r="M168" s="10">
        <v>0</v>
      </c>
      <c r="N168" s="10">
        <v>0</v>
      </c>
      <c r="O168" s="10">
        <v>0</v>
      </c>
      <c r="P168" s="10">
        <v>0</v>
      </c>
      <c r="Q168" s="10">
        <v>0</v>
      </c>
      <c r="R168" s="10">
        <v>0</v>
      </c>
      <c r="S168" s="10">
        <v>0</v>
      </c>
      <c r="T168" s="10">
        <v>0</v>
      </c>
      <c r="U168" s="10">
        <v>0</v>
      </c>
      <c r="V168" s="10">
        <v>0</v>
      </c>
      <c r="W168" s="10">
        <v>0</v>
      </c>
      <c r="X168" s="10">
        <v>0</v>
      </c>
      <c r="Y168" s="10">
        <v>0</v>
      </c>
      <c r="Z168" s="10">
        <v>0</v>
      </c>
      <c r="AA168" s="10">
        <v>0</v>
      </c>
      <c r="AB168" s="10">
        <v>0</v>
      </c>
      <c r="AC168" s="10">
        <v>0</v>
      </c>
      <c r="AD168" s="10">
        <v>0</v>
      </c>
      <c r="AE168" s="10">
        <v>0</v>
      </c>
      <c r="AF168" s="10">
        <v>0</v>
      </c>
      <c r="AG168" s="10">
        <v>0</v>
      </c>
      <c r="AH168" s="10">
        <v>0</v>
      </c>
      <c r="AI168" s="10">
        <v>0</v>
      </c>
      <c r="AJ168" s="10">
        <v>0</v>
      </c>
      <c r="AK168" s="10">
        <v>0</v>
      </c>
      <c r="AL168" s="10">
        <v>0</v>
      </c>
      <c r="AM168" s="10">
        <v>0</v>
      </c>
      <c r="AN168" s="10">
        <v>0</v>
      </c>
      <c r="AO168" s="10">
        <v>0</v>
      </c>
      <c r="AP168" s="10">
        <v>0</v>
      </c>
      <c r="AQ168" s="10">
        <v>0</v>
      </c>
      <c r="AR168" s="10">
        <v>0</v>
      </c>
      <c r="AS168" s="10">
        <v>0</v>
      </c>
      <c r="AT168" s="10">
        <v>0</v>
      </c>
      <c r="AU168" s="10">
        <v>0</v>
      </c>
      <c r="AV168" s="10">
        <v>0</v>
      </c>
      <c r="AW168" s="10">
        <v>0</v>
      </c>
      <c r="AX168" s="10">
        <v>0</v>
      </c>
      <c r="AY168" s="10">
        <v>0</v>
      </c>
      <c r="AZ168" s="10">
        <v>0</v>
      </c>
      <c r="BA168" s="10">
        <v>0</v>
      </c>
      <c r="BB168" s="10">
        <v>0</v>
      </c>
      <c r="BC168" s="10">
        <v>0</v>
      </c>
      <c r="BD168" s="10">
        <v>0</v>
      </c>
      <c r="BE168" s="10">
        <v>0</v>
      </c>
      <c r="BF168" s="10">
        <v>0</v>
      </c>
      <c r="BG168" s="10">
        <v>0</v>
      </c>
    </row>
    <row r="169" spans="1:59" ht="14.5" x14ac:dyDescent="0.35">
      <c r="A169" s="126"/>
      <c r="B169" s="10">
        <v>0</v>
      </c>
      <c r="C169">
        <v>1</v>
      </c>
      <c r="D169">
        <v>1</v>
      </c>
      <c r="E169" s="10">
        <v>0</v>
      </c>
      <c r="F169" s="10">
        <v>0</v>
      </c>
      <c r="G169" s="10">
        <v>0</v>
      </c>
      <c r="H169" s="10">
        <v>0</v>
      </c>
      <c r="I169" s="10">
        <v>0</v>
      </c>
      <c r="J169" s="10">
        <v>0</v>
      </c>
      <c r="K169" s="10">
        <v>0</v>
      </c>
      <c r="L169" s="10">
        <v>0</v>
      </c>
      <c r="M169" s="10">
        <v>0</v>
      </c>
      <c r="N169" s="10">
        <v>0</v>
      </c>
      <c r="O169" s="10">
        <v>0</v>
      </c>
      <c r="P169" s="10">
        <v>0</v>
      </c>
      <c r="Q169" s="10">
        <v>0</v>
      </c>
      <c r="R169" s="10">
        <v>0</v>
      </c>
      <c r="S169" s="10">
        <v>0</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0</v>
      </c>
      <c r="AL169" s="10">
        <v>0</v>
      </c>
      <c r="AM169" s="10">
        <v>0</v>
      </c>
      <c r="AN169" s="10">
        <v>0</v>
      </c>
      <c r="AO169" s="10">
        <v>0</v>
      </c>
      <c r="AP169" s="10">
        <v>0</v>
      </c>
      <c r="AQ169" s="10">
        <v>0</v>
      </c>
      <c r="AR169" s="10">
        <v>0</v>
      </c>
      <c r="AS169" s="10">
        <v>0</v>
      </c>
      <c r="AT169" s="10">
        <v>0</v>
      </c>
      <c r="AU169" s="10">
        <v>0</v>
      </c>
      <c r="AV169" s="10">
        <v>0</v>
      </c>
      <c r="AW169" s="10">
        <v>0</v>
      </c>
      <c r="AX169" s="10">
        <v>0</v>
      </c>
      <c r="AY169" s="10">
        <v>0</v>
      </c>
      <c r="AZ169" s="10">
        <v>0</v>
      </c>
      <c r="BA169" s="10">
        <v>0</v>
      </c>
      <c r="BB169" s="10">
        <v>0</v>
      </c>
      <c r="BC169" s="10">
        <v>0</v>
      </c>
      <c r="BD169" s="10">
        <v>0</v>
      </c>
      <c r="BE169" s="10">
        <v>0</v>
      </c>
      <c r="BF169" s="10">
        <v>0</v>
      </c>
      <c r="BG169" s="10">
        <v>0</v>
      </c>
    </row>
    <row r="170" spans="1:59" ht="14.5" x14ac:dyDescent="0.35">
      <c r="A170" s="126"/>
      <c r="B170" s="10">
        <v>0</v>
      </c>
      <c r="C170">
        <v>1</v>
      </c>
      <c r="D170">
        <v>1</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v>0</v>
      </c>
      <c r="Z170" s="10">
        <v>0</v>
      </c>
      <c r="AA170" s="10">
        <v>0</v>
      </c>
      <c r="AB170" s="10">
        <v>0</v>
      </c>
      <c r="AC170" s="10">
        <v>0</v>
      </c>
      <c r="AD170" s="10">
        <v>0</v>
      </c>
      <c r="AE170" s="10">
        <v>0</v>
      </c>
      <c r="AF170" s="10">
        <v>0</v>
      </c>
      <c r="AG170" s="10">
        <v>0</v>
      </c>
      <c r="AH170" s="10">
        <v>0</v>
      </c>
      <c r="AI170" s="10">
        <v>0</v>
      </c>
      <c r="AJ170" s="10">
        <v>0</v>
      </c>
      <c r="AK170" s="10">
        <v>0</v>
      </c>
      <c r="AL170" s="10">
        <v>0</v>
      </c>
      <c r="AM170" s="10">
        <v>0</v>
      </c>
      <c r="AN170" s="10">
        <v>0</v>
      </c>
      <c r="AO170" s="10">
        <v>0</v>
      </c>
      <c r="AP170" s="10">
        <v>0</v>
      </c>
      <c r="AQ170" s="10">
        <v>0</v>
      </c>
      <c r="AR170" s="10">
        <v>0</v>
      </c>
      <c r="AS170" s="10">
        <v>0</v>
      </c>
      <c r="AT170" s="10">
        <v>0</v>
      </c>
      <c r="AU170" s="10">
        <v>0</v>
      </c>
      <c r="AV170" s="10">
        <v>0</v>
      </c>
      <c r="AW170" s="10">
        <v>0</v>
      </c>
      <c r="AX170" s="10">
        <v>0</v>
      </c>
      <c r="AY170" s="10">
        <v>0</v>
      </c>
      <c r="AZ170" s="10">
        <v>0</v>
      </c>
      <c r="BA170" s="10">
        <v>0</v>
      </c>
      <c r="BB170" s="10">
        <v>0</v>
      </c>
      <c r="BC170" s="10">
        <v>0</v>
      </c>
      <c r="BD170" s="10">
        <v>0</v>
      </c>
      <c r="BE170" s="10">
        <v>0</v>
      </c>
      <c r="BF170" s="10">
        <v>0</v>
      </c>
      <c r="BG170" s="10">
        <v>0</v>
      </c>
    </row>
    <row r="171" spans="1:59" ht="14.5" x14ac:dyDescent="0.35">
      <c r="A171" s="126"/>
      <c r="B171" s="10">
        <v>0</v>
      </c>
      <c r="C171">
        <v>1</v>
      </c>
      <c r="D171">
        <v>1</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0</v>
      </c>
      <c r="U171" s="10">
        <v>0</v>
      </c>
      <c r="V171" s="10">
        <v>0</v>
      </c>
      <c r="W171" s="10">
        <v>0</v>
      </c>
      <c r="X171" s="10">
        <v>0</v>
      </c>
      <c r="Y171" s="10">
        <v>0</v>
      </c>
      <c r="Z171" s="10">
        <v>0</v>
      </c>
      <c r="AA171" s="10">
        <v>0</v>
      </c>
      <c r="AB171" s="10">
        <v>0</v>
      </c>
      <c r="AC171" s="10">
        <v>0</v>
      </c>
      <c r="AD171" s="10">
        <v>0</v>
      </c>
      <c r="AE171" s="10">
        <v>0</v>
      </c>
      <c r="AF171" s="10">
        <v>0</v>
      </c>
      <c r="AG171" s="10">
        <v>0</v>
      </c>
      <c r="AH171" s="10">
        <v>0</v>
      </c>
      <c r="AI171" s="10">
        <v>0</v>
      </c>
      <c r="AJ171" s="10">
        <v>0</v>
      </c>
      <c r="AK171" s="10">
        <v>0</v>
      </c>
      <c r="AL171" s="10">
        <v>0</v>
      </c>
      <c r="AM171" s="10">
        <v>0</v>
      </c>
      <c r="AN171" s="10">
        <v>0</v>
      </c>
      <c r="AO171" s="10">
        <v>0</v>
      </c>
      <c r="AP171" s="10">
        <v>0</v>
      </c>
      <c r="AQ171" s="10">
        <v>0</v>
      </c>
      <c r="AR171" s="10">
        <v>0</v>
      </c>
      <c r="AS171" s="10">
        <v>0</v>
      </c>
      <c r="AT171" s="10">
        <v>0</v>
      </c>
      <c r="AU171" s="10">
        <v>0</v>
      </c>
      <c r="AV171" s="10">
        <v>0</v>
      </c>
      <c r="AW171" s="10">
        <v>0</v>
      </c>
      <c r="AX171" s="10">
        <v>0</v>
      </c>
      <c r="AY171" s="10">
        <v>0</v>
      </c>
      <c r="AZ171" s="10">
        <v>0</v>
      </c>
      <c r="BA171" s="10">
        <v>0</v>
      </c>
      <c r="BB171" s="10">
        <v>0</v>
      </c>
      <c r="BC171" s="10">
        <v>0</v>
      </c>
      <c r="BD171" s="10">
        <v>0</v>
      </c>
      <c r="BE171" s="10">
        <v>0</v>
      </c>
      <c r="BF171" s="10">
        <v>0</v>
      </c>
      <c r="BG171" s="10">
        <v>0</v>
      </c>
    </row>
    <row r="172" spans="1:59" ht="14.5" x14ac:dyDescent="0.35">
      <c r="A172" s="126"/>
      <c r="B172" s="10">
        <v>0</v>
      </c>
      <c r="C172">
        <v>1</v>
      </c>
      <c r="D172">
        <v>1</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0</v>
      </c>
      <c r="U172" s="10">
        <v>0</v>
      </c>
      <c r="V172" s="10">
        <v>0</v>
      </c>
      <c r="W172" s="10">
        <v>0</v>
      </c>
      <c r="X172" s="10">
        <v>0</v>
      </c>
      <c r="Y172" s="10">
        <v>0</v>
      </c>
      <c r="Z172" s="10">
        <v>0</v>
      </c>
      <c r="AA172" s="10">
        <v>0</v>
      </c>
      <c r="AB172" s="10">
        <v>0</v>
      </c>
      <c r="AC172" s="10">
        <v>0</v>
      </c>
      <c r="AD172" s="10">
        <v>0</v>
      </c>
      <c r="AE172" s="10">
        <v>0</v>
      </c>
      <c r="AF172" s="10">
        <v>0</v>
      </c>
      <c r="AG172" s="10">
        <v>0</v>
      </c>
      <c r="AH172" s="10">
        <v>0</v>
      </c>
      <c r="AI172" s="10">
        <v>0</v>
      </c>
      <c r="AJ172" s="10">
        <v>0</v>
      </c>
      <c r="AK172" s="10">
        <v>0</v>
      </c>
      <c r="AL172" s="10">
        <v>0</v>
      </c>
      <c r="AM172" s="10">
        <v>0</v>
      </c>
      <c r="AN172" s="10">
        <v>0</v>
      </c>
      <c r="AO172" s="10">
        <v>0</v>
      </c>
      <c r="AP172" s="10">
        <v>0</v>
      </c>
      <c r="AQ172" s="10">
        <v>0</v>
      </c>
      <c r="AR172" s="10">
        <v>0</v>
      </c>
      <c r="AS172" s="10">
        <v>0</v>
      </c>
      <c r="AT172" s="10">
        <v>0</v>
      </c>
      <c r="AU172" s="10">
        <v>0</v>
      </c>
      <c r="AV172" s="10">
        <v>0</v>
      </c>
      <c r="AW172" s="10">
        <v>0</v>
      </c>
      <c r="AX172" s="10">
        <v>0</v>
      </c>
      <c r="AY172" s="10">
        <v>0</v>
      </c>
      <c r="AZ172" s="10">
        <v>0</v>
      </c>
      <c r="BA172" s="10">
        <v>0</v>
      </c>
      <c r="BB172" s="10">
        <v>0</v>
      </c>
      <c r="BC172" s="10">
        <v>0</v>
      </c>
      <c r="BD172" s="10">
        <v>0</v>
      </c>
      <c r="BE172" s="10">
        <v>0</v>
      </c>
      <c r="BF172" s="10">
        <v>0</v>
      </c>
      <c r="BG172" s="10">
        <v>0</v>
      </c>
    </row>
    <row r="173" spans="1:59" ht="14.5" x14ac:dyDescent="0.35">
      <c r="A173" s="126"/>
      <c r="B173" s="10">
        <v>0</v>
      </c>
      <c r="C173">
        <v>1</v>
      </c>
      <c r="D173">
        <v>1</v>
      </c>
      <c r="E173" s="10">
        <v>0</v>
      </c>
      <c r="F173" s="10">
        <v>0</v>
      </c>
      <c r="G173" s="10">
        <v>0</v>
      </c>
      <c r="H173" s="10">
        <v>0</v>
      </c>
      <c r="I173" s="10">
        <v>0</v>
      </c>
      <c r="J173" s="10">
        <v>0</v>
      </c>
      <c r="K173" s="10">
        <v>0</v>
      </c>
      <c r="L173" s="10">
        <v>0</v>
      </c>
      <c r="M173" s="10">
        <v>0</v>
      </c>
      <c r="N173" s="10">
        <v>0</v>
      </c>
      <c r="O173" s="10">
        <v>0</v>
      </c>
      <c r="P173" s="10">
        <v>0</v>
      </c>
      <c r="Q173" s="10">
        <v>0</v>
      </c>
      <c r="R173" s="10">
        <v>0</v>
      </c>
      <c r="S173" s="10">
        <v>0</v>
      </c>
      <c r="T173" s="10">
        <v>0</v>
      </c>
      <c r="U173" s="10">
        <v>0</v>
      </c>
      <c r="V173" s="10">
        <v>0</v>
      </c>
      <c r="W173" s="10">
        <v>0</v>
      </c>
      <c r="X173" s="10">
        <v>0</v>
      </c>
      <c r="Y173" s="10">
        <v>0</v>
      </c>
      <c r="Z173" s="10">
        <v>0</v>
      </c>
      <c r="AA173" s="10">
        <v>0</v>
      </c>
      <c r="AB173" s="10">
        <v>0</v>
      </c>
      <c r="AC173" s="10">
        <v>0</v>
      </c>
      <c r="AD173" s="10">
        <v>0</v>
      </c>
      <c r="AE173" s="10">
        <v>0</v>
      </c>
      <c r="AF173" s="10">
        <v>0</v>
      </c>
      <c r="AG173" s="10">
        <v>0</v>
      </c>
      <c r="AH173" s="10">
        <v>0</v>
      </c>
      <c r="AI173" s="10">
        <v>0</v>
      </c>
      <c r="AJ173" s="10">
        <v>0</v>
      </c>
      <c r="AK173" s="10">
        <v>0</v>
      </c>
      <c r="AL173" s="10">
        <v>0</v>
      </c>
      <c r="AM173" s="10">
        <v>0</v>
      </c>
      <c r="AN173" s="10">
        <v>0</v>
      </c>
      <c r="AO173" s="10">
        <v>0</v>
      </c>
      <c r="AP173" s="10">
        <v>0</v>
      </c>
      <c r="AQ173" s="10">
        <v>0</v>
      </c>
      <c r="AR173" s="10">
        <v>0</v>
      </c>
      <c r="AS173" s="10">
        <v>0</v>
      </c>
      <c r="AT173" s="10">
        <v>0</v>
      </c>
      <c r="AU173" s="10">
        <v>0</v>
      </c>
      <c r="AV173" s="10">
        <v>0</v>
      </c>
      <c r="AW173" s="10">
        <v>0</v>
      </c>
      <c r="AX173" s="10">
        <v>0</v>
      </c>
      <c r="AY173" s="10">
        <v>0</v>
      </c>
      <c r="AZ173" s="10">
        <v>0</v>
      </c>
      <c r="BA173" s="10">
        <v>0</v>
      </c>
      <c r="BB173" s="10">
        <v>0</v>
      </c>
      <c r="BC173" s="10">
        <v>0</v>
      </c>
      <c r="BD173" s="10">
        <v>0</v>
      </c>
      <c r="BE173" s="10">
        <v>0</v>
      </c>
      <c r="BF173" s="10">
        <v>0</v>
      </c>
      <c r="BG173" s="10">
        <v>0</v>
      </c>
    </row>
    <row r="174" spans="1:59" ht="14.5" x14ac:dyDescent="0.35">
      <c r="A174" s="126"/>
      <c r="B174" s="10">
        <v>0</v>
      </c>
      <c r="C174">
        <v>1</v>
      </c>
      <c r="D174">
        <v>1</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v>0</v>
      </c>
      <c r="Z174" s="10">
        <v>0</v>
      </c>
      <c r="AA174" s="10">
        <v>0</v>
      </c>
      <c r="AB174" s="10">
        <v>0</v>
      </c>
      <c r="AC174" s="10">
        <v>0</v>
      </c>
      <c r="AD174" s="10">
        <v>0</v>
      </c>
      <c r="AE174" s="10">
        <v>0</v>
      </c>
      <c r="AF174" s="10">
        <v>0</v>
      </c>
      <c r="AG174" s="10">
        <v>0</v>
      </c>
      <c r="AH174" s="10">
        <v>0</v>
      </c>
      <c r="AI174" s="10">
        <v>0</v>
      </c>
      <c r="AJ174" s="10">
        <v>0</v>
      </c>
      <c r="AK174" s="10">
        <v>0</v>
      </c>
      <c r="AL174" s="10">
        <v>0</v>
      </c>
      <c r="AM174" s="10">
        <v>0</v>
      </c>
      <c r="AN174" s="10">
        <v>0</v>
      </c>
      <c r="AO174" s="10">
        <v>0</v>
      </c>
      <c r="AP174" s="10">
        <v>0</v>
      </c>
      <c r="AQ174" s="10">
        <v>0</v>
      </c>
      <c r="AR174" s="10">
        <v>0</v>
      </c>
      <c r="AS174" s="10">
        <v>0</v>
      </c>
      <c r="AT174" s="10">
        <v>0</v>
      </c>
      <c r="AU174" s="10">
        <v>0</v>
      </c>
      <c r="AV174" s="10">
        <v>0</v>
      </c>
      <c r="AW174" s="10">
        <v>0</v>
      </c>
      <c r="AX174" s="10">
        <v>0</v>
      </c>
      <c r="AY174" s="10">
        <v>0</v>
      </c>
      <c r="AZ174" s="10">
        <v>0</v>
      </c>
      <c r="BA174" s="10">
        <v>0</v>
      </c>
      <c r="BB174" s="10">
        <v>0</v>
      </c>
      <c r="BC174" s="10">
        <v>0</v>
      </c>
      <c r="BD174" s="10">
        <v>0</v>
      </c>
      <c r="BE174" s="10">
        <v>0</v>
      </c>
      <c r="BF174" s="10">
        <v>0</v>
      </c>
      <c r="BG174" s="10">
        <v>0</v>
      </c>
    </row>
    <row r="175" spans="1:59" ht="14.5" x14ac:dyDescent="0.35">
      <c r="A175" s="126"/>
      <c r="B175" s="10">
        <v>0</v>
      </c>
      <c r="C175">
        <v>1</v>
      </c>
      <c r="D175">
        <v>1</v>
      </c>
      <c r="E175" s="10">
        <v>0</v>
      </c>
      <c r="F175" s="10">
        <v>0</v>
      </c>
      <c r="G175" s="10">
        <v>0</v>
      </c>
      <c r="H175" s="10">
        <v>0</v>
      </c>
      <c r="I175" s="10">
        <v>0</v>
      </c>
      <c r="J175" s="10">
        <v>0</v>
      </c>
      <c r="K175" s="10">
        <v>0</v>
      </c>
      <c r="L175" s="10">
        <v>0</v>
      </c>
      <c r="M175" s="10">
        <v>0</v>
      </c>
      <c r="N175" s="10">
        <v>0</v>
      </c>
      <c r="O175" s="10">
        <v>0</v>
      </c>
      <c r="P175" s="10">
        <v>0</v>
      </c>
      <c r="Q175" s="10">
        <v>0</v>
      </c>
      <c r="R175" s="10">
        <v>0</v>
      </c>
      <c r="S175" s="10">
        <v>0</v>
      </c>
      <c r="T175" s="10">
        <v>0</v>
      </c>
      <c r="U175" s="10">
        <v>0</v>
      </c>
      <c r="V175" s="10">
        <v>0</v>
      </c>
      <c r="W175" s="10">
        <v>0</v>
      </c>
      <c r="X175" s="10">
        <v>0</v>
      </c>
      <c r="Y175" s="10">
        <v>0</v>
      </c>
      <c r="Z175" s="10">
        <v>0</v>
      </c>
      <c r="AA175" s="10">
        <v>0</v>
      </c>
      <c r="AB175" s="10">
        <v>0</v>
      </c>
      <c r="AC175" s="10">
        <v>0</v>
      </c>
      <c r="AD175" s="10">
        <v>0</v>
      </c>
      <c r="AE175" s="10">
        <v>0</v>
      </c>
      <c r="AF175" s="10">
        <v>0</v>
      </c>
      <c r="AG175" s="10">
        <v>0</v>
      </c>
      <c r="AH175" s="10">
        <v>0</v>
      </c>
      <c r="AI175" s="10">
        <v>0</v>
      </c>
      <c r="AJ175" s="10">
        <v>0</v>
      </c>
      <c r="AK175" s="10">
        <v>0</v>
      </c>
      <c r="AL175" s="10">
        <v>0</v>
      </c>
      <c r="AM175" s="10">
        <v>0</v>
      </c>
      <c r="AN175" s="10">
        <v>0</v>
      </c>
      <c r="AO175" s="10">
        <v>0</v>
      </c>
      <c r="AP175" s="10">
        <v>0</v>
      </c>
      <c r="AQ175" s="10">
        <v>0</v>
      </c>
      <c r="AR175" s="10">
        <v>0</v>
      </c>
      <c r="AS175" s="10">
        <v>0</v>
      </c>
      <c r="AT175" s="10">
        <v>0</v>
      </c>
      <c r="AU175" s="10">
        <v>0</v>
      </c>
      <c r="AV175" s="10">
        <v>0</v>
      </c>
      <c r="AW175" s="10">
        <v>0</v>
      </c>
      <c r="AX175" s="10">
        <v>0</v>
      </c>
      <c r="AY175" s="10">
        <v>0</v>
      </c>
      <c r="AZ175" s="10">
        <v>0</v>
      </c>
      <c r="BA175" s="10">
        <v>0</v>
      </c>
      <c r="BB175" s="10">
        <v>0</v>
      </c>
      <c r="BC175" s="10">
        <v>0</v>
      </c>
      <c r="BD175" s="10">
        <v>0</v>
      </c>
      <c r="BE175" s="10">
        <v>0</v>
      </c>
      <c r="BF175" s="10">
        <v>0</v>
      </c>
      <c r="BG175" s="10">
        <v>0</v>
      </c>
    </row>
    <row r="176" spans="1:59" ht="14.5" x14ac:dyDescent="0.35">
      <c r="A176" s="126"/>
      <c r="B176" s="10">
        <v>0</v>
      </c>
      <c r="C176">
        <v>1</v>
      </c>
      <c r="D176">
        <v>1</v>
      </c>
      <c r="E176" s="10">
        <v>0</v>
      </c>
      <c r="F176" s="10">
        <v>0</v>
      </c>
      <c r="G176" s="10">
        <v>0</v>
      </c>
      <c r="H176" s="10">
        <v>0</v>
      </c>
      <c r="I176" s="10">
        <v>0</v>
      </c>
      <c r="J176" s="10">
        <v>0</v>
      </c>
      <c r="K176" s="10">
        <v>0</v>
      </c>
      <c r="L176" s="10">
        <v>0</v>
      </c>
      <c r="M176" s="10">
        <v>0</v>
      </c>
      <c r="N176" s="10">
        <v>0</v>
      </c>
      <c r="O176" s="10">
        <v>0</v>
      </c>
      <c r="P176" s="10">
        <v>0</v>
      </c>
      <c r="Q176" s="10">
        <v>0</v>
      </c>
      <c r="R176" s="10">
        <v>0</v>
      </c>
      <c r="S176" s="10">
        <v>0</v>
      </c>
      <c r="T176" s="10">
        <v>0</v>
      </c>
      <c r="U176" s="10">
        <v>0</v>
      </c>
      <c r="V176" s="10">
        <v>0</v>
      </c>
      <c r="W176" s="10">
        <v>0</v>
      </c>
      <c r="X176" s="10">
        <v>0</v>
      </c>
      <c r="Y176" s="10">
        <v>0</v>
      </c>
      <c r="Z176" s="10">
        <v>0</v>
      </c>
      <c r="AA176" s="10">
        <v>0</v>
      </c>
      <c r="AB176" s="10">
        <v>0</v>
      </c>
      <c r="AC176" s="10">
        <v>0</v>
      </c>
      <c r="AD176" s="10">
        <v>0</v>
      </c>
      <c r="AE176" s="10">
        <v>0</v>
      </c>
      <c r="AF176" s="10">
        <v>0</v>
      </c>
      <c r="AG176" s="10">
        <v>0</v>
      </c>
      <c r="AH176" s="10">
        <v>0</v>
      </c>
      <c r="AI176" s="10">
        <v>0</v>
      </c>
      <c r="AJ176" s="10">
        <v>0</v>
      </c>
      <c r="AK176" s="10">
        <v>0</v>
      </c>
      <c r="AL176" s="10">
        <v>0</v>
      </c>
      <c r="AM176" s="10">
        <v>0</v>
      </c>
      <c r="AN176" s="10">
        <v>0</v>
      </c>
      <c r="AO176" s="10">
        <v>0</v>
      </c>
      <c r="AP176" s="10">
        <v>0</v>
      </c>
      <c r="AQ176" s="10">
        <v>0</v>
      </c>
      <c r="AR176" s="10">
        <v>0</v>
      </c>
      <c r="AS176" s="10">
        <v>0</v>
      </c>
      <c r="AT176" s="10">
        <v>0</v>
      </c>
      <c r="AU176" s="10">
        <v>0</v>
      </c>
      <c r="AV176" s="10">
        <v>0</v>
      </c>
      <c r="AW176" s="10">
        <v>0</v>
      </c>
      <c r="AX176" s="10">
        <v>0</v>
      </c>
      <c r="AY176" s="10">
        <v>0</v>
      </c>
      <c r="AZ176" s="10">
        <v>0</v>
      </c>
      <c r="BA176" s="10">
        <v>0</v>
      </c>
      <c r="BB176" s="10">
        <v>0</v>
      </c>
      <c r="BC176" s="10">
        <v>0</v>
      </c>
      <c r="BD176" s="10">
        <v>0</v>
      </c>
      <c r="BE176" s="10">
        <v>0</v>
      </c>
      <c r="BF176" s="10">
        <v>0</v>
      </c>
      <c r="BG176" s="10">
        <v>0</v>
      </c>
    </row>
    <row r="177" spans="1:59" ht="14.5" x14ac:dyDescent="0.35">
      <c r="A177" s="126"/>
      <c r="B177" s="10">
        <v>0</v>
      </c>
      <c r="C177">
        <v>1</v>
      </c>
      <c r="D177">
        <v>1</v>
      </c>
      <c r="E177" s="10">
        <v>0</v>
      </c>
      <c r="F177" s="10">
        <v>0</v>
      </c>
      <c r="G177" s="10">
        <v>0</v>
      </c>
      <c r="H177" s="10">
        <v>0</v>
      </c>
      <c r="I177" s="10">
        <v>0</v>
      </c>
      <c r="J177" s="10">
        <v>0</v>
      </c>
      <c r="K177" s="10">
        <v>0</v>
      </c>
      <c r="L177" s="10">
        <v>0</v>
      </c>
      <c r="M177" s="10">
        <v>0</v>
      </c>
      <c r="N177" s="10">
        <v>0</v>
      </c>
      <c r="O177" s="10">
        <v>0</v>
      </c>
      <c r="P177" s="10">
        <v>0</v>
      </c>
      <c r="Q177" s="10">
        <v>0</v>
      </c>
      <c r="R177" s="10">
        <v>0</v>
      </c>
      <c r="S177" s="10">
        <v>0</v>
      </c>
      <c r="T177" s="10">
        <v>0</v>
      </c>
      <c r="U177" s="10">
        <v>0</v>
      </c>
      <c r="V177" s="10">
        <v>0</v>
      </c>
      <c r="W177" s="10">
        <v>0</v>
      </c>
      <c r="X177" s="10">
        <v>0</v>
      </c>
      <c r="Y177" s="10">
        <v>0</v>
      </c>
      <c r="Z177" s="10">
        <v>0</v>
      </c>
      <c r="AA177" s="10">
        <v>0</v>
      </c>
      <c r="AB177" s="10">
        <v>0</v>
      </c>
      <c r="AC177" s="10">
        <v>0</v>
      </c>
      <c r="AD177" s="10">
        <v>0</v>
      </c>
      <c r="AE177" s="10">
        <v>0</v>
      </c>
      <c r="AF177" s="10">
        <v>0</v>
      </c>
      <c r="AG177" s="10">
        <v>0</v>
      </c>
      <c r="AH177" s="10">
        <v>0</v>
      </c>
      <c r="AI177" s="10">
        <v>0</v>
      </c>
      <c r="AJ177" s="10">
        <v>0</v>
      </c>
      <c r="AK177" s="10">
        <v>0</v>
      </c>
      <c r="AL177" s="10">
        <v>0</v>
      </c>
      <c r="AM177" s="10">
        <v>0</v>
      </c>
      <c r="AN177" s="10">
        <v>0</v>
      </c>
      <c r="AO177" s="10">
        <v>0</v>
      </c>
      <c r="AP177" s="10">
        <v>0</v>
      </c>
      <c r="AQ177" s="10">
        <v>0</v>
      </c>
      <c r="AR177" s="10">
        <v>0</v>
      </c>
      <c r="AS177" s="10">
        <v>0</v>
      </c>
      <c r="AT177" s="10">
        <v>0</v>
      </c>
      <c r="AU177" s="10">
        <v>0</v>
      </c>
      <c r="AV177" s="10">
        <v>0</v>
      </c>
      <c r="AW177" s="10">
        <v>0</v>
      </c>
      <c r="AX177" s="10">
        <v>0</v>
      </c>
      <c r="AY177" s="10">
        <v>0</v>
      </c>
      <c r="AZ177" s="10">
        <v>0</v>
      </c>
      <c r="BA177" s="10">
        <v>0</v>
      </c>
      <c r="BB177" s="10">
        <v>0</v>
      </c>
      <c r="BC177" s="10">
        <v>0</v>
      </c>
      <c r="BD177" s="10">
        <v>0</v>
      </c>
      <c r="BE177" s="10">
        <v>0</v>
      </c>
      <c r="BF177" s="10">
        <v>0</v>
      </c>
      <c r="BG177" s="10">
        <v>0</v>
      </c>
    </row>
    <row r="178" spans="1:59" ht="14.5" x14ac:dyDescent="0.35">
      <c r="A178" s="126"/>
      <c r="B178" s="10">
        <v>0</v>
      </c>
      <c r="C178">
        <v>1</v>
      </c>
      <c r="D178">
        <v>1</v>
      </c>
      <c r="E178" s="10">
        <v>0</v>
      </c>
      <c r="F178" s="10">
        <v>0</v>
      </c>
      <c r="G178" s="10">
        <v>0</v>
      </c>
      <c r="H178" s="10">
        <v>0</v>
      </c>
      <c r="I178" s="10">
        <v>0</v>
      </c>
      <c r="J178" s="10">
        <v>0</v>
      </c>
      <c r="K178" s="10">
        <v>0</v>
      </c>
      <c r="L178" s="10">
        <v>0</v>
      </c>
      <c r="M178" s="10">
        <v>0</v>
      </c>
      <c r="N178" s="10">
        <v>0</v>
      </c>
      <c r="O178" s="10">
        <v>0</v>
      </c>
      <c r="P178" s="10">
        <v>0</v>
      </c>
      <c r="Q178" s="10">
        <v>0</v>
      </c>
      <c r="R178" s="10">
        <v>0</v>
      </c>
      <c r="S178" s="10">
        <v>0</v>
      </c>
      <c r="T178" s="10">
        <v>0</v>
      </c>
      <c r="U178" s="10">
        <v>0</v>
      </c>
      <c r="V178" s="10">
        <v>0</v>
      </c>
      <c r="W178" s="10">
        <v>0</v>
      </c>
      <c r="X178" s="10">
        <v>0</v>
      </c>
      <c r="Y178" s="10">
        <v>0</v>
      </c>
      <c r="Z178" s="10">
        <v>0</v>
      </c>
      <c r="AA178" s="10">
        <v>0</v>
      </c>
      <c r="AB178" s="10">
        <v>0</v>
      </c>
      <c r="AC178" s="10">
        <v>0</v>
      </c>
      <c r="AD178" s="10">
        <v>0</v>
      </c>
      <c r="AE178" s="10">
        <v>0</v>
      </c>
      <c r="AF178" s="10">
        <v>0</v>
      </c>
      <c r="AG178" s="10">
        <v>0</v>
      </c>
      <c r="AH178" s="10">
        <v>0</v>
      </c>
      <c r="AI178" s="10">
        <v>0</v>
      </c>
      <c r="AJ178" s="10">
        <v>0</v>
      </c>
      <c r="AK178" s="10">
        <v>0</v>
      </c>
      <c r="AL178" s="10">
        <v>0</v>
      </c>
      <c r="AM178" s="10">
        <v>0</v>
      </c>
      <c r="AN178" s="10">
        <v>0</v>
      </c>
      <c r="AO178" s="10">
        <v>0</v>
      </c>
      <c r="AP178" s="10">
        <v>0</v>
      </c>
      <c r="AQ178" s="10">
        <v>0</v>
      </c>
      <c r="AR178" s="10">
        <v>0</v>
      </c>
      <c r="AS178" s="10">
        <v>0</v>
      </c>
      <c r="AT178" s="10">
        <v>0</v>
      </c>
      <c r="AU178" s="10">
        <v>0</v>
      </c>
      <c r="AV178" s="10">
        <v>0</v>
      </c>
      <c r="AW178" s="10">
        <v>0</v>
      </c>
      <c r="AX178" s="10">
        <v>0</v>
      </c>
      <c r="AY178" s="10">
        <v>0</v>
      </c>
      <c r="AZ178" s="10">
        <v>0</v>
      </c>
      <c r="BA178" s="10">
        <v>0</v>
      </c>
      <c r="BB178" s="10">
        <v>0</v>
      </c>
      <c r="BC178" s="10">
        <v>0</v>
      </c>
      <c r="BD178" s="10">
        <v>0</v>
      </c>
      <c r="BE178" s="10">
        <v>0</v>
      </c>
      <c r="BF178" s="10">
        <v>0</v>
      </c>
      <c r="BG178" s="10">
        <v>0</v>
      </c>
    </row>
    <row r="179" spans="1:59" ht="14.5" x14ac:dyDescent="0.35">
      <c r="A179" s="126"/>
      <c r="B179" s="10">
        <v>0</v>
      </c>
      <c r="C179">
        <v>1</v>
      </c>
      <c r="D179">
        <v>1</v>
      </c>
      <c r="E179" s="10">
        <v>0</v>
      </c>
      <c r="F179" s="10">
        <v>0</v>
      </c>
      <c r="G179" s="10">
        <v>0</v>
      </c>
      <c r="H179" s="10">
        <v>0</v>
      </c>
      <c r="I179" s="10">
        <v>0</v>
      </c>
      <c r="J179" s="10">
        <v>0</v>
      </c>
      <c r="K179" s="10">
        <v>0</v>
      </c>
      <c r="L179" s="10">
        <v>0</v>
      </c>
      <c r="M179" s="10">
        <v>0</v>
      </c>
      <c r="N179" s="10">
        <v>0</v>
      </c>
      <c r="O179" s="10">
        <v>0</v>
      </c>
      <c r="P179" s="10">
        <v>0</v>
      </c>
      <c r="Q179" s="10">
        <v>0</v>
      </c>
      <c r="R179" s="10">
        <v>0</v>
      </c>
      <c r="S179" s="10">
        <v>0</v>
      </c>
      <c r="T179" s="10">
        <v>0</v>
      </c>
      <c r="U179" s="10">
        <v>0</v>
      </c>
      <c r="V179" s="10">
        <v>0</v>
      </c>
      <c r="W179" s="10">
        <v>0</v>
      </c>
      <c r="X179" s="10">
        <v>0</v>
      </c>
      <c r="Y179" s="10">
        <v>0</v>
      </c>
      <c r="Z179" s="10">
        <v>0</v>
      </c>
      <c r="AA179" s="10">
        <v>0</v>
      </c>
      <c r="AB179" s="10">
        <v>0</v>
      </c>
      <c r="AC179" s="10">
        <v>0</v>
      </c>
      <c r="AD179" s="10">
        <v>0</v>
      </c>
      <c r="AE179" s="10">
        <v>0</v>
      </c>
      <c r="AF179" s="10">
        <v>0</v>
      </c>
      <c r="AG179" s="10">
        <v>0</v>
      </c>
      <c r="AH179" s="10">
        <v>0</v>
      </c>
      <c r="AI179" s="10">
        <v>0</v>
      </c>
      <c r="AJ179" s="10">
        <v>0</v>
      </c>
      <c r="AK179" s="10">
        <v>0</v>
      </c>
      <c r="AL179" s="10">
        <v>0</v>
      </c>
      <c r="AM179" s="10">
        <v>0</v>
      </c>
      <c r="AN179" s="10">
        <v>0</v>
      </c>
      <c r="AO179" s="10">
        <v>0</v>
      </c>
      <c r="AP179" s="10">
        <v>0</v>
      </c>
      <c r="AQ179" s="10">
        <v>0</v>
      </c>
      <c r="AR179" s="10">
        <v>0</v>
      </c>
      <c r="AS179" s="10">
        <v>0</v>
      </c>
      <c r="AT179" s="10">
        <v>0</v>
      </c>
      <c r="AU179" s="10">
        <v>0</v>
      </c>
      <c r="AV179" s="10">
        <v>0</v>
      </c>
      <c r="AW179" s="10">
        <v>0</v>
      </c>
      <c r="AX179" s="10">
        <v>0</v>
      </c>
      <c r="AY179" s="10">
        <v>0</v>
      </c>
      <c r="AZ179" s="10">
        <v>0</v>
      </c>
      <c r="BA179" s="10">
        <v>0</v>
      </c>
      <c r="BB179" s="10">
        <v>0</v>
      </c>
      <c r="BC179" s="10">
        <v>0</v>
      </c>
      <c r="BD179" s="10">
        <v>0</v>
      </c>
      <c r="BE179" s="10">
        <v>0</v>
      </c>
      <c r="BF179" s="10">
        <v>0</v>
      </c>
      <c r="BG179" s="10">
        <v>0</v>
      </c>
    </row>
    <row r="180" spans="1:59" ht="14.5" x14ac:dyDescent="0.35">
      <c r="A180" s="126"/>
      <c r="B180" s="10">
        <v>0</v>
      </c>
      <c r="C180">
        <v>1</v>
      </c>
      <c r="D180">
        <v>1</v>
      </c>
      <c r="E180" s="10">
        <v>0</v>
      </c>
      <c r="F180" s="10">
        <v>0</v>
      </c>
      <c r="G180" s="10">
        <v>0</v>
      </c>
      <c r="H180" s="10">
        <v>0</v>
      </c>
      <c r="I180" s="10">
        <v>0</v>
      </c>
      <c r="J180" s="10">
        <v>0</v>
      </c>
      <c r="K180" s="10">
        <v>0</v>
      </c>
      <c r="L180" s="10">
        <v>0</v>
      </c>
      <c r="M180" s="10">
        <v>0</v>
      </c>
      <c r="N180" s="10">
        <v>0</v>
      </c>
      <c r="O180" s="10">
        <v>0</v>
      </c>
      <c r="P180" s="10">
        <v>0</v>
      </c>
      <c r="Q180" s="10">
        <v>0</v>
      </c>
      <c r="R180" s="10">
        <v>0</v>
      </c>
      <c r="S180" s="10">
        <v>0</v>
      </c>
      <c r="T180" s="10">
        <v>0</v>
      </c>
      <c r="U180" s="10">
        <v>0</v>
      </c>
      <c r="V180" s="10">
        <v>0</v>
      </c>
      <c r="W180" s="10">
        <v>0</v>
      </c>
      <c r="X180" s="10">
        <v>0</v>
      </c>
      <c r="Y180" s="10">
        <v>0</v>
      </c>
      <c r="Z180" s="10">
        <v>0</v>
      </c>
      <c r="AA180" s="10">
        <v>0</v>
      </c>
      <c r="AB180" s="10">
        <v>0</v>
      </c>
      <c r="AC180" s="10">
        <v>0</v>
      </c>
      <c r="AD180" s="10">
        <v>0</v>
      </c>
      <c r="AE180" s="10">
        <v>0</v>
      </c>
      <c r="AF180" s="10">
        <v>0</v>
      </c>
      <c r="AG180" s="10">
        <v>0</v>
      </c>
      <c r="AH180" s="10">
        <v>0</v>
      </c>
      <c r="AI180" s="10">
        <v>0</v>
      </c>
      <c r="AJ180" s="10">
        <v>0</v>
      </c>
      <c r="AK180" s="10">
        <v>0</v>
      </c>
      <c r="AL180" s="10">
        <v>0</v>
      </c>
      <c r="AM180" s="10">
        <v>0</v>
      </c>
      <c r="AN180" s="10">
        <v>0</v>
      </c>
      <c r="AO180" s="10">
        <v>0</v>
      </c>
      <c r="AP180" s="10">
        <v>0</v>
      </c>
      <c r="AQ180" s="10">
        <v>0</v>
      </c>
      <c r="AR180" s="10">
        <v>0</v>
      </c>
      <c r="AS180" s="10">
        <v>0</v>
      </c>
      <c r="AT180" s="10">
        <v>0</v>
      </c>
      <c r="AU180" s="10">
        <v>0</v>
      </c>
      <c r="AV180" s="10">
        <v>0</v>
      </c>
      <c r="AW180" s="10">
        <v>0</v>
      </c>
      <c r="AX180" s="10">
        <v>0</v>
      </c>
      <c r="AY180" s="10">
        <v>0</v>
      </c>
      <c r="AZ180" s="10">
        <v>0</v>
      </c>
      <c r="BA180" s="10">
        <v>0</v>
      </c>
      <c r="BB180" s="10">
        <v>0</v>
      </c>
      <c r="BC180" s="10">
        <v>0</v>
      </c>
      <c r="BD180" s="10">
        <v>0</v>
      </c>
      <c r="BE180" s="10">
        <v>0</v>
      </c>
      <c r="BF180" s="10">
        <v>0</v>
      </c>
      <c r="BG180" s="10">
        <v>0</v>
      </c>
    </row>
    <row r="181" spans="1:59" ht="14.5" x14ac:dyDescent="0.35">
      <c r="A181" s="126"/>
      <c r="B181" s="10">
        <v>0</v>
      </c>
      <c r="C181">
        <v>1</v>
      </c>
      <c r="D181">
        <v>1</v>
      </c>
      <c r="E181" s="10">
        <v>0</v>
      </c>
      <c r="F181" s="10">
        <v>0</v>
      </c>
      <c r="G181" s="10">
        <v>0</v>
      </c>
      <c r="H181" s="10">
        <v>0</v>
      </c>
      <c r="I181" s="10">
        <v>0</v>
      </c>
      <c r="J181" s="10">
        <v>0</v>
      </c>
      <c r="K181" s="10">
        <v>0</v>
      </c>
      <c r="L181" s="10">
        <v>0</v>
      </c>
      <c r="M181" s="10">
        <v>0</v>
      </c>
      <c r="N181" s="10">
        <v>0</v>
      </c>
      <c r="O181" s="10">
        <v>0</v>
      </c>
      <c r="P181" s="10">
        <v>0</v>
      </c>
      <c r="Q181" s="10">
        <v>0</v>
      </c>
      <c r="R181" s="10">
        <v>0</v>
      </c>
      <c r="S181" s="10">
        <v>0</v>
      </c>
      <c r="T181" s="10">
        <v>0</v>
      </c>
      <c r="U181" s="10">
        <v>0</v>
      </c>
      <c r="V181" s="10">
        <v>0</v>
      </c>
      <c r="W181" s="10">
        <v>0</v>
      </c>
      <c r="X181" s="10">
        <v>0</v>
      </c>
      <c r="Y181" s="10">
        <v>0</v>
      </c>
      <c r="Z181" s="10">
        <v>0</v>
      </c>
      <c r="AA181" s="10">
        <v>0</v>
      </c>
      <c r="AB181" s="10">
        <v>0</v>
      </c>
      <c r="AC181" s="10">
        <v>0</v>
      </c>
      <c r="AD181" s="10">
        <v>0</v>
      </c>
      <c r="AE181" s="10">
        <v>0</v>
      </c>
      <c r="AF181" s="10">
        <v>0</v>
      </c>
      <c r="AG181" s="10">
        <v>0</v>
      </c>
      <c r="AH181" s="10">
        <v>0</v>
      </c>
      <c r="AI181" s="10">
        <v>0</v>
      </c>
      <c r="AJ181" s="10">
        <v>0</v>
      </c>
      <c r="AK181" s="10">
        <v>0</v>
      </c>
      <c r="AL181" s="10">
        <v>0</v>
      </c>
      <c r="AM181" s="10">
        <v>0</v>
      </c>
      <c r="AN181" s="10">
        <v>0</v>
      </c>
      <c r="AO181" s="10">
        <v>0</v>
      </c>
      <c r="AP181" s="10">
        <v>0</v>
      </c>
      <c r="AQ181" s="10">
        <v>0</v>
      </c>
      <c r="AR181" s="10">
        <v>0</v>
      </c>
      <c r="AS181" s="10">
        <v>0</v>
      </c>
      <c r="AT181" s="10">
        <v>0</v>
      </c>
      <c r="AU181" s="10">
        <v>0</v>
      </c>
      <c r="AV181" s="10">
        <v>0</v>
      </c>
      <c r="AW181" s="10">
        <v>0</v>
      </c>
      <c r="AX181" s="10">
        <v>0</v>
      </c>
      <c r="AY181" s="10">
        <v>0</v>
      </c>
      <c r="AZ181" s="10">
        <v>0</v>
      </c>
      <c r="BA181" s="10">
        <v>0</v>
      </c>
      <c r="BB181" s="10">
        <v>0</v>
      </c>
      <c r="BC181" s="10">
        <v>0</v>
      </c>
      <c r="BD181" s="10">
        <v>0</v>
      </c>
      <c r="BE181" s="10">
        <v>0</v>
      </c>
      <c r="BF181" s="10">
        <v>0</v>
      </c>
      <c r="BG181" s="10">
        <v>0</v>
      </c>
    </row>
    <row r="182" spans="1:59" ht="14.5" x14ac:dyDescent="0.35">
      <c r="A182" s="126"/>
      <c r="B182" s="10">
        <v>0</v>
      </c>
      <c r="C182">
        <v>1</v>
      </c>
      <c r="D182">
        <v>1</v>
      </c>
      <c r="E182" s="10">
        <v>0</v>
      </c>
      <c r="F182" s="10">
        <v>0</v>
      </c>
      <c r="G182" s="10">
        <v>0</v>
      </c>
      <c r="H182" s="10">
        <v>0</v>
      </c>
      <c r="I182" s="10">
        <v>0</v>
      </c>
      <c r="J182" s="10">
        <v>0</v>
      </c>
      <c r="K182" s="10">
        <v>0</v>
      </c>
      <c r="L182" s="10">
        <v>0</v>
      </c>
      <c r="M182" s="10">
        <v>0</v>
      </c>
      <c r="N182" s="10">
        <v>0</v>
      </c>
      <c r="O182" s="10">
        <v>0</v>
      </c>
      <c r="P182" s="10">
        <v>0</v>
      </c>
      <c r="Q182" s="10">
        <v>0</v>
      </c>
      <c r="R182" s="10">
        <v>0</v>
      </c>
      <c r="S182" s="10">
        <v>0</v>
      </c>
      <c r="T182" s="10">
        <v>0</v>
      </c>
      <c r="U182" s="10">
        <v>0</v>
      </c>
      <c r="V182" s="10">
        <v>0</v>
      </c>
      <c r="W182" s="10">
        <v>0</v>
      </c>
      <c r="X182" s="10">
        <v>0</v>
      </c>
      <c r="Y182" s="10">
        <v>0</v>
      </c>
      <c r="Z182" s="10">
        <v>0</v>
      </c>
      <c r="AA182" s="10">
        <v>0</v>
      </c>
      <c r="AB182" s="10">
        <v>0</v>
      </c>
      <c r="AC182" s="10">
        <v>0</v>
      </c>
      <c r="AD182" s="10">
        <v>0</v>
      </c>
      <c r="AE182" s="10">
        <v>0</v>
      </c>
      <c r="AF182" s="10">
        <v>0</v>
      </c>
      <c r="AG182" s="10">
        <v>0</v>
      </c>
      <c r="AH182" s="10">
        <v>0</v>
      </c>
      <c r="AI182" s="10">
        <v>0</v>
      </c>
      <c r="AJ182" s="10">
        <v>0</v>
      </c>
      <c r="AK182" s="10">
        <v>0</v>
      </c>
      <c r="AL182" s="10">
        <v>0</v>
      </c>
      <c r="AM182" s="10">
        <v>0</v>
      </c>
      <c r="AN182" s="10">
        <v>0</v>
      </c>
      <c r="AO182" s="10">
        <v>0</v>
      </c>
      <c r="AP182" s="10">
        <v>0</v>
      </c>
      <c r="AQ182" s="10">
        <v>0</v>
      </c>
      <c r="AR182" s="10">
        <v>0</v>
      </c>
      <c r="AS182" s="10">
        <v>0</v>
      </c>
      <c r="AT182" s="10">
        <v>0</v>
      </c>
      <c r="AU182" s="10">
        <v>0</v>
      </c>
      <c r="AV182" s="10">
        <v>0</v>
      </c>
      <c r="AW182" s="10">
        <v>0</v>
      </c>
      <c r="AX182" s="10">
        <v>0</v>
      </c>
      <c r="AY182" s="10">
        <v>0</v>
      </c>
      <c r="AZ182" s="10">
        <v>0</v>
      </c>
      <c r="BA182" s="10">
        <v>0</v>
      </c>
      <c r="BB182" s="10">
        <v>0</v>
      </c>
      <c r="BC182" s="10">
        <v>0</v>
      </c>
      <c r="BD182" s="10">
        <v>0</v>
      </c>
      <c r="BE182" s="10">
        <v>0</v>
      </c>
      <c r="BF182" s="10">
        <v>0</v>
      </c>
      <c r="BG182" s="10">
        <v>0</v>
      </c>
    </row>
    <row r="183" spans="1:59" ht="14.5" x14ac:dyDescent="0.35">
      <c r="A183" s="126"/>
      <c r="B183" s="10">
        <v>0</v>
      </c>
      <c r="C183">
        <v>1</v>
      </c>
      <c r="D183">
        <v>1</v>
      </c>
      <c r="E183" s="10">
        <v>0</v>
      </c>
      <c r="F183" s="10">
        <v>0</v>
      </c>
      <c r="G183" s="10">
        <v>0</v>
      </c>
      <c r="H183" s="10">
        <v>0</v>
      </c>
      <c r="I183" s="10">
        <v>0</v>
      </c>
      <c r="J183" s="10">
        <v>0</v>
      </c>
      <c r="K183" s="10">
        <v>0</v>
      </c>
      <c r="L183" s="10">
        <v>0</v>
      </c>
      <c r="M183" s="10">
        <v>0</v>
      </c>
      <c r="N183" s="10">
        <v>0</v>
      </c>
      <c r="O183" s="10">
        <v>0</v>
      </c>
      <c r="P183" s="10">
        <v>0</v>
      </c>
      <c r="Q183" s="10">
        <v>0</v>
      </c>
      <c r="R183" s="10">
        <v>0</v>
      </c>
      <c r="S183" s="10">
        <v>0</v>
      </c>
      <c r="T183" s="10">
        <v>0</v>
      </c>
      <c r="U183" s="10">
        <v>0</v>
      </c>
      <c r="V183" s="10">
        <v>0</v>
      </c>
      <c r="W183" s="10">
        <v>0</v>
      </c>
      <c r="X183" s="10">
        <v>0</v>
      </c>
      <c r="Y183" s="10">
        <v>0</v>
      </c>
      <c r="Z183" s="10">
        <v>0</v>
      </c>
      <c r="AA183" s="10">
        <v>0</v>
      </c>
      <c r="AB183" s="10">
        <v>0</v>
      </c>
      <c r="AC183" s="10">
        <v>0</v>
      </c>
      <c r="AD183" s="10">
        <v>0</v>
      </c>
      <c r="AE183" s="10">
        <v>0</v>
      </c>
      <c r="AF183" s="10">
        <v>0</v>
      </c>
      <c r="AG183" s="10">
        <v>0</v>
      </c>
      <c r="AH183" s="10">
        <v>0</v>
      </c>
      <c r="AI183" s="10">
        <v>0</v>
      </c>
      <c r="AJ183" s="10">
        <v>0</v>
      </c>
      <c r="AK183" s="10">
        <v>0</v>
      </c>
      <c r="AL183" s="10">
        <v>0</v>
      </c>
      <c r="AM183" s="10">
        <v>0</v>
      </c>
      <c r="AN183" s="10">
        <v>0</v>
      </c>
      <c r="AO183" s="10">
        <v>0</v>
      </c>
      <c r="AP183" s="10">
        <v>0</v>
      </c>
      <c r="AQ183" s="10">
        <v>0</v>
      </c>
      <c r="AR183" s="10">
        <v>0</v>
      </c>
      <c r="AS183" s="10">
        <v>0</v>
      </c>
      <c r="AT183" s="10">
        <v>0</v>
      </c>
      <c r="AU183" s="10">
        <v>0</v>
      </c>
      <c r="AV183" s="10">
        <v>0</v>
      </c>
      <c r="AW183" s="10">
        <v>0</v>
      </c>
      <c r="AX183" s="10">
        <v>0</v>
      </c>
      <c r="AY183" s="10">
        <v>0</v>
      </c>
      <c r="AZ183" s="10">
        <v>0</v>
      </c>
      <c r="BA183" s="10">
        <v>0</v>
      </c>
      <c r="BB183" s="10">
        <v>0</v>
      </c>
      <c r="BC183" s="10">
        <v>0</v>
      </c>
      <c r="BD183" s="10">
        <v>0</v>
      </c>
      <c r="BE183" s="10">
        <v>0</v>
      </c>
      <c r="BF183" s="10">
        <v>0</v>
      </c>
      <c r="BG183" s="10">
        <v>0</v>
      </c>
    </row>
    <row r="184" spans="1:59" ht="14.5" x14ac:dyDescent="0.35">
      <c r="A184" s="126"/>
      <c r="B184" s="10">
        <v>0</v>
      </c>
      <c r="C184">
        <v>1</v>
      </c>
      <c r="D184">
        <v>1</v>
      </c>
      <c r="E184" s="10">
        <v>0</v>
      </c>
      <c r="F184" s="10">
        <v>0</v>
      </c>
      <c r="G184" s="10">
        <v>0</v>
      </c>
      <c r="H184" s="10">
        <v>0</v>
      </c>
      <c r="I184" s="10">
        <v>0</v>
      </c>
      <c r="J184" s="10">
        <v>0</v>
      </c>
      <c r="K184" s="10">
        <v>0</v>
      </c>
      <c r="L184" s="10">
        <v>0</v>
      </c>
      <c r="M184" s="10">
        <v>0</v>
      </c>
      <c r="N184" s="10">
        <v>0</v>
      </c>
      <c r="O184" s="10">
        <v>0</v>
      </c>
      <c r="P184" s="10">
        <v>0</v>
      </c>
      <c r="Q184" s="10">
        <v>0</v>
      </c>
      <c r="R184" s="10">
        <v>0</v>
      </c>
      <c r="S184" s="10">
        <v>0</v>
      </c>
      <c r="T184" s="10">
        <v>0</v>
      </c>
      <c r="U184" s="10">
        <v>0</v>
      </c>
      <c r="V184" s="10">
        <v>0</v>
      </c>
      <c r="W184" s="10">
        <v>0</v>
      </c>
      <c r="X184" s="10">
        <v>0</v>
      </c>
      <c r="Y184" s="10">
        <v>0</v>
      </c>
      <c r="Z184" s="10">
        <v>0</v>
      </c>
      <c r="AA184" s="10">
        <v>0</v>
      </c>
      <c r="AB184" s="10">
        <v>0</v>
      </c>
      <c r="AC184" s="10">
        <v>0</v>
      </c>
      <c r="AD184" s="10">
        <v>0</v>
      </c>
      <c r="AE184" s="10">
        <v>0</v>
      </c>
      <c r="AF184" s="10">
        <v>0</v>
      </c>
      <c r="AG184" s="10">
        <v>0</v>
      </c>
      <c r="AH184" s="10">
        <v>0</v>
      </c>
      <c r="AI184" s="10">
        <v>0</v>
      </c>
      <c r="AJ184" s="10">
        <v>0</v>
      </c>
      <c r="AK184" s="10">
        <v>0</v>
      </c>
      <c r="AL184" s="10">
        <v>0</v>
      </c>
      <c r="AM184" s="10">
        <v>0</v>
      </c>
      <c r="AN184" s="10">
        <v>0</v>
      </c>
      <c r="AO184" s="10">
        <v>0</v>
      </c>
      <c r="AP184" s="10">
        <v>0</v>
      </c>
      <c r="AQ184" s="10">
        <v>0</v>
      </c>
      <c r="AR184" s="10">
        <v>0</v>
      </c>
      <c r="AS184" s="10">
        <v>0</v>
      </c>
      <c r="AT184" s="10">
        <v>0</v>
      </c>
      <c r="AU184" s="10">
        <v>0</v>
      </c>
      <c r="AV184" s="10">
        <v>0</v>
      </c>
      <c r="AW184" s="10">
        <v>0</v>
      </c>
      <c r="AX184" s="10">
        <v>0</v>
      </c>
      <c r="AY184" s="10">
        <v>0</v>
      </c>
      <c r="AZ184" s="10">
        <v>0</v>
      </c>
      <c r="BA184" s="10">
        <v>0</v>
      </c>
      <c r="BB184" s="10">
        <v>0</v>
      </c>
      <c r="BC184" s="10">
        <v>0</v>
      </c>
      <c r="BD184" s="10">
        <v>0</v>
      </c>
      <c r="BE184" s="10">
        <v>0</v>
      </c>
      <c r="BF184" s="10">
        <v>0</v>
      </c>
      <c r="BG184" s="10">
        <v>0</v>
      </c>
    </row>
    <row r="185" spans="1:59" ht="14.5" x14ac:dyDescent="0.35">
      <c r="A185" s="126"/>
      <c r="B185" s="10">
        <v>0</v>
      </c>
      <c r="C185">
        <v>1</v>
      </c>
      <c r="D185">
        <v>1</v>
      </c>
      <c r="E185" s="10">
        <v>0</v>
      </c>
      <c r="F185" s="10">
        <v>0</v>
      </c>
      <c r="G185" s="10">
        <v>0</v>
      </c>
      <c r="H185" s="10">
        <v>0</v>
      </c>
      <c r="I185" s="10">
        <v>0</v>
      </c>
      <c r="J185" s="10">
        <v>0</v>
      </c>
      <c r="K185" s="10">
        <v>0</v>
      </c>
      <c r="L185" s="10">
        <v>0</v>
      </c>
      <c r="M185" s="10">
        <v>0</v>
      </c>
      <c r="N185" s="10">
        <v>0</v>
      </c>
      <c r="O185" s="10">
        <v>0</v>
      </c>
      <c r="P185" s="10">
        <v>0</v>
      </c>
      <c r="Q185" s="10">
        <v>0</v>
      </c>
      <c r="R185" s="10">
        <v>0</v>
      </c>
      <c r="S185" s="10">
        <v>0</v>
      </c>
      <c r="T185" s="10">
        <v>0</v>
      </c>
      <c r="U185" s="10">
        <v>0</v>
      </c>
      <c r="V185" s="10">
        <v>0</v>
      </c>
      <c r="W185" s="10">
        <v>0</v>
      </c>
      <c r="X185" s="10">
        <v>0</v>
      </c>
      <c r="Y185" s="10">
        <v>0</v>
      </c>
      <c r="Z185" s="10">
        <v>0</v>
      </c>
      <c r="AA185" s="10">
        <v>0</v>
      </c>
      <c r="AB185" s="10">
        <v>0</v>
      </c>
      <c r="AC185" s="10">
        <v>0</v>
      </c>
      <c r="AD185" s="10">
        <v>0</v>
      </c>
      <c r="AE185" s="10">
        <v>0</v>
      </c>
      <c r="AF185" s="10">
        <v>0</v>
      </c>
      <c r="AG185" s="10">
        <v>0</v>
      </c>
      <c r="AH185" s="10">
        <v>0</v>
      </c>
      <c r="AI185" s="10">
        <v>0</v>
      </c>
      <c r="AJ185" s="10">
        <v>0</v>
      </c>
      <c r="AK185" s="10">
        <v>0</v>
      </c>
      <c r="AL185" s="10">
        <v>0</v>
      </c>
      <c r="AM185" s="10">
        <v>0</v>
      </c>
      <c r="AN185" s="10">
        <v>0</v>
      </c>
      <c r="AO185" s="10">
        <v>0</v>
      </c>
      <c r="AP185" s="10">
        <v>0</v>
      </c>
      <c r="AQ185" s="10">
        <v>0</v>
      </c>
      <c r="AR185" s="10">
        <v>0</v>
      </c>
      <c r="AS185" s="10">
        <v>0</v>
      </c>
      <c r="AT185" s="10">
        <v>0</v>
      </c>
      <c r="AU185" s="10">
        <v>0</v>
      </c>
      <c r="AV185" s="10">
        <v>0</v>
      </c>
      <c r="AW185" s="10">
        <v>0</v>
      </c>
      <c r="AX185" s="10">
        <v>0</v>
      </c>
      <c r="AY185" s="10">
        <v>0</v>
      </c>
      <c r="AZ185" s="10">
        <v>0</v>
      </c>
      <c r="BA185" s="10">
        <v>0</v>
      </c>
      <c r="BB185" s="10">
        <v>0</v>
      </c>
      <c r="BC185" s="10">
        <v>0</v>
      </c>
      <c r="BD185" s="10">
        <v>0</v>
      </c>
      <c r="BE185" s="10">
        <v>0</v>
      </c>
      <c r="BF185" s="10">
        <v>0</v>
      </c>
      <c r="BG185" s="10">
        <v>0</v>
      </c>
    </row>
    <row r="186" spans="1:59" ht="14.5" x14ac:dyDescent="0.35">
      <c r="A186" s="126"/>
      <c r="B186" s="10">
        <v>0</v>
      </c>
      <c r="C186">
        <v>1</v>
      </c>
      <c r="D186">
        <v>1</v>
      </c>
      <c r="E186" s="10">
        <v>0</v>
      </c>
      <c r="F186" s="10">
        <v>0</v>
      </c>
      <c r="G186" s="10">
        <v>0</v>
      </c>
      <c r="H186" s="10">
        <v>0</v>
      </c>
      <c r="I186" s="10">
        <v>0</v>
      </c>
      <c r="J186" s="10">
        <v>0</v>
      </c>
      <c r="K186" s="10">
        <v>0</v>
      </c>
      <c r="L186" s="10">
        <v>0</v>
      </c>
      <c r="M186" s="10">
        <v>0</v>
      </c>
      <c r="N186" s="10">
        <v>0</v>
      </c>
      <c r="O186" s="10">
        <v>0</v>
      </c>
      <c r="P186" s="10">
        <v>0</v>
      </c>
      <c r="Q186" s="10">
        <v>0</v>
      </c>
      <c r="R186" s="10">
        <v>0</v>
      </c>
      <c r="S186" s="10">
        <v>0</v>
      </c>
      <c r="T186" s="10">
        <v>0</v>
      </c>
      <c r="U186" s="10">
        <v>0</v>
      </c>
      <c r="V186" s="10">
        <v>0</v>
      </c>
      <c r="W186" s="10">
        <v>0</v>
      </c>
      <c r="X186" s="10">
        <v>0</v>
      </c>
      <c r="Y186" s="10">
        <v>0</v>
      </c>
      <c r="Z186" s="10">
        <v>0</v>
      </c>
      <c r="AA186" s="10">
        <v>0</v>
      </c>
      <c r="AB186" s="10">
        <v>0</v>
      </c>
      <c r="AC186" s="10">
        <v>0</v>
      </c>
      <c r="AD186" s="10">
        <v>0</v>
      </c>
      <c r="AE186" s="10">
        <v>0</v>
      </c>
      <c r="AF186" s="10">
        <v>0</v>
      </c>
      <c r="AG186" s="10">
        <v>0</v>
      </c>
      <c r="AH186" s="10">
        <v>0</v>
      </c>
      <c r="AI186" s="10">
        <v>0</v>
      </c>
      <c r="AJ186" s="10">
        <v>0</v>
      </c>
      <c r="AK186" s="10">
        <v>0</v>
      </c>
      <c r="AL186" s="10">
        <v>0</v>
      </c>
      <c r="AM186" s="10">
        <v>0</v>
      </c>
      <c r="AN186" s="10">
        <v>0</v>
      </c>
      <c r="AO186" s="10">
        <v>0</v>
      </c>
      <c r="AP186" s="10">
        <v>0</v>
      </c>
      <c r="AQ186" s="10">
        <v>0</v>
      </c>
      <c r="AR186" s="10">
        <v>0</v>
      </c>
      <c r="AS186" s="10">
        <v>0</v>
      </c>
      <c r="AT186" s="10">
        <v>0</v>
      </c>
      <c r="AU186" s="10">
        <v>0</v>
      </c>
      <c r="AV186" s="10">
        <v>0</v>
      </c>
      <c r="AW186" s="10">
        <v>0</v>
      </c>
      <c r="AX186" s="10">
        <v>0</v>
      </c>
      <c r="AY186" s="10">
        <v>0</v>
      </c>
      <c r="AZ186" s="10">
        <v>0</v>
      </c>
      <c r="BA186" s="10">
        <v>0</v>
      </c>
      <c r="BB186" s="10">
        <v>0</v>
      </c>
      <c r="BC186" s="10">
        <v>0</v>
      </c>
      <c r="BD186" s="10">
        <v>0</v>
      </c>
      <c r="BE186" s="10">
        <v>0</v>
      </c>
      <c r="BF186" s="10">
        <v>0</v>
      </c>
      <c r="BG186" s="10">
        <v>0</v>
      </c>
    </row>
    <row r="187" spans="1:59" ht="14.5" x14ac:dyDescent="0.35">
      <c r="A187" s="126"/>
      <c r="B187" s="10">
        <v>0</v>
      </c>
      <c r="C187">
        <v>1</v>
      </c>
      <c r="D187">
        <v>1</v>
      </c>
      <c r="E187" s="10">
        <v>0</v>
      </c>
      <c r="F187" s="10">
        <v>0</v>
      </c>
      <c r="G187" s="10">
        <v>0</v>
      </c>
      <c r="H187" s="10">
        <v>0</v>
      </c>
      <c r="I187" s="10">
        <v>0</v>
      </c>
      <c r="J187" s="10">
        <v>0</v>
      </c>
      <c r="K187" s="10">
        <v>0</v>
      </c>
      <c r="L187" s="10">
        <v>0</v>
      </c>
      <c r="M187" s="10">
        <v>0</v>
      </c>
      <c r="N187" s="10">
        <v>0</v>
      </c>
      <c r="O187" s="10">
        <v>0</v>
      </c>
      <c r="P187" s="10">
        <v>0</v>
      </c>
      <c r="Q187" s="10">
        <v>0</v>
      </c>
      <c r="R187" s="10">
        <v>0</v>
      </c>
      <c r="S187" s="10">
        <v>0</v>
      </c>
      <c r="T187" s="10">
        <v>0</v>
      </c>
      <c r="U187" s="10">
        <v>0</v>
      </c>
      <c r="V187" s="10">
        <v>0</v>
      </c>
      <c r="W187" s="10">
        <v>0</v>
      </c>
      <c r="X187" s="10">
        <v>0</v>
      </c>
      <c r="Y187" s="10">
        <v>0</v>
      </c>
      <c r="Z187" s="10">
        <v>0</v>
      </c>
      <c r="AA187" s="10">
        <v>0</v>
      </c>
      <c r="AB187" s="10">
        <v>0</v>
      </c>
      <c r="AC187" s="10">
        <v>0</v>
      </c>
      <c r="AD187" s="10">
        <v>0</v>
      </c>
      <c r="AE187" s="10">
        <v>0</v>
      </c>
      <c r="AF187" s="10">
        <v>0</v>
      </c>
      <c r="AG187" s="10">
        <v>0</v>
      </c>
      <c r="AH187" s="10">
        <v>0</v>
      </c>
      <c r="AI187" s="10">
        <v>0</v>
      </c>
      <c r="AJ187" s="10">
        <v>0</v>
      </c>
      <c r="AK187" s="10">
        <v>0</v>
      </c>
      <c r="AL187" s="10">
        <v>0</v>
      </c>
      <c r="AM187" s="10">
        <v>0</v>
      </c>
      <c r="AN187" s="10">
        <v>0</v>
      </c>
      <c r="AO187" s="10">
        <v>0</v>
      </c>
      <c r="AP187" s="10">
        <v>0</v>
      </c>
      <c r="AQ187" s="10">
        <v>0</v>
      </c>
      <c r="AR187" s="10">
        <v>0</v>
      </c>
      <c r="AS187" s="10">
        <v>0</v>
      </c>
      <c r="AT187" s="10">
        <v>0</v>
      </c>
      <c r="AU187" s="10">
        <v>0</v>
      </c>
      <c r="AV187" s="10">
        <v>0</v>
      </c>
      <c r="AW187" s="10">
        <v>0</v>
      </c>
      <c r="AX187" s="10">
        <v>0</v>
      </c>
      <c r="AY187" s="10">
        <v>0</v>
      </c>
      <c r="AZ187" s="10">
        <v>0</v>
      </c>
      <c r="BA187" s="10">
        <v>0</v>
      </c>
      <c r="BB187" s="10">
        <v>0</v>
      </c>
      <c r="BC187" s="10">
        <v>0</v>
      </c>
      <c r="BD187" s="10">
        <v>0</v>
      </c>
      <c r="BE187" s="10">
        <v>0</v>
      </c>
      <c r="BF187" s="10">
        <v>0</v>
      </c>
      <c r="BG187" s="10">
        <v>0</v>
      </c>
    </row>
    <row r="188" spans="1:59" ht="14.5" x14ac:dyDescent="0.35">
      <c r="A188" s="126"/>
      <c r="B188" s="10">
        <v>0</v>
      </c>
      <c r="C188">
        <v>1</v>
      </c>
      <c r="D188">
        <v>1</v>
      </c>
      <c r="E188" s="10">
        <v>0</v>
      </c>
      <c r="F188" s="10">
        <v>0</v>
      </c>
      <c r="G188" s="10">
        <v>0</v>
      </c>
      <c r="H188" s="10">
        <v>0</v>
      </c>
      <c r="I188" s="10">
        <v>0</v>
      </c>
      <c r="J188" s="10">
        <v>0</v>
      </c>
      <c r="K188" s="10">
        <v>0</v>
      </c>
      <c r="L188" s="10">
        <v>0</v>
      </c>
      <c r="M188" s="10">
        <v>0</v>
      </c>
      <c r="N188" s="10">
        <v>0</v>
      </c>
      <c r="O188" s="10">
        <v>0</v>
      </c>
      <c r="P188" s="10">
        <v>0</v>
      </c>
      <c r="Q188" s="10">
        <v>0</v>
      </c>
      <c r="R188" s="10">
        <v>0</v>
      </c>
      <c r="S188" s="10">
        <v>0</v>
      </c>
      <c r="T188" s="10">
        <v>0</v>
      </c>
      <c r="U188" s="10">
        <v>0</v>
      </c>
      <c r="V188" s="10">
        <v>0</v>
      </c>
      <c r="W188" s="10">
        <v>0</v>
      </c>
      <c r="X188" s="10">
        <v>0</v>
      </c>
      <c r="Y188" s="10">
        <v>0</v>
      </c>
      <c r="Z188" s="10">
        <v>0</v>
      </c>
      <c r="AA188" s="10">
        <v>0</v>
      </c>
      <c r="AB188" s="10">
        <v>0</v>
      </c>
      <c r="AC188" s="10">
        <v>0</v>
      </c>
      <c r="AD188" s="10">
        <v>0</v>
      </c>
      <c r="AE188" s="10">
        <v>0</v>
      </c>
      <c r="AF188" s="10">
        <v>0</v>
      </c>
      <c r="AG188" s="10">
        <v>0</v>
      </c>
      <c r="AH188" s="10">
        <v>0</v>
      </c>
      <c r="AI188" s="10">
        <v>0</v>
      </c>
      <c r="AJ188" s="10">
        <v>0</v>
      </c>
      <c r="AK188" s="10">
        <v>0</v>
      </c>
      <c r="AL188" s="10">
        <v>0</v>
      </c>
      <c r="AM188" s="10">
        <v>0</v>
      </c>
      <c r="AN188" s="10">
        <v>0</v>
      </c>
      <c r="AO188" s="10">
        <v>0</v>
      </c>
      <c r="AP188" s="10">
        <v>0</v>
      </c>
      <c r="AQ188" s="10">
        <v>0</v>
      </c>
      <c r="AR188" s="10">
        <v>0</v>
      </c>
      <c r="AS188" s="10">
        <v>0</v>
      </c>
      <c r="AT188" s="10">
        <v>0</v>
      </c>
      <c r="AU188" s="10">
        <v>0</v>
      </c>
      <c r="AV188" s="10">
        <v>0</v>
      </c>
      <c r="AW188" s="10">
        <v>0</v>
      </c>
      <c r="AX188" s="10">
        <v>0</v>
      </c>
      <c r="AY188" s="10">
        <v>0</v>
      </c>
      <c r="AZ188" s="10">
        <v>0</v>
      </c>
      <c r="BA188" s="10">
        <v>0</v>
      </c>
      <c r="BB188" s="10">
        <v>0</v>
      </c>
      <c r="BC188" s="10">
        <v>0</v>
      </c>
      <c r="BD188" s="10">
        <v>0</v>
      </c>
      <c r="BE188" s="10">
        <v>0</v>
      </c>
      <c r="BF188" s="10">
        <v>0</v>
      </c>
      <c r="BG188" s="10">
        <v>0</v>
      </c>
    </row>
    <row r="189" spans="1:59" ht="14.5" x14ac:dyDescent="0.35">
      <c r="A189" s="126"/>
      <c r="B189" s="10">
        <v>0</v>
      </c>
      <c r="C189">
        <v>1</v>
      </c>
      <c r="D189">
        <v>1</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v>0</v>
      </c>
      <c r="Z189" s="10">
        <v>0</v>
      </c>
      <c r="AA189" s="10">
        <v>0</v>
      </c>
      <c r="AB189" s="10">
        <v>0</v>
      </c>
      <c r="AC189" s="10">
        <v>0</v>
      </c>
      <c r="AD189" s="10">
        <v>0</v>
      </c>
      <c r="AE189" s="10">
        <v>0</v>
      </c>
      <c r="AF189" s="10">
        <v>0</v>
      </c>
      <c r="AG189" s="10">
        <v>0</v>
      </c>
      <c r="AH189" s="10">
        <v>0</v>
      </c>
      <c r="AI189" s="10">
        <v>0</v>
      </c>
      <c r="AJ189" s="10">
        <v>0</v>
      </c>
      <c r="AK189" s="10">
        <v>0</v>
      </c>
      <c r="AL189" s="10">
        <v>0</v>
      </c>
      <c r="AM189" s="10">
        <v>0</v>
      </c>
      <c r="AN189" s="10">
        <v>0</v>
      </c>
      <c r="AO189" s="10">
        <v>0</v>
      </c>
      <c r="AP189" s="10">
        <v>0</v>
      </c>
      <c r="AQ189" s="10">
        <v>0</v>
      </c>
      <c r="AR189" s="10">
        <v>0</v>
      </c>
      <c r="AS189" s="10">
        <v>0</v>
      </c>
      <c r="AT189" s="10">
        <v>0</v>
      </c>
      <c r="AU189" s="10">
        <v>0</v>
      </c>
      <c r="AV189" s="10">
        <v>0</v>
      </c>
      <c r="AW189" s="10">
        <v>0</v>
      </c>
      <c r="AX189" s="10">
        <v>0</v>
      </c>
      <c r="AY189" s="10">
        <v>0</v>
      </c>
      <c r="AZ189" s="10">
        <v>0</v>
      </c>
      <c r="BA189" s="10">
        <v>0</v>
      </c>
      <c r="BB189" s="10">
        <v>0</v>
      </c>
      <c r="BC189" s="10">
        <v>0</v>
      </c>
      <c r="BD189" s="10">
        <v>0</v>
      </c>
      <c r="BE189" s="10">
        <v>0</v>
      </c>
      <c r="BF189" s="10">
        <v>0</v>
      </c>
      <c r="BG189" s="10">
        <v>0</v>
      </c>
    </row>
    <row r="190" spans="1:59" ht="14.5" x14ac:dyDescent="0.35">
      <c r="A190" s="126"/>
      <c r="B190" s="10">
        <v>0</v>
      </c>
      <c r="C190">
        <v>1</v>
      </c>
      <c r="D190">
        <v>1</v>
      </c>
      <c r="E190" s="10">
        <v>0</v>
      </c>
      <c r="F190" s="10">
        <v>0</v>
      </c>
      <c r="G190" s="10">
        <v>0</v>
      </c>
      <c r="H190" s="10">
        <v>0</v>
      </c>
      <c r="I190" s="10">
        <v>0</v>
      </c>
      <c r="J190" s="10">
        <v>0</v>
      </c>
      <c r="K190" s="10">
        <v>0</v>
      </c>
      <c r="L190" s="10">
        <v>0</v>
      </c>
      <c r="M190" s="10">
        <v>0</v>
      </c>
      <c r="N190" s="10">
        <v>0</v>
      </c>
      <c r="O190" s="10">
        <v>0</v>
      </c>
      <c r="P190" s="10">
        <v>0</v>
      </c>
      <c r="Q190" s="10">
        <v>0</v>
      </c>
      <c r="R190" s="10">
        <v>0</v>
      </c>
      <c r="S190" s="10">
        <v>0</v>
      </c>
      <c r="T190" s="10">
        <v>0</v>
      </c>
      <c r="U190" s="10">
        <v>0</v>
      </c>
      <c r="V190" s="10">
        <v>0</v>
      </c>
      <c r="W190" s="10">
        <v>0</v>
      </c>
      <c r="X190" s="10">
        <v>0</v>
      </c>
      <c r="Y190" s="10">
        <v>0</v>
      </c>
      <c r="Z190" s="10">
        <v>0</v>
      </c>
      <c r="AA190" s="10">
        <v>0</v>
      </c>
      <c r="AB190" s="10">
        <v>0</v>
      </c>
      <c r="AC190" s="10">
        <v>0</v>
      </c>
      <c r="AD190" s="10">
        <v>0</v>
      </c>
      <c r="AE190" s="10">
        <v>0</v>
      </c>
      <c r="AF190" s="10">
        <v>0</v>
      </c>
      <c r="AG190" s="10">
        <v>0</v>
      </c>
      <c r="AH190" s="10">
        <v>0</v>
      </c>
      <c r="AI190" s="10">
        <v>0</v>
      </c>
      <c r="AJ190" s="10">
        <v>0</v>
      </c>
      <c r="AK190" s="10">
        <v>0</v>
      </c>
      <c r="AL190" s="10">
        <v>0</v>
      </c>
      <c r="AM190" s="10">
        <v>0</v>
      </c>
      <c r="AN190" s="10">
        <v>0</v>
      </c>
      <c r="AO190" s="10">
        <v>0</v>
      </c>
      <c r="AP190" s="10">
        <v>0</v>
      </c>
      <c r="AQ190" s="10">
        <v>0</v>
      </c>
      <c r="AR190" s="10">
        <v>0</v>
      </c>
      <c r="AS190" s="10">
        <v>0</v>
      </c>
      <c r="AT190" s="10">
        <v>0</v>
      </c>
      <c r="AU190" s="10">
        <v>0</v>
      </c>
      <c r="AV190" s="10">
        <v>0</v>
      </c>
      <c r="AW190" s="10">
        <v>0</v>
      </c>
      <c r="AX190" s="10">
        <v>0</v>
      </c>
      <c r="AY190" s="10">
        <v>0</v>
      </c>
      <c r="AZ190" s="10">
        <v>0</v>
      </c>
      <c r="BA190" s="10">
        <v>0</v>
      </c>
      <c r="BB190" s="10">
        <v>0</v>
      </c>
      <c r="BC190" s="10">
        <v>0</v>
      </c>
      <c r="BD190" s="10">
        <v>0</v>
      </c>
      <c r="BE190" s="10">
        <v>0</v>
      </c>
      <c r="BF190" s="10">
        <v>0</v>
      </c>
      <c r="BG190" s="10">
        <v>0</v>
      </c>
    </row>
    <row r="191" spans="1:59" ht="14.5" x14ac:dyDescent="0.35">
      <c r="A191" s="126"/>
      <c r="B191" s="10">
        <v>0</v>
      </c>
      <c r="C191">
        <v>1</v>
      </c>
      <c r="D191">
        <v>1</v>
      </c>
      <c r="E191" s="10">
        <v>0</v>
      </c>
      <c r="F191" s="10">
        <v>0</v>
      </c>
      <c r="G191" s="10">
        <v>0</v>
      </c>
      <c r="H191" s="10">
        <v>0</v>
      </c>
      <c r="I191" s="10">
        <v>0</v>
      </c>
      <c r="J191" s="10">
        <v>0</v>
      </c>
      <c r="K191" s="10">
        <v>0</v>
      </c>
      <c r="L191" s="10">
        <v>0</v>
      </c>
      <c r="M191" s="10">
        <v>0</v>
      </c>
      <c r="N191" s="10">
        <v>0</v>
      </c>
      <c r="O191" s="10">
        <v>0</v>
      </c>
      <c r="P191" s="10">
        <v>0</v>
      </c>
      <c r="Q191" s="10">
        <v>0</v>
      </c>
      <c r="R191" s="10">
        <v>0</v>
      </c>
      <c r="S191" s="10">
        <v>0</v>
      </c>
      <c r="T191" s="10">
        <v>0</v>
      </c>
      <c r="U191" s="10">
        <v>0</v>
      </c>
      <c r="V191" s="10">
        <v>0</v>
      </c>
      <c r="W191" s="10">
        <v>0</v>
      </c>
      <c r="X191" s="10">
        <v>0</v>
      </c>
      <c r="Y191" s="10">
        <v>0</v>
      </c>
      <c r="Z191" s="10">
        <v>0</v>
      </c>
      <c r="AA191" s="10">
        <v>0</v>
      </c>
      <c r="AB191" s="10">
        <v>0</v>
      </c>
      <c r="AC191" s="10">
        <v>0</v>
      </c>
      <c r="AD191" s="10">
        <v>0</v>
      </c>
      <c r="AE191" s="10">
        <v>0</v>
      </c>
      <c r="AF191" s="10">
        <v>0</v>
      </c>
      <c r="AG191" s="10">
        <v>0</v>
      </c>
      <c r="AH191" s="10">
        <v>0</v>
      </c>
      <c r="AI191" s="10">
        <v>0</v>
      </c>
      <c r="AJ191" s="10">
        <v>0</v>
      </c>
      <c r="AK191" s="10">
        <v>0</v>
      </c>
      <c r="AL191" s="10">
        <v>0</v>
      </c>
      <c r="AM191" s="10">
        <v>0</v>
      </c>
      <c r="AN191" s="10">
        <v>0</v>
      </c>
      <c r="AO191" s="10">
        <v>0</v>
      </c>
      <c r="AP191" s="10">
        <v>0</v>
      </c>
      <c r="AQ191" s="10">
        <v>0</v>
      </c>
      <c r="AR191" s="10">
        <v>0</v>
      </c>
      <c r="AS191" s="10">
        <v>0</v>
      </c>
      <c r="AT191" s="10">
        <v>0</v>
      </c>
      <c r="AU191" s="10">
        <v>0</v>
      </c>
      <c r="AV191" s="10">
        <v>0</v>
      </c>
      <c r="AW191" s="10">
        <v>0</v>
      </c>
      <c r="AX191" s="10">
        <v>0</v>
      </c>
      <c r="AY191" s="10">
        <v>0</v>
      </c>
      <c r="AZ191" s="10">
        <v>0</v>
      </c>
      <c r="BA191" s="10">
        <v>0</v>
      </c>
      <c r="BB191" s="10">
        <v>0</v>
      </c>
      <c r="BC191" s="10">
        <v>0</v>
      </c>
      <c r="BD191" s="10">
        <v>0</v>
      </c>
      <c r="BE191" s="10">
        <v>0</v>
      </c>
      <c r="BF191" s="10">
        <v>0</v>
      </c>
      <c r="BG191" s="10">
        <v>0</v>
      </c>
    </row>
    <row r="192" spans="1:59" ht="14.5" x14ac:dyDescent="0.35">
      <c r="A192" s="126"/>
      <c r="B192" s="10">
        <v>0</v>
      </c>
      <c r="C192">
        <v>1</v>
      </c>
      <c r="D192">
        <v>1</v>
      </c>
      <c r="E192" s="10">
        <v>0</v>
      </c>
      <c r="F192" s="10">
        <v>0</v>
      </c>
      <c r="G192" s="10">
        <v>0</v>
      </c>
      <c r="H192" s="10">
        <v>0</v>
      </c>
      <c r="I192" s="10">
        <v>0</v>
      </c>
      <c r="J192" s="10">
        <v>0</v>
      </c>
      <c r="K192" s="10">
        <v>0</v>
      </c>
      <c r="L192" s="10">
        <v>0</v>
      </c>
      <c r="M192" s="10">
        <v>0</v>
      </c>
      <c r="N192" s="10">
        <v>0</v>
      </c>
      <c r="O192" s="10">
        <v>0</v>
      </c>
      <c r="P192" s="10">
        <v>0</v>
      </c>
      <c r="Q192" s="10">
        <v>0</v>
      </c>
      <c r="R192" s="10">
        <v>0</v>
      </c>
      <c r="S192" s="10">
        <v>0</v>
      </c>
      <c r="T192" s="10">
        <v>0</v>
      </c>
      <c r="U192" s="10">
        <v>0</v>
      </c>
      <c r="V192" s="10">
        <v>0</v>
      </c>
      <c r="W192" s="10">
        <v>0</v>
      </c>
      <c r="X192" s="10">
        <v>0</v>
      </c>
      <c r="Y192" s="10">
        <v>0</v>
      </c>
      <c r="Z192" s="10">
        <v>0</v>
      </c>
      <c r="AA192" s="10">
        <v>0</v>
      </c>
      <c r="AB192" s="10">
        <v>0</v>
      </c>
      <c r="AC192" s="10">
        <v>0</v>
      </c>
      <c r="AD192" s="10">
        <v>0</v>
      </c>
      <c r="AE192" s="10">
        <v>0</v>
      </c>
      <c r="AF192" s="10">
        <v>0</v>
      </c>
      <c r="AG192" s="10">
        <v>0</v>
      </c>
      <c r="AH192" s="10">
        <v>0</v>
      </c>
      <c r="AI192" s="10">
        <v>0</v>
      </c>
      <c r="AJ192" s="10">
        <v>0</v>
      </c>
      <c r="AK192" s="10">
        <v>0</v>
      </c>
      <c r="AL192" s="10">
        <v>0</v>
      </c>
      <c r="AM192" s="10">
        <v>0</v>
      </c>
      <c r="AN192" s="10">
        <v>0</v>
      </c>
      <c r="AO192" s="10">
        <v>0</v>
      </c>
      <c r="AP192" s="10">
        <v>0</v>
      </c>
      <c r="AQ192" s="10">
        <v>0</v>
      </c>
      <c r="AR192" s="10">
        <v>0</v>
      </c>
      <c r="AS192" s="10">
        <v>0</v>
      </c>
      <c r="AT192" s="10">
        <v>0</v>
      </c>
      <c r="AU192" s="10">
        <v>0</v>
      </c>
      <c r="AV192" s="10">
        <v>0</v>
      </c>
      <c r="AW192" s="10">
        <v>0</v>
      </c>
      <c r="AX192" s="10">
        <v>0</v>
      </c>
      <c r="AY192" s="10">
        <v>0</v>
      </c>
      <c r="AZ192" s="10">
        <v>0</v>
      </c>
      <c r="BA192" s="10">
        <v>0</v>
      </c>
      <c r="BB192" s="10">
        <v>0</v>
      </c>
      <c r="BC192" s="10">
        <v>0</v>
      </c>
      <c r="BD192" s="10">
        <v>0</v>
      </c>
      <c r="BE192" s="10">
        <v>0</v>
      </c>
      <c r="BF192" s="10">
        <v>0</v>
      </c>
      <c r="BG192" s="10">
        <v>0</v>
      </c>
    </row>
    <row r="193" spans="1:59" ht="14.5" x14ac:dyDescent="0.35">
      <c r="A193" s="126"/>
      <c r="B193" s="10">
        <v>0</v>
      </c>
      <c r="C193">
        <v>1</v>
      </c>
      <c r="D193">
        <v>1</v>
      </c>
      <c r="E193" s="10">
        <v>0</v>
      </c>
      <c r="F193" s="10">
        <v>0</v>
      </c>
      <c r="G193" s="10">
        <v>0</v>
      </c>
      <c r="H193" s="10">
        <v>0</v>
      </c>
      <c r="I193" s="10">
        <v>0</v>
      </c>
      <c r="J193" s="10">
        <v>0</v>
      </c>
      <c r="K193" s="10">
        <v>0</v>
      </c>
      <c r="L193" s="10">
        <v>0</v>
      </c>
      <c r="M193" s="10">
        <v>0</v>
      </c>
      <c r="N193" s="10">
        <v>0</v>
      </c>
      <c r="O193" s="10">
        <v>0</v>
      </c>
      <c r="P193" s="10">
        <v>0</v>
      </c>
      <c r="Q193" s="10">
        <v>0</v>
      </c>
      <c r="R193" s="10">
        <v>0</v>
      </c>
      <c r="S193" s="10">
        <v>0</v>
      </c>
      <c r="T193" s="10">
        <v>0</v>
      </c>
      <c r="U193" s="10">
        <v>0</v>
      </c>
      <c r="V193" s="10">
        <v>0</v>
      </c>
      <c r="W193" s="10">
        <v>0</v>
      </c>
      <c r="X193" s="10">
        <v>0</v>
      </c>
      <c r="Y193" s="10">
        <v>0</v>
      </c>
      <c r="Z193" s="10">
        <v>0</v>
      </c>
      <c r="AA193" s="10">
        <v>0</v>
      </c>
      <c r="AB193" s="10">
        <v>0</v>
      </c>
      <c r="AC193" s="10">
        <v>0</v>
      </c>
      <c r="AD193" s="10">
        <v>0</v>
      </c>
      <c r="AE193" s="10">
        <v>0</v>
      </c>
      <c r="AF193" s="10">
        <v>0</v>
      </c>
      <c r="AG193" s="10">
        <v>0</v>
      </c>
      <c r="AH193" s="10">
        <v>0</v>
      </c>
      <c r="AI193" s="10">
        <v>0</v>
      </c>
      <c r="AJ193" s="10">
        <v>0</v>
      </c>
      <c r="AK193" s="10">
        <v>0</v>
      </c>
      <c r="AL193" s="10">
        <v>0</v>
      </c>
      <c r="AM193" s="10">
        <v>0</v>
      </c>
      <c r="AN193" s="10">
        <v>0</v>
      </c>
      <c r="AO193" s="10">
        <v>0</v>
      </c>
      <c r="AP193" s="10">
        <v>0</v>
      </c>
      <c r="AQ193" s="10">
        <v>0</v>
      </c>
      <c r="AR193" s="10">
        <v>0</v>
      </c>
      <c r="AS193" s="10">
        <v>0</v>
      </c>
      <c r="AT193" s="10">
        <v>0</v>
      </c>
      <c r="AU193" s="10">
        <v>0</v>
      </c>
      <c r="AV193" s="10">
        <v>0</v>
      </c>
      <c r="AW193" s="10">
        <v>0</v>
      </c>
      <c r="AX193" s="10">
        <v>0</v>
      </c>
      <c r="AY193" s="10">
        <v>0</v>
      </c>
      <c r="AZ193" s="10">
        <v>0</v>
      </c>
      <c r="BA193" s="10">
        <v>0</v>
      </c>
      <c r="BB193" s="10">
        <v>0</v>
      </c>
      <c r="BC193" s="10">
        <v>0</v>
      </c>
      <c r="BD193" s="10">
        <v>0</v>
      </c>
      <c r="BE193" s="10">
        <v>0</v>
      </c>
      <c r="BF193" s="10">
        <v>0</v>
      </c>
      <c r="BG193" s="10">
        <v>0</v>
      </c>
    </row>
    <row r="194" spans="1:59" ht="14.5" x14ac:dyDescent="0.35">
      <c r="A194" s="126"/>
      <c r="B194" s="10">
        <v>0</v>
      </c>
      <c r="C194">
        <v>1</v>
      </c>
      <c r="D194">
        <v>1</v>
      </c>
      <c r="E194" s="10">
        <v>0</v>
      </c>
      <c r="F194" s="10">
        <v>0</v>
      </c>
      <c r="G194" s="10">
        <v>0</v>
      </c>
      <c r="H194" s="10">
        <v>0</v>
      </c>
      <c r="I194" s="10">
        <v>0</v>
      </c>
      <c r="J194" s="10">
        <v>0</v>
      </c>
      <c r="K194" s="10">
        <v>0</v>
      </c>
      <c r="L194" s="10">
        <v>0</v>
      </c>
      <c r="M194" s="10">
        <v>0</v>
      </c>
      <c r="N194" s="10">
        <v>0</v>
      </c>
      <c r="O194" s="10">
        <v>0</v>
      </c>
      <c r="P194" s="10">
        <v>0</v>
      </c>
      <c r="Q194" s="10">
        <v>0</v>
      </c>
      <c r="R194" s="10">
        <v>0</v>
      </c>
      <c r="S194" s="10">
        <v>0</v>
      </c>
      <c r="T194" s="10">
        <v>0</v>
      </c>
      <c r="U194" s="10">
        <v>0</v>
      </c>
      <c r="V194" s="10">
        <v>0</v>
      </c>
      <c r="W194" s="10">
        <v>0</v>
      </c>
      <c r="X194" s="10">
        <v>0</v>
      </c>
      <c r="Y194" s="10">
        <v>0</v>
      </c>
      <c r="Z194" s="10">
        <v>0</v>
      </c>
      <c r="AA194" s="10">
        <v>0</v>
      </c>
      <c r="AB194" s="10">
        <v>0</v>
      </c>
      <c r="AC194" s="10">
        <v>0</v>
      </c>
      <c r="AD194" s="10">
        <v>0</v>
      </c>
      <c r="AE194" s="10">
        <v>0</v>
      </c>
      <c r="AF194" s="10">
        <v>0</v>
      </c>
      <c r="AG194" s="10">
        <v>0</v>
      </c>
      <c r="AH194" s="10">
        <v>0</v>
      </c>
      <c r="AI194" s="10">
        <v>0</v>
      </c>
      <c r="AJ194" s="10">
        <v>0</v>
      </c>
      <c r="AK194" s="10">
        <v>0</v>
      </c>
      <c r="AL194" s="10">
        <v>0</v>
      </c>
      <c r="AM194" s="10">
        <v>0</v>
      </c>
      <c r="AN194" s="10">
        <v>0</v>
      </c>
      <c r="AO194" s="10">
        <v>0</v>
      </c>
      <c r="AP194" s="10">
        <v>0</v>
      </c>
      <c r="AQ194" s="10">
        <v>0</v>
      </c>
      <c r="AR194" s="10">
        <v>0</v>
      </c>
      <c r="AS194" s="10">
        <v>0</v>
      </c>
      <c r="AT194" s="10">
        <v>0</v>
      </c>
      <c r="AU194" s="10">
        <v>0</v>
      </c>
      <c r="AV194" s="10">
        <v>0</v>
      </c>
      <c r="AW194" s="10">
        <v>0</v>
      </c>
      <c r="AX194" s="10">
        <v>0</v>
      </c>
      <c r="AY194" s="10">
        <v>0</v>
      </c>
      <c r="AZ194" s="10">
        <v>0</v>
      </c>
      <c r="BA194" s="10">
        <v>0</v>
      </c>
      <c r="BB194" s="10">
        <v>0</v>
      </c>
      <c r="BC194" s="10">
        <v>0</v>
      </c>
      <c r="BD194" s="10">
        <v>0</v>
      </c>
      <c r="BE194" s="10">
        <v>0</v>
      </c>
      <c r="BF194" s="10">
        <v>0</v>
      </c>
      <c r="BG194" s="10">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tabSelected="1" workbookViewId="0">
      <selection activeCell="S24" sqref="S24"/>
    </sheetView>
  </sheetViews>
  <sheetFormatPr defaultRowHeight="14.5" x14ac:dyDescent="0.35"/>
  <cols>
    <col min="1" max="1" width="10.54296875" bestFit="1" customWidth="1"/>
  </cols>
  <sheetData>
    <row r="2" spans="1:39" x14ac:dyDescent="0.35">
      <c r="A2" s="127"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3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35">
      <c r="A4" s="128">
        <f>DATE(YEAR(DONOTCHANGE!A4),1,1)</f>
        <v>43101</v>
      </c>
      <c r="B4">
        <v>1</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35">
      <c r="A5" s="128">
        <f>DATE(YEAR(A4)+1,1,1)</f>
        <v>43466</v>
      </c>
      <c r="B5">
        <v>1</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35">
      <c r="A6" s="128">
        <f t="shared" ref="A6:A9" si="0">DATE(YEAR(A5)+1,1,1)</f>
        <v>43831</v>
      </c>
      <c r="B6">
        <v>2</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35">
      <c r="A7" s="128">
        <f t="shared" si="0"/>
        <v>44197</v>
      </c>
      <c r="B7">
        <v>5</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35">
      <c r="A8" s="128">
        <f t="shared" si="0"/>
        <v>44562</v>
      </c>
      <c r="B8">
        <v>5</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35">
      <c r="A9" s="128">
        <f t="shared" si="0"/>
        <v>44927</v>
      </c>
      <c r="B9">
        <v>5</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tabSelected="1" workbookViewId="0">
      <selection activeCell="S24" sqref="S24"/>
    </sheetView>
  </sheetViews>
  <sheetFormatPr defaultColWidth="18.7265625" defaultRowHeight="12.75" customHeight="1" x14ac:dyDescent="0.35"/>
  <cols>
    <col min="1" max="1" width="7.54296875" style="4" customWidth="1"/>
    <col min="2" max="4" width="7.54296875" style="39" customWidth="1"/>
    <col min="5" max="30" width="8" style="11" customWidth="1"/>
    <col min="31" max="31" width="9" style="11" customWidth="1"/>
    <col min="32" max="54" width="8.81640625" style="11" customWidth="1"/>
    <col min="55" max="16384" width="18.7265625" style="11"/>
  </cols>
  <sheetData>
    <row r="1" spans="1:54" s="3" customFormat="1" ht="14.5" x14ac:dyDescent="0.35">
      <c r="A1" s="32"/>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3"/>
      <c r="AJ1" s="33"/>
      <c r="AK1" s="33"/>
      <c r="AL1" s="33"/>
      <c r="AM1" s="33"/>
    </row>
    <row r="2" spans="1:54" s="4" customFormat="1" ht="14.5" x14ac:dyDescent="0.35">
      <c r="A2" s="32"/>
      <c r="B2" s="33" t="s">
        <v>0</v>
      </c>
      <c r="C2" s="33" t="s">
        <v>1</v>
      </c>
      <c r="D2" s="33" t="s">
        <v>2</v>
      </c>
      <c r="E2" s="33">
        <v>1981</v>
      </c>
      <c r="F2" s="33">
        <v>1982</v>
      </c>
      <c r="G2" s="33">
        <v>1983</v>
      </c>
      <c r="H2" s="33">
        <v>1984</v>
      </c>
      <c r="I2" s="33">
        <v>1985</v>
      </c>
      <c r="J2" s="33">
        <v>1986</v>
      </c>
      <c r="K2" s="33">
        <v>1987</v>
      </c>
      <c r="L2" s="33">
        <v>1988</v>
      </c>
      <c r="M2" s="33">
        <v>1989</v>
      </c>
      <c r="N2" s="33">
        <v>1990</v>
      </c>
      <c r="O2" s="33">
        <v>1991</v>
      </c>
      <c r="P2" s="33">
        <v>1992</v>
      </c>
      <c r="Q2" s="33">
        <v>1993</v>
      </c>
      <c r="R2" s="33">
        <v>1994</v>
      </c>
      <c r="S2" s="33">
        <v>1995</v>
      </c>
      <c r="T2" s="33">
        <v>1996</v>
      </c>
      <c r="U2" s="33">
        <v>1997</v>
      </c>
      <c r="V2" s="33">
        <v>1998</v>
      </c>
      <c r="W2" s="33">
        <v>1999</v>
      </c>
      <c r="X2" s="33">
        <v>2000</v>
      </c>
      <c r="Y2" s="33">
        <v>2001</v>
      </c>
      <c r="Z2" s="33">
        <v>2002</v>
      </c>
      <c r="AA2" s="33">
        <v>2003</v>
      </c>
      <c r="AB2" s="33">
        <v>2004</v>
      </c>
      <c r="AC2" s="33">
        <v>2005</v>
      </c>
      <c r="AD2" s="33">
        <v>2006</v>
      </c>
      <c r="AE2" s="33">
        <v>2007</v>
      </c>
      <c r="AF2" s="33">
        <v>2008</v>
      </c>
      <c r="AG2" s="33">
        <v>2009</v>
      </c>
      <c r="AH2" s="33">
        <v>2010</v>
      </c>
      <c r="AI2" s="33">
        <v>2011</v>
      </c>
      <c r="AJ2" s="33">
        <v>2012</v>
      </c>
      <c r="AK2" s="33">
        <v>2013</v>
      </c>
      <c r="AL2" s="33">
        <v>2014</v>
      </c>
      <c r="AM2" s="33">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34"/>
      <c r="B3" s="35" t="s">
        <v>3</v>
      </c>
      <c r="C3" s="35" t="s">
        <v>4</v>
      </c>
      <c r="D3" s="35" t="s">
        <v>5</v>
      </c>
      <c r="E3" s="35" t="s">
        <v>6</v>
      </c>
      <c r="F3" s="35" t="s">
        <v>7</v>
      </c>
      <c r="G3" s="35" t="s">
        <v>8</v>
      </c>
      <c r="H3" s="35" t="s">
        <v>9</v>
      </c>
      <c r="I3" s="35" t="s">
        <v>10</v>
      </c>
      <c r="J3" s="35" t="s">
        <v>11</v>
      </c>
      <c r="K3" s="35" t="s">
        <v>12</v>
      </c>
      <c r="L3" s="35" t="s">
        <v>13</v>
      </c>
      <c r="M3" s="35" t="s">
        <v>14</v>
      </c>
      <c r="N3" s="35" t="s">
        <v>15</v>
      </c>
      <c r="O3" s="35" t="s">
        <v>16</v>
      </c>
      <c r="P3" s="35" t="s">
        <v>17</v>
      </c>
      <c r="Q3" s="35" t="s">
        <v>18</v>
      </c>
      <c r="R3" s="35" t="s">
        <v>19</v>
      </c>
      <c r="S3" s="35" t="s">
        <v>20</v>
      </c>
      <c r="T3" s="35" t="s">
        <v>21</v>
      </c>
      <c r="U3" s="35" t="s">
        <v>22</v>
      </c>
      <c r="V3" s="35" t="s">
        <v>23</v>
      </c>
      <c r="W3" s="35" t="s">
        <v>24</v>
      </c>
      <c r="X3" s="35" t="s">
        <v>25</v>
      </c>
      <c r="Y3" s="35" t="s">
        <v>26</v>
      </c>
      <c r="Z3" s="35" t="s">
        <v>27</v>
      </c>
      <c r="AA3" s="35" t="s">
        <v>28</v>
      </c>
      <c r="AB3" s="35" t="s">
        <v>29</v>
      </c>
      <c r="AC3" s="35" t="s">
        <v>30</v>
      </c>
      <c r="AD3" s="35" t="s">
        <v>31</v>
      </c>
      <c r="AE3" s="35" t="s">
        <v>32</v>
      </c>
      <c r="AF3" s="35" t="s">
        <v>33</v>
      </c>
      <c r="AG3" s="35" t="s">
        <v>34</v>
      </c>
      <c r="AH3" s="35" t="s">
        <v>35</v>
      </c>
      <c r="AI3" s="35" t="s">
        <v>36</v>
      </c>
      <c r="AJ3" s="35" t="s">
        <v>37</v>
      </c>
      <c r="AK3" s="35" t="s">
        <v>38</v>
      </c>
      <c r="AL3" s="35" t="s">
        <v>39</v>
      </c>
      <c r="AM3" s="35"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ht="14.5" x14ac:dyDescent="0.35">
      <c r="A4" s="36">
        <v>43282</v>
      </c>
      <c r="B4" s="11">
        <v>141.92699999999999</v>
      </c>
      <c r="C4"/>
      <c r="D4" s="16">
        <v>136</v>
      </c>
      <c r="E4" s="16">
        <v>140.114</v>
      </c>
      <c r="F4" s="16">
        <v>135.10300000000001</v>
      </c>
      <c r="G4" s="16">
        <v>139.67699999999999</v>
      </c>
      <c r="H4" s="16">
        <v>138.94399999999999</v>
      </c>
      <c r="I4" s="16">
        <v>133.904</v>
      </c>
      <c r="J4" s="16">
        <v>144.708</v>
      </c>
      <c r="K4" s="16">
        <v>180.67500000000001</v>
      </c>
      <c r="L4" s="16">
        <v>131.35900000000001</v>
      </c>
      <c r="M4" s="16">
        <v>134.35</v>
      </c>
      <c r="N4" s="16">
        <v>138.16200000000001</v>
      </c>
      <c r="O4" s="16">
        <v>135.934</v>
      </c>
      <c r="P4" s="16">
        <v>148.303</v>
      </c>
      <c r="Q4" s="16">
        <v>137.29499999999999</v>
      </c>
      <c r="R4" s="16">
        <v>131.309</v>
      </c>
      <c r="S4" s="16">
        <v>141.709</v>
      </c>
      <c r="T4" s="16">
        <v>133.857</v>
      </c>
      <c r="U4" s="16">
        <v>135.596</v>
      </c>
      <c r="V4" s="16">
        <v>137.00800000000001</v>
      </c>
      <c r="W4" s="16">
        <v>135.69800000000001</v>
      </c>
      <c r="X4" s="16">
        <v>130.19</v>
      </c>
      <c r="Y4" s="16">
        <v>143.249</v>
      </c>
      <c r="Z4" s="16">
        <v>133.672</v>
      </c>
      <c r="AA4" s="16">
        <v>127.502</v>
      </c>
      <c r="AB4" s="16">
        <v>134.38200000000001</v>
      </c>
      <c r="AC4" s="16">
        <v>129.816</v>
      </c>
      <c r="AD4" s="16">
        <v>131.15799999999999</v>
      </c>
      <c r="AE4" s="16">
        <v>138.667</v>
      </c>
      <c r="AF4" s="16">
        <v>129.876</v>
      </c>
      <c r="AG4" s="16">
        <v>129.25899999999999</v>
      </c>
      <c r="AH4" s="37">
        <v>136</v>
      </c>
      <c r="AI4" s="11">
        <v>137.523</v>
      </c>
      <c r="AJ4" s="11">
        <v>137.82900000000001</v>
      </c>
      <c r="AK4" s="11">
        <v>144.57300000000001</v>
      </c>
      <c r="AL4" s="11">
        <v>141.92699999999999</v>
      </c>
      <c r="AM4" s="11">
        <v>181.68600000000001</v>
      </c>
    </row>
    <row r="5" spans="1:54" ht="14.5" x14ac:dyDescent="0.35">
      <c r="A5" s="36">
        <v>43313</v>
      </c>
      <c r="B5" s="11">
        <v>72.531000000000006</v>
      </c>
      <c r="C5"/>
      <c r="D5" s="16">
        <v>70</v>
      </c>
      <c r="E5" s="16">
        <v>69.558000000000007</v>
      </c>
      <c r="F5" s="16">
        <v>86.924999999999997</v>
      </c>
      <c r="G5" s="16">
        <v>88.423000000000002</v>
      </c>
      <c r="H5" s="16">
        <v>75.206999999999994</v>
      </c>
      <c r="I5" s="16">
        <v>71.257999999999996</v>
      </c>
      <c r="J5" s="16">
        <v>73.771000000000001</v>
      </c>
      <c r="K5" s="16">
        <v>97.570999999999998</v>
      </c>
      <c r="L5" s="16">
        <v>64.442999999999998</v>
      </c>
      <c r="M5" s="16">
        <v>69.400999999999996</v>
      </c>
      <c r="N5" s="16">
        <v>71.626000000000005</v>
      </c>
      <c r="O5" s="16">
        <v>75.861000000000004</v>
      </c>
      <c r="P5" s="16">
        <v>71.132999999999996</v>
      </c>
      <c r="Q5" s="16">
        <v>120.996</v>
      </c>
      <c r="R5" s="16">
        <v>64.798000000000002</v>
      </c>
      <c r="S5" s="16">
        <v>70</v>
      </c>
      <c r="T5" s="16">
        <v>65.185000000000002</v>
      </c>
      <c r="U5" s="16">
        <v>95.641999999999996</v>
      </c>
      <c r="V5" s="16">
        <v>78.326999999999998</v>
      </c>
      <c r="W5" s="16">
        <v>68.861000000000004</v>
      </c>
      <c r="X5" s="16">
        <v>64.981999999999999</v>
      </c>
      <c r="Y5" s="16">
        <v>66.290999999999997</v>
      </c>
      <c r="Z5" s="16">
        <v>67.363</v>
      </c>
      <c r="AA5" s="16">
        <v>63.625999999999998</v>
      </c>
      <c r="AB5" s="16">
        <v>76.025000000000006</v>
      </c>
      <c r="AC5" s="16">
        <v>70.082999999999998</v>
      </c>
      <c r="AD5" s="16">
        <v>65.495000000000005</v>
      </c>
      <c r="AE5" s="16">
        <v>78.123000000000005</v>
      </c>
      <c r="AF5" s="16">
        <v>64.364000000000004</v>
      </c>
      <c r="AG5" s="16">
        <v>64.838999999999999</v>
      </c>
      <c r="AH5" s="37">
        <v>68.283000000000001</v>
      </c>
      <c r="AI5" s="11">
        <v>66.632000000000005</v>
      </c>
      <c r="AJ5" s="11">
        <v>65.2</v>
      </c>
      <c r="AK5" s="11">
        <v>67.421999999999997</v>
      </c>
      <c r="AL5" s="11">
        <v>72.531000000000006</v>
      </c>
      <c r="AM5" s="11">
        <v>74.400000000000006</v>
      </c>
    </row>
    <row r="6" spans="1:54" ht="14.5" x14ac:dyDescent="0.35">
      <c r="A6" s="36">
        <v>43344</v>
      </c>
      <c r="B6" s="11">
        <v>52.962000000000003</v>
      </c>
      <c r="C6"/>
      <c r="D6" s="16">
        <v>48</v>
      </c>
      <c r="E6" s="16">
        <v>40.308999999999997</v>
      </c>
      <c r="F6" s="16">
        <v>59.71</v>
      </c>
      <c r="G6" s="16">
        <v>57.174999999999997</v>
      </c>
      <c r="H6" s="16">
        <v>56.262</v>
      </c>
      <c r="I6" s="16">
        <v>53.813000000000002</v>
      </c>
      <c r="J6" s="16">
        <v>43.908000000000001</v>
      </c>
      <c r="K6" s="16">
        <v>51.107999999999997</v>
      </c>
      <c r="L6" s="16">
        <v>40.697000000000003</v>
      </c>
      <c r="M6" s="16">
        <v>48.805</v>
      </c>
      <c r="N6" s="16">
        <v>48.331000000000003</v>
      </c>
      <c r="O6" s="16">
        <v>59.746000000000002</v>
      </c>
      <c r="P6" s="16">
        <v>47.469000000000001</v>
      </c>
      <c r="Q6" s="16">
        <v>49.966999999999999</v>
      </c>
      <c r="R6" s="16">
        <v>41.584000000000003</v>
      </c>
      <c r="S6" s="16">
        <v>42.13</v>
      </c>
      <c r="T6" s="16">
        <v>40.692999999999998</v>
      </c>
      <c r="U6" s="16">
        <v>66.468999999999994</v>
      </c>
      <c r="V6" s="16">
        <v>44.918999999999997</v>
      </c>
      <c r="W6" s="16">
        <v>56.289000000000001</v>
      </c>
      <c r="X6" s="16">
        <v>52.835999999999999</v>
      </c>
      <c r="Y6" s="16">
        <v>41.521999999999998</v>
      </c>
      <c r="Z6" s="16">
        <v>51.000999999999998</v>
      </c>
      <c r="AA6" s="16">
        <v>48.539000000000001</v>
      </c>
      <c r="AB6" s="16">
        <v>57.265000000000001</v>
      </c>
      <c r="AC6" s="16">
        <v>42.545999999999999</v>
      </c>
      <c r="AD6" s="16">
        <v>42.104999999999997</v>
      </c>
      <c r="AE6" s="16">
        <v>46.816000000000003</v>
      </c>
      <c r="AF6" s="16">
        <v>48</v>
      </c>
      <c r="AG6" s="16">
        <v>38.981000000000002</v>
      </c>
      <c r="AH6" s="37">
        <v>45.265000000000001</v>
      </c>
      <c r="AI6" s="11">
        <v>41.94</v>
      </c>
      <c r="AJ6" s="11">
        <v>39.716999999999999</v>
      </c>
      <c r="AK6" s="11">
        <v>51.462000000000003</v>
      </c>
      <c r="AL6" s="11">
        <v>52.962000000000003</v>
      </c>
      <c r="AM6" s="11">
        <v>46.475999999999999</v>
      </c>
    </row>
    <row r="7" spans="1:54" ht="14.5" x14ac:dyDescent="0.35">
      <c r="A7" s="36">
        <v>43374</v>
      </c>
      <c r="B7" s="11">
        <v>115.551</v>
      </c>
      <c r="C7"/>
      <c r="D7" s="16">
        <v>52</v>
      </c>
      <c r="E7" s="16">
        <v>51.491</v>
      </c>
      <c r="F7" s="16">
        <v>97.963999999999999</v>
      </c>
      <c r="G7" s="16">
        <v>70.997</v>
      </c>
      <c r="H7" s="16">
        <v>72.320999999999998</v>
      </c>
      <c r="I7" s="16">
        <v>62.607999999999997</v>
      </c>
      <c r="J7" s="16">
        <v>57.473999999999997</v>
      </c>
      <c r="K7" s="16">
        <v>47.232999999999997</v>
      </c>
      <c r="L7" s="16">
        <v>44.05</v>
      </c>
      <c r="M7" s="16">
        <v>51.841999999999999</v>
      </c>
      <c r="N7" s="16">
        <v>60.588000000000001</v>
      </c>
      <c r="O7" s="16">
        <v>49.838999999999999</v>
      </c>
      <c r="P7" s="16">
        <v>46.545999999999999</v>
      </c>
      <c r="Q7" s="16">
        <v>52.667000000000002</v>
      </c>
      <c r="R7" s="16">
        <v>55.75</v>
      </c>
      <c r="S7" s="16">
        <v>50.813000000000002</v>
      </c>
      <c r="T7" s="16">
        <v>48.305999999999997</v>
      </c>
      <c r="U7" s="16">
        <v>72.340999999999994</v>
      </c>
      <c r="V7" s="16">
        <v>55.164000000000001</v>
      </c>
      <c r="W7" s="16">
        <v>48.82</v>
      </c>
      <c r="X7" s="16">
        <v>54.389000000000003</v>
      </c>
      <c r="Y7" s="16">
        <v>45.271000000000001</v>
      </c>
      <c r="Z7" s="16">
        <v>55.417999999999999</v>
      </c>
      <c r="AA7" s="16">
        <v>45.801000000000002</v>
      </c>
      <c r="AB7" s="16">
        <v>60.933</v>
      </c>
      <c r="AC7" s="16">
        <v>50.591999999999999</v>
      </c>
      <c r="AD7" s="16">
        <v>65.308999999999997</v>
      </c>
      <c r="AE7" s="16">
        <v>69.591999999999999</v>
      </c>
      <c r="AF7" s="16">
        <v>50.051000000000002</v>
      </c>
      <c r="AG7" s="16">
        <v>52</v>
      </c>
      <c r="AH7" s="37">
        <v>46.161999999999999</v>
      </c>
      <c r="AI7" s="11">
        <v>51.975000000000001</v>
      </c>
      <c r="AJ7" s="11">
        <v>44.216000000000001</v>
      </c>
      <c r="AK7" s="11">
        <v>59.353999999999999</v>
      </c>
      <c r="AL7" s="11">
        <v>115.551</v>
      </c>
      <c r="AM7" s="11">
        <v>49.750999999999998</v>
      </c>
    </row>
    <row r="8" spans="1:54" ht="14.5" x14ac:dyDescent="0.35">
      <c r="A8" s="36">
        <v>43405</v>
      </c>
      <c r="B8" s="11">
        <v>59.277000000000001</v>
      </c>
      <c r="C8"/>
      <c r="D8" s="16">
        <v>47</v>
      </c>
      <c r="E8" s="16">
        <v>50.637</v>
      </c>
      <c r="F8" s="16">
        <v>54.887999999999998</v>
      </c>
      <c r="G8" s="16">
        <v>56.076000000000001</v>
      </c>
      <c r="H8" s="16">
        <v>47.69</v>
      </c>
      <c r="I8" s="16">
        <v>54.325000000000003</v>
      </c>
      <c r="J8" s="16">
        <v>48.872999999999998</v>
      </c>
      <c r="K8" s="16">
        <v>43.036000000000001</v>
      </c>
      <c r="L8" s="16">
        <v>41.835000000000001</v>
      </c>
      <c r="M8" s="16">
        <v>43.591999999999999</v>
      </c>
      <c r="N8" s="16">
        <v>50.256</v>
      </c>
      <c r="O8" s="16">
        <v>47.098999999999997</v>
      </c>
      <c r="P8" s="16">
        <v>42.552</v>
      </c>
      <c r="Q8" s="16">
        <v>44.944000000000003</v>
      </c>
      <c r="R8" s="16">
        <v>47.115000000000002</v>
      </c>
      <c r="S8" s="16">
        <v>46.783999999999999</v>
      </c>
      <c r="T8" s="16">
        <v>46.343000000000004</v>
      </c>
      <c r="U8" s="16">
        <v>48.79</v>
      </c>
      <c r="V8" s="16">
        <v>45.029000000000003</v>
      </c>
      <c r="W8" s="16">
        <v>42.71</v>
      </c>
      <c r="X8" s="16">
        <v>45.155000000000001</v>
      </c>
      <c r="Y8" s="16">
        <v>49.936999999999998</v>
      </c>
      <c r="Z8" s="16">
        <v>45.021999999999998</v>
      </c>
      <c r="AA8" s="16">
        <v>42.55</v>
      </c>
      <c r="AB8" s="16">
        <v>56.863999999999997</v>
      </c>
      <c r="AC8" s="16">
        <v>44.508000000000003</v>
      </c>
      <c r="AD8" s="16">
        <v>46.814</v>
      </c>
      <c r="AE8" s="16">
        <v>53.966000000000001</v>
      </c>
      <c r="AF8" s="16">
        <v>48.780999999999999</v>
      </c>
      <c r="AG8" s="16">
        <v>47.8</v>
      </c>
      <c r="AH8" s="37">
        <v>44.156999999999996</v>
      </c>
      <c r="AI8" s="11">
        <v>46.540999999999997</v>
      </c>
      <c r="AJ8" s="11">
        <v>47</v>
      </c>
      <c r="AK8" s="11">
        <v>47.201999999999998</v>
      </c>
      <c r="AL8" s="11">
        <v>59.277000000000001</v>
      </c>
      <c r="AM8" s="11">
        <v>44.966000000000001</v>
      </c>
    </row>
    <row r="9" spans="1:54" ht="14.5" x14ac:dyDescent="0.35">
      <c r="A9" s="36">
        <v>43435</v>
      </c>
      <c r="B9" s="11">
        <v>46.540999999999997</v>
      </c>
      <c r="C9"/>
      <c r="D9" s="16">
        <v>40</v>
      </c>
      <c r="E9" s="16">
        <v>45.533000000000001</v>
      </c>
      <c r="F9" s="16">
        <v>43.228000000000002</v>
      </c>
      <c r="G9" s="16">
        <v>43.258000000000003</v>
      </c>
      <c r="H9" s="16">
        <v>39.936999999999998</v>
      </c>
      <c r="I9" s="16">
        <v>40.692999999999998</v>
      </c>
      <c r="J9" s="16">
        <v>39.299999999999997</v>
      </c>
      <c r="K9" s="16">
        <v>38.634</v>
      </c>
      <c r="L9" s="16">
        <v>37.203000000000003</v>
      </c>
      <c r="M9" s="16">
        <v>38.145000000000003</v>
      </c>
      <c r="N9" s="16">
        <v>41.247</v>
      </c>
      <c r="O9" s="16">
        <v>41.42</v>
      </c>
      <c r="P9" s="16">
        <v>37.676000000000002</v>
      </c>
      <c r="Q9" s="16">
        <v>39.042000000000002</v>
      </c>
      <c r="R9" s="16">
        <v>39.14</v>
      </c>
      <c r="S9" s="16">
        <v>46.734999999999999</v>
      </c>
      <c r="T9" s="16">
        <v>43.258000000000003</v>
      </c>
      <c r="U9" s="16">
        <v>40.085000000000001</v>
      </c>
      <c r="V9" s="16">
        <v>40.595999999999997</v>
      </c>
      <c r="W9" s="16">
        <v>37.817</v>
      </c>
      <c r="X9" s="16">
        <v>38.31</v>
      </c>
      <c r="Y9" s="16">
        <v>40.106999999999999</v>
      </c>
      <c r="Z9" s="16">
        <v>38.643000000000001</v>
      </c>
      <c r="AA9" s="16">
        <v>37.438000000000002</v>
      </c>
      <c r="AB9" s="16">
        <v>42.628</v>
      </c>
      <c r="AC9" s="16">
        <v>39.563000000000002</v>
      </c>
      <c r="AD9" s="16">
        <v>41.31</v>
      </c>
      <c r="AE9" s="16">
        <v>41.54</v>
      </c>
      <c r="AF9" s="16">
        <v>40</v>
      </c>
      <c r="AG9" s="16">
        <v>39.392000000000003</v>
      </c>
      <c r="AH9" s="37">
        <v>38.14</v>
      </c>
      <c r="AI9" s="11">
        <v>38.671999999999997</v>
      </c>
      <c r="AJ9" s="11">
        <v>40.298999999999999</v>
      </c>
      <c r="AK9" s="11">
        <v>39.441000000000003</v>
      </c>
      <c r="AL9" s="11">
        <v>46.540999999999997</v>
      </c>
      <c r="AM9" s="11">
        <v>41.837000000000003</v>
      </c>
    </row>
    <row r="10" spans="1:54" ht="14.5" x14ac:dyDescent="0.35">
      <c r="A10" s="36">
        <v>43466</v>
      </c>
      <c r="B10" s="11">
        <v>42.807000000000002</v>
      </c>
      <c r="C10"/>
      <c r="D10" s="16">
        <v>35</v>
      </c>
      <c r="E10" s="16">
        <v>41.070999999999998</v>
      </c>
      <c r="F10" s="16">
        <v>39.072000000000003</v>
      </c>
      <c r="G10" s="16">
        <v>37.960999999999999</v>
      </c>
      <c r="H10" s="16">
        <v>35</v>
      </c>
      <c r="I10" s="16">
        <v>35.529000000000003</v>
      </c>
      <c r="J10" s="16">
        <v>34.268999999999998</v>
      </c>
      <c r="K10" s="16">
        <v>34.206000000000003</v>
      </c>
      <c r="L10" s="16">
        <v>33.137</v>
      </c>
      <c r="M10" s="16">
        <v>33.673000000000002</v>
      </c>
      <c r="N10" s="16">
        <v>35.517000000000003</v>
      </c>
      <c r="O10" s="16">
        <v>36.139000000000003</v>
      </c>
      <c r="P10" s="16">
        <v>34.006999999999998</v>
      </c>
      <c r="Q10" s="16">
        <v>34.573999999999998</v>
      </c>
      <c r="R10" s="16">
        <v>34.563000000000002</v>
      </c>
      <c r="S10" s="16">
        <v>37.057000000000002</v>
      </c>
      <c r="T10" s="16">
        <v>43.448999999999998</v>
      </c>
      <c r="U10" s="16">
        <v>34.978000000000002</v>
      </c>
      <c r="V10" s="16">
        <v>34.978000000000002</v>
      </c>
      <c r="W10" s="16">
        <v>33.652999999999999</v>
      </c>
      <c r="X10" s="16">
        <v>33.851999999999997</v>
      </c>
      <c r="Y10" s="16">
        <v>34.329000000000001</v>
      </c>
      <c r="Z10" s="16">
        <v>34.231000000000002</v>
      </c>
      <c r="AA10" s="16">
        <v>33.652999999999999</v>
      </c>
      <c r="AB10" s="16">
        <v>36.686999999999998</v>
      </c>
      <c r="AC10" s="16">
        <v>38.871000000000002</v>
      </c>
      <c r="AD10" s="16">
        <v>38.136000000000003</v>
      </c>
      <c r="AE10" s="16">
        <v>35.432000000000002</v>
      </c>
      <c r="AF10" s="16">
        <v>36.738999999999997</v>
      </c>
      <c r="AG10" s="16">
        <v>34.311</v>
      </c>
      <c r="AH10" s="37">
        <v>34.703000000000003</v>
      </c>
      <c r="AI10" s="11">
        <v>35.301000000000002</v>
      </c>
      <c r="AJ10" s="11">
        <v>34.689</v>
      </c>
      <c r="AK10" s="11">
        <v>35.283999999999999</v>
      </c>
      <c r="AL10" s="11">
        <v>42.807000000000002</v>
      </c>
      <c r="AM10" s="11">
        <v>45.116999999999997</v>
      </c>
    </row>
    <row r="11" spans="1:54" ht="14.5" x14ac:dyDescent="0.35">
      <c r="A11" s="36">
        <v>43497</v>
      </c>
      <c r="B11" s="11">
        <v>45.375999999999998</v>
      </c>
      <c r="C11"/>
      <c r="D11" s="16">
        <v>32</v>
      </c>
      <c r="E11" s="16">
        <v>38.661000000000001</v>
      </c>
      <c r="F11" s="16">
        <v>34.344999999999999</v>
      </c>
      <c r="G11" s="16">
        <v>32.514000000000003</v>
      </c>
      <c r="H11" s="16">
        <v>30.413</v>
      </c>
      <c r="I11" s="16">
        <v>72.751000000000005</v>
      </c>
      <c r="J11" s="16">
        <v>31.010999999999999</v>
      </c>
      <c r="K11" s="16">
        <v>29.023</v>
      </c>
      <c r="L11" s="16">
        <v>30.004000000000001</v>
      </c>
      <c r="M11" s="16">
        <v>29.640999999999998</v>
      </c>
      <c r="N11" s="16">
        <v>34.509</v>
      </c>
      <c r="O11" s="16">
        <v>31.145</v>
      </c>
      <c r="P11" s="16">
        <v>30.242000000000001</v>
      </c>
      <c r="Q11" s="16">
        <v>29.373999999999999</v>
      </c>
      <c r="R11" s="16">
        <v>40.741999999999997</v>
      </c>
      <c r="S11" s="16">
        <v>40.375</v>
      </c>
      <c r="T11" s="16">
        <v>35.377000000000002</v>
      </c>
      <c r="U11" s="16">
        <v>29.651</v>
      </c>
      <c r="V11" s="16">
        <v>31.606999999999999</v>
      </c>
      <c r="W11" s="16">
        <v>32.935000000000002</v>
      </c>
      <c r="X11" s="16">
        <v>29.213000000000001</v>
      </c>
      <c r="Y11" s="16">
        <v>29.218</v>
      </c>
      <c r="Z11" s="16">
        <v>38.226999999999997</v>
      </c>
      <c r="AA11" s="16">
        <v>30.047000000000001</v>
      </c>
      <c r="AB11" s="16">
        <v>32</v>
      </c>
      <c r="AC11" s="16">
        <v>32.542999999999999</v>
      </c>
      <c r="AD11" s="16">
        <v>34.715000000000003</v>
      </c>
      <c r="AE11" s="16">
        <v>29.768000000000001</v>
      </c>
      <c r="AF11" s="16">
        <v>33.747</v>
      </c>
      <c r="AG11" s="16">
        <v>29.030999999999999</v>
      </c>
      <c r="AH11" s="37">
        <v>31.669</v>
      </c>
      <c r="AI11" s="11">
        <v>32.473999999999997</v>
      </c>
      <c r="AJ11" s="11">
        <v>30.023</v>
      </c>
      <c r="AK11" s="11">
        <v>37.197000000000003</v>
      </c>
      <c r="AL11" s="11">
        <v>45.375999999999998</v>
      </c>
      <c r="AM11" s="11">
        <v>38.043999999999997</v>
      </c>
    </row>
    <row r="12" spans="1:54" ht="14.5" x14ac:dyDescent="0.35">
      <c r="A12" s="36">
        <v>43525</v>
      </c>
      <c r="B12" s="11">
        <v>75.781000000000006</v>
      </c>
      <c r="C12"/>
      <c r="D12" s="16">
        <v>50</v>
      </c>
      <c r="E12" s="16">
        <v>57.13</v>
      </c>
      <c r="F12" s="16">
        <v>49.209000000000003</v>
      </c>
      <c r="G12" s="16">
        <v>42.423999999999999</v>
      </c>
      <c r="H12" s="16">
        <v>39.244</v>
      </c>
      <c r="I12" s="16">
        <v>136.52199999999999</v>
      </c>
      <c r="J12" s="16">
        <v>46.558999999999997</v>
      </c>
      <c r="K12" s="16">
        <v>43.648000000000003</v>
      </c>
      <c r="L12" s="16">
        <v>65.816000000000003</v>
      </c>
      <c r="M12" s="16">
        <v>49.664999999999999</v>
      </c>
      <c r="N12" s="16">
        <v>42.552999999999997</v>
      </c>
      <c r="O12" s="16">
        <v>54.613</v>
      </c>
      <c r="P12" s="16">
        <v>54.365000000000002</v>
      </c>
      <c r="Q12" s="16">
        <v>52.470999999999997</v>
      </c>
      <c r="R12" s="16">
        <v>72.998999999999995</v>
      </c>
      <c r="S12" s="16">
        <v>57.991999999999997</v>
      </c>
      <c r="T12" s="16">
        <v>61.215000000000003</v>
      </c>
      <c r="U12" s="16">
        <v>49.433</v>
      </c>
      <c r="V12" s="16">
        <v>50</v>
      </c>
      <c r="W12" s="16">
        <v>43.579000000000001</v>
      </c>
      <c r="X12" s="16">
        <v>43.982999999999997</v>
      </c>
      <c r="Y12" s="16">
        <v>38.683</v>
      </c>
      <c r="Z12" s="16">
        <v>47.564</v>
      </c>
      <c r="AA12" s="16">
        <v>62.707000000000001</v>
      </c>
      <c r="AB12" s="16">
        <v>54.828000000000003</v>
      </c>
      <c r="AC12" s="16">
        <v>41.896999999999998</v>
      </c>
      <c r="AD12" s="16">
        <v>72.478999999999999</v>
      </c>
      <c r="AE12" s="16">
        <v>38.450000000000003</v>
      </c>
      <c r="AF12" s="16">
        <v>54.924999999999997</v>
      </c>
      <c r="AG12" s="16">
        <v>40.008000000000003</v>
      </c>
      <c r="AH12" s="37">
        <v>40.234000000000002</v>
      </c>
      <c r="AI12" s="11">
        <v>60.658000000000001</v>
      </c>
      <c r="AJ12" s="11">
        <v>45.573999999999998</v>
      </c>
      <c r="AK12" s="11">
        <v>51.759</v>
      </c>
      <c r="AL12" s="11">
        <v>75.781000000000006</v>
      </c>
      <c r="AM12" s="11">
        <v>54.856999999999999</v>
      </c>
    </row>
    <row r="13" spans="1:54" ht="14.5" x14ac:dyDescent="0.35">
      <c r="A13" s="36">
        <v>43556</v>
      </c>
      <c r="B13" s="11">
        <v>83.126000000000005</v>
      </c>
      <c r="C13"/>
      <c r="D13" s="16">
        <v>80</v>
      </c>
      <c r="E13" s="16">
        <v>66.131</v>
      </c>
      <c r="F13" s="16">
        <v>58.741999999999997</v>
      </c>
      <c r="G13" s="16">
        <v>56.067999999999998</v>
      </c>
      <c r="H13" s="16">
        <v>94.501999999999995</v>
      </c>
      <c r="I13" s="16">
        <v>226.12</v>
      </c>
      <c r="J13" s="16">
        <v>86.911000000000001</v>
      </c>
      <c r="K13" s="16">
        <v>81.751999999999995</v>
      </c>
      <c r="L13" s="16">
        <v>129.28399999999999</v>
      </c>
      <c r="M13" s="16">
        <v>99.435000000000002</v>
      </c>
      <c r="N13" s="16">
        <v>68.094999999999999</v>
      </c>
      <c r="O13" s="16">
        <v>71.596999999999994</v>
      </c>
      <c r="P13" s="16">
        <v>78.350999999999999</v>
      </c>
      <c r="Q13" s="16">
        <v>90.688000000000002</v>
      </c>
      <c r="R13" s="16">
        <v>72.5</v>
      </c>
      <c r="S13" s="16">
        <v>115.52200000000001</v>
      </c>
      <c r="T13" s="16">
        <v>92.769000000000005</v>
      </c>
      <c r="U13" s="16">
        <v>82.31</v>
      </c>
      <c r="V13" s="16">
        <v>66.406000000000006</v>
      </c>
      <c r="W13" s="16">
        <v>80</v>
      </c>
      <c r="X13" s="16">
        <v>56.058999999999997</v>
      </c>
      <c r="Y13" s="16">
        <v>72.155000000000001</v>
      </c>
      <c r="Z13" s="16">
        <v>74.757000000000005</v>
      </c>
      <c r="AA13" s="16">
        <v>123.404</v>
      </c>
      <c r="AB13" s="16">
        <v>81.753</v>
      </c>
      <c r="AC13" s="16">
        <v>104.524</v>
      </c>
      <c r="AD13" s="16">
        <v>76.995999999999995</v>
      </c>
      <c r="AE13" s="16">
        <v>43.567</v>
      </c>
      <c r="AF13" s="16">
        <v>87.674999999999997</v>
      </c>
      <c r="AG13" s="16">
        <v>54.941000000000003</v>
      </c>
      <c r="AH13" s="37">
        <v>65.97</v>
      </c>
      <c r="AI13" s="11">
        <v>119.04900000000001</v>
      </c>
      <c r="AJ13" s="11">
        <v>53.942999999999998</v>
      </c>
      <c r="AK13" s="11">
        <v>85.554000000000002</v>
      </c>
      <c r="AL13" s="11">
        <v>83.126000000000005</v>
      </c>
      <c r="AM13" s="11">
        <v>64.558000000000007</v>
      </c>
    </row>
    <row r="14" spans="1:54" ht="14.5" x14ac:dyDescent="0.35">
      <c r="A14" s="36">
        <v>43586</v>
      </c>
      <c r="B14" s="11">
        <v>171.49700000000001</v>
      </c>
      <c r="C14"/>
      <c r="D14" s="16">
        <v>150</v>
      </c>
      <c r="E14" s="16">
        <v>235.19800000000001</v>
      </c>
      <c r="F14" s="16">
        <v>135.35599999999999</v>
      </c>
      <c r="G14" s="16">
        <v>150</v>
      </c>
      <c r="H14" s="16">
        <v>232.79599999999999</v>
      </c>
      <c r="I14" s="16">
        <v>332.97</v>
      </c>
      <c r="J14" s="16">
        <v>262.904</v>
      </c>
      <c r="K14" s="16">
        <v>127.492</v>
      </c>
      <c r="L14" s="16">
        <v>169.62799999999999</v>
      </c>
      <c r="M14" s="16">
        <v>96.444000000000003</v>
      </c>
      <c r="N14" s="16">
        <v>103.532</v>
      </c>
      <c r="O14" s="16">
        <v>153.11699999999999</v>
      </c>
      <c r="P14" s="16">
        <v>222.39699999999999</v>
      </c>
      <c r="Q14" s="16">
        <v>173.43299999999999</v>
      </c>
      <c r="R14" s="16">
        <v>74.022000000000006</v>
      </c>
      <c r="S14" s="16">
        <v>143.95500000000001</v>
      </c>
      <c r="T14" s="16">
        <v>344.79300000000001</v>
      </c>
      <c r="U14" s="16">
        <v>152.315</v>
      </c>
      <c r="V14" s="16">
        <v>165.32400000000001</v>
      </c>
      <c r="W14" s="16">
        <v>154.101</v>
      </c>
      <c r="X14" s="16">
        <v>120.636</v>
      </c>
      <c r="Y14" s="16">
        <v>69.138999999999996</v>
      </c>
      <c r="Z14" s="16">
        <v>73.555000000000007</v>
      </c>
      <c r="AA14" s="16">
        <v>114.253</v>
      </c>
      <c r="AB14" s="16">
        <v>147.489</v>
      </c>
      <c r="AC14" s="16">
        <v>230.637</v>
      </c>
      <c r="AD14" s="16">
        <v>188.143</v>
      </c>
      <c r="AE14" s="16">
        <v>132.541</v>
      </c>
      <c r="AF14" s="16">
        <v>145.87700000000001</v>
      </c>
      <c r="AG14" s="16">
        <v>27.082999999999998</v>
      </c>
      <c r="AH14" s="37">
        <v>161.31800000000001</v>
      </c>
      <c r="AI14" s="11">
        <v>146.19200000000001</v>
      </c>
      <c r="AJ14" s="11">
        <v>84.162000000000006</v>
      </c>
      <c r="AK14" s="11">
        <v>206.81100000000001</v>
      </c>
      <c r="AL14" s="11">
        <v>171.49700000000001</v>
      </c>
      <c r="AM14" s="11">
        <v>119.578</v>
      </c>
    </row>
    <row r="15" spans="1:54" ht="14.5" x14ac:dyDescent="0.35">
      <c r="A15" s="36">
        <v>43617</v>
      </c>
      <c r="B15" s="11">
        <v>286.822</v>
      </c>
      <c r="C15"/>
      <c r="D15" s="16">
        <v>270</v>
      </c>
      <c r="E15" s="16">
        <v>454.077</v>
      </c>
      <c r="F15" s="16">
        <v>500.827</v>
      </c>
      <c r="G15" s="16">
        <v>349.82900000000001</v>
      </c>
      <c r="H15" s="16">
        <v>195.18600000000001</v>
      </c>
      <c r="I15" s="16">
        <v>879.99</v>
      </c>
      <c r="J15" s="16">
        <v>187.12</v>
      </c>
      <c r="K15" s="16">
        <v>145.721</v>
      </c>
      <c r="L15" s="16">
        <v>270</v>
      </c>
      <c r="M15" s="16">
        <v>257.77199999999999</v>
      </c>
      <c r="N15" s="16">
        <v>366.50400000000002</v>
      </c>
      <c r="O15" s="16">
        <v>58.494999999999997</v>
      </c>
      <c r="P15" s="16">
        <v>370.22300000000001</v>
      </c>
      <c r="Q15" s="16">
        <v>145.31</v>
      </c>
      <c r="R15" s="16">
        <v>424.28899999999999</v>
      </c>
      <c r="S15" s="16">
        <v>526.49199999999996</v>
      </c>
      <c r="T15" s="16">
        <v>690.30100000000004</v>
      </c>
      <c r="U15" s="16">
        <v>288.40100000000001</v>
      </c>
      <c r="V15" s="16">
        <v>504.77699999999999</v>
      </c>
      <c r="W15" s="16">
        <v>206.33799999999999</v>
      </c>
      <c r="X15" s="16">
        <v>127.458</v>
      </c>
      <c r="Y15" s="16">
        <v>206.79400000000001</v>
      </c>
      <c r="Z15" s="16">
        <v>228.63200000000001</v>
      </c>
      <c r="AA15" s="16">
        <v>244.279</v>
      </c>
      <c r="AB15" s="16">
        <v>356.01</v>
      </c>
      <c r="AC15" s="16">
        <v>267.51499999999999</v>
      </c>
      <c r="AD15" s="16">
        <v>72.004000000000005</v>
      </c>
      <c r="AE15" s="16">
        <v>292.714</v>
      </c>
      <c r="AF15" s="16">
        <v>442.13099999999997</v>
      </c>
      <c r="AG15" s="16">
        <v>175.52600000000001</v>
      </c>
      <c r="AH15" s="37">
        <v>377.11900000000003</v>
      </c>
      <c r="AI15" s="11">
        <v>182.54900000000001</v>
      </c>
      <c r="AJ15" s="11">
        <v>103.917</v>
      </c>
      <c r="AK15" s="11">
        <v>467.89299999999997</v>
      </c>
      <c r="AL15" s="11">
        <v>286.822</v>
      </c>
      <c r="AM15" s="11">
        <v>181.19499999999999</v>
      </c>
    </row>
    <row r="16" spans="1:54" ht="14.5" x14ac:dyDescent="0.35">
      <c r="A16" s="36">
        <v>43647</v>
      </c>
      <c r="B16" s="11">
        <v>140.679</v>
      </c>
      <c r="C16"/>
      <c r="D16" s="16">
        <v>175</v>
      </c>
      <c r="E16" s="16">
        <v>482.94099999999997</v>
      </c>
      <c r="F16" s="16">
        <v>408.00200000000001</v>
      </c>
      <c r="G16" s="16">
        <v>246.65</v>
      </c>
      <c r="H16" s="16">
        <v>81.441999999999993</v>
      </c>
      <c r="I16" s="16">
        <v>326.53899999999999</v>
      </c>
      <c r="J16" s="16">
        <v>83.263999999999996</v>
      </c>
      <c r="K16" s="16">
        <v>32.624000000000002</v>
      </c>
      <c r="L16" s="16">
        <v>160.779</v>
      </c>
      <c r="M16" s="16">
        <v>174.18199999999999</v>
      </c>
      <c r="N16" s="16">
        <v>185.90600000000001</v>
      </c>
      <c r="O16" s="16">
        <v>36.405000000000001</v>
      </c>
      <c r="P16" s="16">
        <v>240.94900000000001</v>
      </c>
      <c r="Q16" s="16">
        <v>28.036999999999999</v>
      </c>
      <c r="R16" s="16">
        <v>449.137</v>
      </c>
      <c r="S16" s="16">
        <v>296.44400000000002</v>
      </c>
      <c r="T16" s="16">
        <v>319.87400000000002</v>
      </c>
      <c r="U16" s="16">
        <v>356.565</v>
      </c>
      <c r="V16" s="16">
        <v>338.15199999999999</v>
      </c>
      <c r="W16" s="16">
        <v>67.168999999999997</v>
      </c>
      <c r="X16" s="16">
        <v>36.238</v>
      </c>
      <c r="Y16" s="16">
        <v>90.480999999999995</v>
      </c>
      <c r="Z16" s="16">
        <v>84.739000000000004</v>
      </c>
      <c r="AA16" s="16">
        <v>184.02699999999999</v>
      </c>
      <c r="AB16" s="16">
        <v>266.233</v>
      </c>
      <c r="AC16" s="16">
        <v>79.599000000000004</v>
      </c>
      <c r="AD16" s="16">
        <v>14.994</v>
      </c>
      <c r="AE16" s="16">
        <v>221.953</v>
      </c>
      <c r="AF16" s="16">
        <v>358.05399999999997</v>
      </c>
      <c r="AG16" s="16">
        <v>175</v>
      </c>
      <c r="AH16" s="37">
        <v>636.93200000000002</v>
      </c>
      <c r="AI16" s="11">
        <v>72.256</v>
      </c>
      <c r="AJ16" s="11">
        <v>42.499000000000002</v>
      </c>
      <c r="AK16" s="11">
        <v>304.77499999999998</v>
      </c>
      <c r="AL16" s="11">
        <v>140.679</v>
      </c>
      <c r="AM16" s="11">
        <v>74.817999999999998</v>
      </c>
    </row>
    <row r="17" spans="1:39" ht="14.5" x14ac:dyDescent="0.35">
      <c r="A17" s="36">
        <v>43678</v>
      </c>
      <c r="B17" s="11">
        <v>56.031999999999996</v>
      </c>
      <c r="C17"/>
      <c r="D17" s="16">
        <v>66</v>
      </c>
      <c r="E17" s="16">
        <v>192.44300000000001</v>
      </c>
      <c r="F17" s="16">
        <v>169.32499999999999</v>
      </c>
      <c r="G17" s="16">
        <v>92.769000000000005</v>
      </c>
      <c r="H17" s="16">
        <v>44.686</v>
      </c>
      <c r="I17" s="16">
        <v>118.75</v>
      </c>
      <c r="J17" s="16">
        <v>59.902000000000001</v>
      </c>
      <c r="K17" s="16">
        <v>29.599</v>
      </c>
      <c r="L17" s="16">
        <v>66</v>
      </c>
      <c r="M17" s="16">
        <v>59.968000000000004</v>
      </c>
      <c r="N17" s="16">
        <v>81.796000000000006</v>
      </c>
      <c r="O17" s="16">
        <v>23.837</v>
      </c>
      <c r="P17" s="16">
        <v>192.74799999999999</v>
      </c>
      <c r="Q17" s="16">
        <v>27.274999999999999</v>
      </c>
      <c r="R17" s="16">
        <v>162.88</v>
      </c>
      <c r="S17" s="16">
        <v>96.341999999999999</v>
      </c>
      <c r="T17" s="16">
        <v>158.61600000000001</v>
      </c>
      <c r="U17" s="16">
        <v>123.874</v>
      </c>
      <c r="V17" s="16">
        <v>121.729</v>
      </c>
      <c r="W17" s="16">
        <v>38.988</v>
      </c>
      <c r="X17" s="16">
        <v>25.363</v>
      </c>
      <c r="Y17" s="16">
        <v>41.131</v>
      </c>
      <c r="Z17" s="16">
        <v>40.411999999999999</v>
      </c>
      <c r="AA17" s="16">
        <v>74.192999999999998</v>
      </c>
      <c r="AB17" s="16">
        <v>89.710999999999999</v>
      </c>
      <c r="AC17" s="16">
        <v>48.119</v>
      </c>
      <c r="AD17" s="16">
        <v>32.234000000000002</v>
      </c>
      <c r="AE17" s="16">
        <v>71.695999999999998</v>
      </c>
      <c r="AF17" s="16">
        <v>115.246</v>
      </c>
      <c r="AG17" s="16">
        <v>60.987000000000002</v>
      </c>
      <c r="AH17" s="37">
        <v>194.465</v>
      </c>
      <c r="AI17" s="11">
        <v>37.027999999999999</v>
      </c>
      <c r="AJ17" s="11">
        <v>28.425999999999998</v>
      </c>
      <c r="AK17" s="11">
        <v>106.446</v>
      </c>
      <c r="AL17" s="11">
        <v>56.031999999999996</v>
      </c>
      <c r="AM17" s="11">
        <v>37.402000000000001</v>
      </c>
    </row>
    <row r="18" spans="1:39" ht="14.5" x14ac:dyDescent="0.35">
      <c r="A18" s="36">
        <v>43709</v>
      </c>
      <c r="B18" s="11">
        <v>35.9</v>
      </c>
      <c r="C18"/>
      <c r="D18" s="16">
        <v>43</v>
      </c>
      <c r="E18" s="16">
        <v>84.950999999999993</v>
      </c>
      <c r="F18" s="16">
        <v>73.897000000000006</v>
      </c>
      <c r="G18" s="16">
        <v>55.832999999999998</v>
      </c>
      <c r="H18" s="16">
        <v>38.787999999999997</v>
      </c>
      <c r="I18" s="16">
        <v>59.83</v>
      </c>
      <c r="J18" s="16">
        <v>34.005000000000003</v>
      </c>
      <c r="K18" s="16">
        <v>22.488</v>
      </c>
      <c r="L18" s="16">
        <v>43.012</v>
      </c>
      <c r="M18" s="16">
        <v>38.042000000000002</v>
      </c>
      <c r="N18" s="16">
        <v>55.41</v>
      </c>
      <c r="O18" s="16">
        <v>22.896000000000001</v>
      </c>
      <c r="P18" s="16">
        <v>63.597999999999999</v>
      </c>
      <c r="Q18" s="16">
        <v>22.454999999999998</v>
      </c>
      <c r="R18" s="16">
        <v>58.436999999999998</v>
      </c>
      <c r="S18" s="16">
        <v>48.41</v>
      </c>
      <c r="T18" s="16">
        <v>84.353999999999999</v>
      </c>
      <c r="U18" s="16">
        <v>49.161000000000001</v>
      </c>
      <c r="V18" s="16">
        <v>69.578000000000003</v>
      </c>
      <c r="W18" s="16">
        <v>36.851999999999997</v>
      </c>
      <c r="X18" s="16">
        <v>20.135000000000002</v>
      </c>
      <c r="Y18" s="16">
        <v>34.463999999999999</v>
      </c>
      <c r="Z18" s="16">
        <v>33.441000000000003</v>
      </c>
      <c r="AA18" s="16">
        <v>50.67</v>
      </c>
      <c r="AB18" s="16">
        <v>43</v>
      </c>
      <c r="AC18" s="16">
        <v>33.034999999999997</v>
      </c>
      <c r="AD18" s="16">
        <v>25.119</v>
      </c>
      <c r="AE18" s="16">
        <v>43.981999999999999</v>
      </c>
      <c r="AF18" s="16">
        <v>47.360999999999997</v>
      </c>
      <c r="AG18" s="16">
        <v>34.381999999999998</v>
      </c>
      <c r="AH18" s="37">
        <v>71.721999999999994</v>
      </c>
      <c r="AI18" s="11">
        <v>24.614000000000001</v>
      </c>
      <c r="AJ18" s="11">
        <v>29.314</v>
      </c>
      <c r="AK18" s="11">
        <v>61.445999999999998</v>
      </c>
      <c r="AL18" s="11">
        <v>35.9</v>
      </c>
      <c r="AM18" s="11">
        <v>22.911999999999999</v>
      </c>
    </row>
    <row r="19" spans="1:39" ht="14.5" x14ac:dyDescent="0.35">
      <c r="A19" s="36">
        <v>43739</v>
      </c>
      <c r="B19" s="11">
        <v>38.963000000000001</v>
      </c>
      <c r="C19"/>
      <c r="D19" s="16">
        <v>46.6</v>
      </c>
      <c r="E19" s="16">
        <v>112.643</v>
      </c>
      <c r="F19" s="16">
        <v>79.793999999999997</v>
      </c>
      <c r="G19" s="16">
        <v>69.132999999999996</v>
      </c>
      <c r="H19" s="16">
        <v>47.476999999999997</v>
      </c>
      <c r="I19" s="16">
        <v>70.289000000000001</v>
      </c>
      <c r="J19" s="16">
        <v>31.699000000000002</v>
      </c>
      <c r="K19" s="16">
        <v>26.478000000000002</v>
      </c>
      <c r="L19" s="16">
        <v>44.213000000000001</v>
      </c>
      <c r="M19" s="16">
        <v>48.765000000000001</v>
      </c>
      <c r="N19" s="16">
        <v>42.168999999999997</v>
      </c>
      <c r="O19" s="16">
        <v>24.67</v>
      </c>
      <c r="P19" s="16">
        <v>55.545000000000002</v>
      </c>
      <c r="Q19" s="16">
        <v>36.549999999999997</v>
      </c>
      <c r="R19" s="16">
        <v>56.851999999999997</v>
      </c>
      <c r="S19" s="16">
        <v>51.546999999999997</v>
      </c>
      <c r="T19" s="16">
        <v>82.423000000000002</v>
      </c>
      <c r="U19" s="16">
        <v>53.335999999999999</v>
      </c>
      <c r="V19" s="16">
        <v>52.058</v>
      </c>
      <c r="W19" s="16">
        <v>38.960999999999999</v>
      </c>
      <c r="X19" s="16">
        <v>25.007999999999999</v>
      </c>
      <c r="Y19" s="16">
        <v>39.125</v>
      </c>
      <c r="Z19" s="16">
        <v>30.949000000000002</v>
      </c>
      <c r="AA19" s="16">
        <v>51.302</v>
      </c>
      <c r="AB19" s="16">
        <v>47.706000000000003</v>
      </c>
      <c r="AC19" s="16">
        <v>53.780999999999999</v>
      </c>
      <c r="AD19" s="16">
        <v>45.316000000000003</v>
      </c>
      <c r="AE19" s="16">
        <v>44.058</v>
      </c>
      <c r="AF19" s="16">
        <v>52.905000000000001</v>
      </c>
      <c r="AG19" s="16">
        <v>32.744999999999997</v>
      </c>
      <c r="AH19" s="37">
        <v>68.179000000000002</v>
      </c>
      <c r="AI19" s="11">
        <v>29.372</v>
      </c>
      <c r="AJ19" s="11">
        <v>37.223999999999997</v>
      </c>
      <c r="AK19" s="11">
        <v>119.536</v>
      </c>
      <c r="AL19" s="11">
        <v>38.963000000000001</v>
      </c>
      <c r="AM19" s="11">
        <v>33.698999999999998</v>
      </c>
    </row>
    <row r="20" spans="1:39" ht="14.5" x14ac:dyDescent="0.35">
      <c r="A20" s="36">
        <v>43770</v>
      </c>
      <c r="B20" s="11">
        <v>37.76</v>
      </c>
      <c r="C20"/>
      <c r="D20" s="16">
        <v>41.22</v>
      </c>
      <c r="E20" s="16">
        <v>63.67</v>
      </c>
      <c r="F20" s="16">
        <v>62.429000000000002</v>
      </c>
      <c r="G20" s="16">
        <v>45.973999999999997</v>
      </c>
      <c r="H20" s="16">
        <v>44.686</v>
      </c>
      <c r="I20" s="16">
        <v>59.731999999999999</v>
      </c>
      <c r="J20" s="16">
        <v>32.155000000000001</v>
      </c>
      <c r="K20" s="16">
        <v>28.933</v>
      </c>
      <c r="L20" s="16">
        <v>38.798999999999999</v>
      </c>
      <c r="M20" s="16">
        <v>42.258000000000003</v>
      </c>
      <c r="N20" s="16">
        <v>42.152999999999999</v>
      </c>
      <c r="O20" s="16">
        <v>26.4</v>
      </c>
      <c r="P20" s="16">
        <v>46.289000000000001</v>
      </c>
      <c r="Q20" s="16">
        <v>34.003999999999998</v>
      </c>
      <c r="R20" s="16">
        <v>49.984000000000002</v>
      </c>
      <c r="S20" s="16">
        <v>49.527000000000001</v>
      </c>
      <c r="T20" s="16">
        <v>56.845999999999997</v>
      </c>
      <c r="U20" s="16">
        <v>43.311999999999998</v>
      </c>
      <c r="V20" s="16">
        <v>45.585000000000001</v>
      </c>
      <c r="W20" s="16">
        <v>35.11</v>
      </c>
      <c r="X20" s="16">
        <v>33.945</v>
      </c>
      <c r="Y20" s="16">
        <v>33.817999999999998</v>
      </c>
      <c r="Z20" s="16">
        <v>31.853999999999999</v>
      </c>
      <c r="AA20" s="16">
        <v>51.12</v>
      </c>
      <c r="AB20" s="16">
        <v>42.743000000000002</v>
      </c>
      <c r="AC20" s="16">
        <v>40.874000000000002</v>
      </c>
      <c r="AD20" s="16">
        <v>38.262</v>
      </c>
      <c r="AE20" s="16">
        <v>44.628</v>
      </c>
      <c r="AF20" s="16">
        <v>48.994999999999997</v>
      </c>
      <c r="AG20" s="16">
        <v>33.851999999999997</v>
      </c>
      <c r="AH20" s="37">
        <v>57.414999999999999</v>
      </c>
      <c r="AI20" s="11">
        <v>36.177</v>
      </c>
      <c r="AJ20" s="11">
        <v>31.917000000000002</v>
      </c>
      <c r="AK20" s="11">
        <v>62.646000000000001</v>
      </c>
      <c r="AL20" s="11">
        <v>37.76</v>
      </c>
      <c r="AM20" s="11">
        <v>37.566000000000003</v>
      </c>
    </row>
    <row r="21" spans="1:39" ht="14.5" x14ac:dyDescent="0.35">
      <c r="A21" s="36">
        <v>43800</v>
      </c>
      <c r="B21" s="11">
        <v>34.875999999999998</v>
      </c>
      <c r="C21"/>
      <c r="D21" s="16">
        <v>31.99</v>
      </c>
      <c r="E21" s="16">
        <v>49.820999999999998</v>
      </c>
      <c r="F21" s="16">
        <v>47.110999999999997</v>
      </c>
      <c r="G21" s="16">
        <v>37.622999999999998</v>
      </c>
      <c r="H21" s="16">
        <v>31.991</v>
      </c>
      <c r="I21" s="16">
        <v>48.078000000000003</v>
      </c>
      <c r="J21" s="16">
        <v>28.545999999999999</v>
      </c>
      <c r="K21" s="16">
        <v>25.236999999999998</v>
      </c>
      <c r="L21" s="16">
        <v>33.371000000000002</v>
      </c>
      <c r="M21" s="16">
        <v>33.883000000000003</v>
      </c>
      <c r="N21" s="16">
        <v>36.555999999999997</v>
      </c>
      <c r="O21" s="16">
        <v>22.797999999999998</v>
      </c>
      <c r="P21" s="16">
        <v>39.331000000000003</v>
      </c>
      <c r="Q21" s="16">
        <v>27.234999999999999</v>
      </c>
      <c r="R21" s="16">
        <v>48.609000000000002</v>
      </c>
      <c r="S21" s="16">
        <v>46.158999999999999</v>
      </c>
      <c r="T21" s="16">
        <v>46.537999999999997</v>
      </c>
      <c r="U21" s="16">
        <v>38.274999999999999</v>
      </c>
      <c r="V21" s="16">
        <v>39.749000000000002</v>
      </c>
      <c r="W21" s="16">
        <v>28.925000000000001</v>
      </c>
      <c r="X21" s="16">
        <v>26.236000000000001</v>
      </c>
      <c r="Y21" s="16">
        <v>28.187000000000001</v>
      </c>
      <c r="Z21" s="16">
        <v>27.385999999999999</v>
      </c>
      <c r="AA21" s="16">
        <v>36.820999999999998</v>
      </c>
      <c r="AB21" s="16">
        <v>37.494</v>
      </c>
      <c r="AC21" s="16">
        <v>35.701000000000001</v>
      </c>
      <c r="AD21" s="16">
        <v>28.187000000000001</v>
      </c>
      <c r="AE21" s="16">
        <v>35.799999999999997</v>
      </c>
      <c r="AF21" s="16">
        <v>39.685000000000002</v>
      </c>
      <c r="AG21" s="16">
        <v>28.510999999999999</v>
      </c>
      <c r="AH21" s="37">
        <v>47.113</v>
      </c>
      <c r="AI21" s="11">
        <v>30.52</v>
      </c>
      <c r="AJ21" s="11">
        <v>25.587</v>
      </c>
      <c r="AK21" s="11">
        <v>47.860999999999997</v>
      </c>
      <c r="AL21" s="11">
        <v>34.875999999999998</v>
      </c>
      <c r="AM21" s="11">
        <v>33.317</v>
      </c>
    </row>
    <row r="22" spans="1:39" ht="14.5" x14ac:dyDescent="0.35">
      <c r="A22" s="36">
        <v>43831</v>
      </c>
      <c r="B22" s="11">
        <v>38.195</v>
      </c>
      <c r="C22"/>
      <c r="D22" s="16">
        <v>30.31</v>
      </c>
      <c r="E22" s="16">
        <v>44.216999999999999</v>
      </c>
      <c r="F22" s="16">
        <v>40.654000000000003</v>
      </c>
      <c r="G22" s="16">
        <v>32.481000000000002</v>
      </c>
      <c r="H22" s="16">
        <v>27.527999999999999</v>
      </c>
      <c r="I22" s="16">
        <v>41.478000000000002</v>
      </c>
      <c r="J22" s="16">
        <v>25.012</v>
      </c>
      <c r="K22" s="16">
        <v>22.178999999999998</v>
      </c>
      <c r="L22" s="16">
        <v>29.041</v>
      </c>
      <c r="M22" s="16">
        <v>28.722000000000001</v>
      </c>
      <c r="N22" s="16">
        <v>31.469000000000001</v>
      </c>
      <c r="O22" s="16">
        <v>20.529</v>
      </c>
      <c r="P22" s="16">
        <v>34.313000000000002</v>
      </c>
      <c r="Q22" s="16">
        <v>23.725000000000001</v>
      </c>
      <c r="R22" s="16">
        <v>38.433999999999997</v>
      </c>
      <c r="S22" s="16">
        <v>45.201999999999998</v>
      </c>
      <c r="T22" s="16">
        <v>40.151000000000003</v>
      </c>
      <c r="U22" s="16">
        <v>32.569000000000003</v>
      </c>
      <c r="V22" s="16">
        <v>34.895000000000003</v>
      </c>
      <c r="W22" s="16">
        <v>25.178999999999998</v>
      </c>
      <c r="X22" s="16">
        <v>21.852</v>
      </c>
      <c r="Y22" s="16">
        <v>24.611000000000001</v>
      </c>
      <c r="Z22" s="16">
        <v>24.382999999999999</v>
      </c>
      <c r="AA22" s="16">
        <v>31.004999999999999</v>
      </c>
      <c r="AB22" s="16">
        <v>36.667000000000002</v>
      </c>
      <c r="AC22" s="16">
        <v>32.741</v>
      </c>
      <c r="AD22" s="16">
        <v>23.439</v>
      </c>
      <c r="AE22" s="16">
        <v>32.448999999999998</v>
      </c>
      <c r="AF22" s="16">
        <v>34.121000000000002</v>
      </c>
      <c r="AG22" s="16">
        <v>25.768999999999998</v>
      </c>
      <c r="AH22" s="37">
        <v>42.078000000000003</v>
      </c>
      <c r="AI22" s="11">
        <v>25.715</v>
      </c>
      <c r="AJ22" s="11">
        <v>22.638999999999999</v>
      </c>
      <c r="AK22" s="11">
        <v>43.219000000000001</v>
      </c>
      <c r="AL22" s="11">
        <v>38.195</v>
      </c>
      <c r="AM22" s="11">
        <v>30.309000000000001</v>
      </c>
    </row>
    <row r="23" spans="1:39" ht="14.5" x14ac:dyDescent="0.35">
      <c r="A23" s="36">
        <v>43862</v>
      </c>
      <c r="B23" s="11">
        <v>33.994</v>
      </c>
      <c r="C23"/>
      <c r="D23" s="16">
        <v>27.66</v>
      </c>
      <c r="E23" s="16">
        <v>39.584000000000003</v>
      </c>
      <c r="F23" s="16">
        <v>35.633000000000003</v>
      </c>
      <c r="G23" s="16">
        <v>29.114000000000001</v>
      </c>
      <c r="H23" s="16">
        <v>68.421000000000006</v>
      </c>
      <c r="I23" s="16">
        <v>37.81</v>
      </c>
      <c r="J23" s="16">
        <v>22.263999999999999</v>
      </c>
      <c r="K23" s="16">
        <v>21.693000000000001</v>
      </c>
      <c r="L23" s="16">
        <v>26.736000000000001</v>
      </c>
      <c r="M23" s="16">
        <v>29.815999999999999</v>
      </c>
      <c r="N23" s="16">
        <v>28.184000000000001</v>
      </c>
      <c r="O23" s="16">
        <v>19.884</v>
      </c>
      <c r="P23" s="16">
        <v>30.03</v>
      </c>
      <c r="Q23" s="16">
        <v>33.051000000000002</v>
      </c>
      <c r="R23" s="16">
        <v>42.756999999999998</v>
      </c>
      <c r="S23" s="16">
        <v>37.781999999999996</v>
      </c>
      <c r="T23" s="16">
        <v>34.75</v>
      </c>
      <c r="U23" s="16">
        <v>30.651</v>
      </c>
      <c r="V23" s="16">
        <v>34.988999999999997</v>
      </c>
      <c r="W23" s="16">
        <v>22.800999999999998</v>
      </c>
      <c r="X23" s="16">
        <v>19.773</v>
      </c>
      <c r="Y23" s="16">
        <v>30.786000000000001</v>
      </c>
      <c r="Z23" s="16">
        <v>23.186</v>
      </c>
      <c r="AA23" s="16">
        <v>28.196999999999999</v>
      </c>
      <c r="AB23" s="16">
        <v>31.753</v>
      </c>
      <c r="AC23" s="16">
        <v>31.077000000000002</v>
      </c>
      <c r="AD23" s="16">
        <v>20.658000000000001</v>
      </c>
      <c r="AE23" s="16">
        <v>31.1</v>
      </c>
      <c r="AF23" s="16">
        <v>29.704000000000001</v>
      </c>
      <c r="AG23" s="16">
        <v>25.082000000000001</v>
      </c>
      <c r="AH23" s="37">
        <v>38.957999999999998</v>
      </c>
      <c r="AI23" s="11">
        <v>23.428999999999998</v>
      </c>
      <c r="AJ23" s="11">
        <v>27.838000000000001</v>
      </c>
      <c r="AK23" s="11">
        <v>46.75</v>
      </c>
      <c r="AL23" s="11">
        <v>33.994</v>
      </c>
      <c r="AM23" s="11">
        <v>31.103000000000002</v>
      </c>
    </row>
    <row r="24" spans="1:39" ht="14.5" x14ac:dyDescent="0.35">
      <c r="A24" s="36">
        <v>43891</v>
      </c>
      <c r="B24" s="11">
        <v>47.42</v>
      </c>
      <c r="C24"/>
      <c r="D24" s="16">
        <v>52.6</v>
      </c>
      <c r="E24" s="16">
        <v>52.186</v>
      </c>
      <c r="F24" s="16">
        <v>43.743000000000002</v>
      </c>
      <c r="G24" s="16">
        <v>36.353000000000002</v>
      </c>
      <c r="H24" s="16">
        <v>123.937</v>
      </c>
      <c r="I24" s="16">
        <v>51.468000000000004</v>
      </c>
      <c r="J24" s="16">
        <v>35.21</v>
      </c>
      <c r="K24" s="16">
        <v>54.345999999999997</v>
      </c>
      <c r="L24" s="16">
        <v>44.970999999999997</v>
      </c>
      <c r="M24" s="16">
        <v>36.088000000000001</v>
      </c>
      <c r="N24" s="16">
        <v>49.664999999999999</v>
      </c>
      <c r="O24" s="16">
        <v>41.4</v>
      </c>
      <c r="P24" s="16">
        <v>51.292999999999999</v>
      </c>
      <c r="Q24" s="16">
        <v>61.232999999999997</v>
      </c>
      <c r="R24" s="16">
        <v>57.735999999999997</v>
      </c>
      <c r="S24" s="16">
        <v>60.823</v>
      </c>
      <c r="T24" s="16">
        <v>54.228999999999999</v>
      </c>
      <c r="U24" s="16">
        <v>47.198999999999998</v>
      </c>
      <c r="V24" s="16">
        <v>43.942</v>
      </c>
      <c r="W24" s="16">
        <v>35.658000000000001</v>
      </c>
      <c r="X24" s="16">
        <v>28.081</v>
      </c>
      <c r="Y24" s="16">
        <v>38.488999999999997</v>
      </c>
      <c r="Z24" s="16">
        <v>54.356999999999999</v>
      </c>
      <c r="AA24" s="16">
        <v>48.552</v>
      </c>
      <c r="AB24" s="16">
        <v>39.676000000000002</v>
      </c>
      <c r="AC24" s="16">
        <v>66.724000000000004</v>
      </c>
      <c r="AD24" s="16">
        <v>28.303000000000001</v>
      </c>
      <c r="AE24" s="16">
        <v>49.651000000000003</v>
      </c>
      <c r="AF24" s="16">
        <v>39.158000000000001</v>
      </c>
      <c r="AG24" s="16">
        <v>32.167000000000002</v>
      </c>
      <c r="AH24" s="37">
        <v>67.97</v>
      </c>
      <c r="AI24" s="11">
        <v>36.954000000000001</v>
      </c>
      <c r="AJ24" s="11">
        <v>40.073</v>
      </c>
      <c r="AK24" s="11">
        <v>77.102000000000004</v>
      </c>
      <c r="AL24" s="11">
        <v>47.42</v>
      </c>
      <c r="AM24" s="11">
        <v>46.917000000000002</v>
      </c>
    </row>
    <row r="25" spans="1:39" ht="14.5" x14ac:dyDescent="0.35">
      <c r="A25" s="36">
        <v>43922</v>
      </c>
      <c r="B25" s="11">
        <v>58.515999999999998</v>
      </c>
      <c r="C25"/>
      <c r="D25" s="16">
        <v>85.43</v>
      </c>
      <c r="E25" s="16">
        <v>61.781999999999996</v>
      </c>
      <c r="F25" s="16">
        <v>56.648000000000003</v>
      </c>
      <c r="G25" s="16">
        <v>88.793000000000006</v>
      </c>
      <c r="H25" s="16">
        <v>206.37700000000001</v>
      </c>
      <c r="I25" s="16">
        <v>98.893000000000001</v>
      </c>
      <c r="J25" s="16">
        <v>69.25</v>
      </c>
      <c r="K25" s="16">
        <v>109.331</v>
      </c>
      <c r="L25" s="16">
        <v>91.905000000000001</v>
      </c>
      <c r="M25" s="16">
        <v>59.67</v>
      </c>
      <c r="N25" s="16">
        <v>65.995000000000005</v>
      </c>
      <c r="O25" s="16">
        <v>62.652999999999999</v>
      </c>
      <c r="P25" s="16">
        <v>91.150999999999996</v>
      </c>
      <c r="Q25" s="16">
        <v>60.412999999999997</v>
      </c>
      <c r="R25" s="16">
        <v>113.164</v>
      </c>
      <c r="S25" s="16">
        <v>89.16</v>
      </c>
      <c r="T25" s="16">
        <v>84.554000000000002</v>
      </c>
      <c r="U25" s="16">
        <v>64.245000000000005</v>
      </c>
      <c r="V25" s="16">
        <v>79.676000000000002</v>
      </c>
      <c r="W25" s="16">
        <v>45.655000000000001</v>
      </c>
      <c r="X25" s="16">
        <v>57.776000000000003</v>
      </c>
      <c r="Y25" s="16">
        <v>62.579000000000001</v>
      </c>
      <c r="Z25" s="16">
        <v>107.589</v>
      </c>
      <c r="AA25" s="16">
        <v>72.304000000000002</v>
      </c>
      <c r="AB25" s="16">
        <v>100.268</v>
      </c>
      <c r="AC25" s="16">
        <v>68.936000000000007</v>
      </c>
      <c r="AD25" s="16">
        <v>32.697000000000003</v>
      </c>
      <c r="AE25" s="16">
        <v>78.826999999999998</v>
      </c>
      <c r="AF25" s="16">
        <v>53.619</v>
      </c>
      <c r="AG25" s="16">
        <v>56.136000000000003</v>
      </c>
      <c r="AH25" s="37">
        <v>130.85900000000001</v>
      </c>
      <c r="AI25" s="11">
        <v>43.473999999999997</v>
      </c>
      <c r="AJ25" s="11">
        <v>71.116</v>
      </c>
      <c r="AK25" s="11">
        <v>82.591999999999999</v>
      </c>
      <c r="AL25" s="11">
        <v>58.515999999999998</v>
      </c>
      <c r="AM25" s="11">
        <v>57.19</v>
      </c>
    </row>
    <row r="26" spans="1:39" ht="14.5" x14ac:dyDescent="0.35">
      <c r="A26" s="36">
        <v>43952</v>
      </c>
      <c r="B26" s="11">
        <v>110.592</v>
      </c>
      <c r="C26"/>
      <c r="D26" s="16">
        <v>163.75</v>
      </c>
      <c r="E26" s="16">
        <v>155.239</v>
      </c>
      <c r="F26" s="16">
        <v>167.262</v>
      </c>
      <c r="G26" s="16">
        <v>234.52099999999999</v>
      </c>
      <c r="H26" s="16">
        <v>325.52300000000002</v>
      </c>
      <c r="I26" s="16">
        <v>278.45699999999999</v>
      </c>
      <c r="J26" s="16">
        <v>114.414</v>
      </c>
      <c r="K26" s="16">
        <v>139.88499999999999</v>
      </c>
      <c r="L26" s="16">
        <v>93.915000000000006</v>
      </c>
      <c r="M26" s="16">
        <v>96.734999999999999</v>
      </c>
      <c r="N26" s="16">
        <v>152.39599999999999</v>
      </c>
      <c r="O26" s="16">
        <v>184.73099999999999</v>
      </c>
      <c r="P26" s="16">
        <v>192.92400000000001</v>
      </c>
      <c r="Q26" s="16">
        <v>60.430999999999997</v>
      </c>
      <c r="R26" s="16">
        <v>155.16</v>
      </c>
      <c r="S26" s="16">
        <v>337.94099999999997</v>
      </c>
      <c r="T26" s="16">
        <v>167.32900000000001</v>
      </c>
      <c r="U26" s="16">
        <v>174.33600000000001</v>
      </c>
      <c r="V26" s="16">
        <v>170.559</v>
      </c>
      <c r="W26" s="16">
        <v>100.474</v>
      </c>
      <c r="X26" s="16">
        <v>55.146000000000001</v>
      </c>
      <c r="Y26" s="16">
        <v>71.275000000000006</v>
      </c>
      <c r="Z26" s="16">
        <v>101.961</v>
      </c>
      <c r="AA26" s="16">
        <v>137.41300000000001</v>
      </c>
      <c r="AB26" s="16">
        <v>242.58</v>
      </c>
      <c r="AC26" s="16">
        <v>171.70099999999999</v>
      </c>
      <c r="AD26" s="16">
        <v>107.467</v>
      </c>
      <c r="AE26" s="16">
        <v>138.07</v>
      </c>
      <c r="AF26" s="16">
        <v>29.48</v>
      </c>
      <c r="AG26" s="16">
        <v>143.535</v>
      </c>
      <c r="AH26" s="37">
        <v>179.19800000000001</v>
      </c>
      <c r="AI26" s="11">
        <v>67.070999999999998</v>
      </c>
      <c r="AJ26" s="11">
        <v>189.84800000000001</v>
      </c>
      <c r="AK26" s="11">
        <v>189.679</v>
      </c>
      <c r="AL26" s="11">
        <v>110.592</v>
      </c>
      <c r="AM26" s="11">
        <v>213.095</v>
      </c>
    </row>
    <row r="27" spans="1:39" ht="14.5" x14ac:dyDescent="0.35">
      <c r="A27" s="36">
        <v>43983</v>
      </c>
      <c r="B27" s="11">
        <v>176.13399999999999</v>
      </c>
      <c r="C27"/>
      <c r="D27" s="16">
        <v>299.23</v>
      </c>
      <c r="E27" s="16">
        <v>560.10400000000004</v>
      </c>
      <c r="F27" s="16">
        <v>387.75799999999998</v>
      </c>
      <c r="G27" s="16">
        <v>205.554</v>
      </c>
      <c r="H27" s="16">
        <v>870.16899999999998</v>
      </c>
      <c r="I27" s="16">
        <v>196.035</v>
      </c>
      <c r="J27" s="16">
        <v>131.441</v>
      </c>
      <c r="K27" s="16">
        <v>251.11699999999999</v>
      </c>
      <c r="L27" s="16">
        <v>268.52300000000002</v>
      </c>
      <c r="M27" s="16">
        <v>374.19600000000003</v>
      </c>
      <c r="N27" s="16">
        <v>59.790999999999997</v>
      </c>
      <c r="O27" s="16">
        <v>349.79300000000001</v>
      </c>
      <c r="P27" s="16">
        <v>154.90100000000001</v>
      </c>
      <c r="Q27" s="16">
        <v>413.35</v>
      </c>
      <c r="R27" s="16">
        <v>584.14800000000002</v>
      </c>
      <c r="S27" s="16">
        <v>710.97400000000005</v>
      </c>
      <c r="T27" s="16">
        <v>312.74599999999998</v>
      </c>
      <c r="U27" s="16">
        <v>534.69899999999996</v>
      </c>
      <c r="V27" s="16">
        <v>220.416</v>
      </c>
      <c r="W27" s="16">
        <v>121.113</v>
      </c>
      <c r="X27" s="16">
        <v>192.28700000000001</v>
      </c>
      <c r="Y27" s="16">
        <v>215.59700000000001</v>
      </c>
      <c r="Z27" s="16">
        <v>246.90100000000001</v>
      </c>
      <c r="AA27" s="16">
        <v>363.08199999999999</v>
      </c>
      <c r="AB27" s="16">
        <v>274.90100000000001</v>
      </c>
      <c r="AC27" s="16">
        <v>66.385000000000005</v>
      </c>
      <c r="AD27" s="16">
        <v>273.31599999999997</v>
      </c>
      <c r="AE27" s="16">
        <v>451.327</v>
      </c>
      <c r="AF27" s="16">
        <v>209.03200000000001</v>
      </c>
      <c r="AG27" s="16">
        <v>394.899</v>
      </c>
      <c r="AH27" s="37">
        <v>209.96</v>
      </c>
      <c r="AI27" s="11">
        <v>95.613</v>
      </c>
      <c r="AJ27" s="11">
        <v>442.87099999999998</v>
      </c>
      <c r="AK27" s="11">
        <v>300.28800000000001</v>
      </c>
      <c r="AL27" s="11">
        <v>176.13399999999999</v>
      </c>
      <c r="AM27" s="11">
        <v>448.62599999999998</v>
      </c>
    </row>
    <row r="28" spans="1:39" ht="14.5" x14ac:dyDescent="0.35">
      <c r="A28" s="36">
        <v>44013</v>
      </c>
      <c r="B28" s="11">
        <v>68.114999999999995</v>
      </c>
      <c r="C28"/>
      <c r="D28" s="16">
        <v>177.52</v>
      </c>
      <c r="E28" s="16">
        <v>399.85599999999999</v>
      </c>
      <c r="F28" s="16">
        <v>242.08199999999999</v>
      </c>
      <c r="G28" s="16">
        <v>83.311000000000007</v>
      </c>
      <c r="H28" s="16">
        <v>303.98899999999998</v>
      </c>
      <c r="I28" s="16">
        <v>86.234999999999999</v>
      </c>
      <c r="J28" s="16">
        <v>26.765999999999998</v>
      </c>
      <c r="K28" s="16">
        <v>150.67099999999999</v>
      </c>
      <c r="L28" s="16">
        <v>160.643</v>
      </c>
      <c r="M28" s="16">
        <v>174.702</v>
      </c>
      <c r="N28" s="16">
        <v>34.051000000000002</v>
      </c>
      <c r="O28" s="16">
        <v>227.755</v>
      </c>
      <c r="P28" s="16">
        <v>31.556000000000001</v>
      </c>
      <c r="Q28" s="16">
        <v>414.279</v>
      </c>
      <c r="R28" s="16">
        <v>288.10899999999998</v>
      </c>
      <c r="S28" s="16">
        <v>316.11399999999998</v>
      </c>
      <c r="T28" s="16">
        <v>354.33600000000001</v>
      </c>
      <c r="U28" s="16">
        <v>325.66199999999998</v>
      </c>
      <c r="V28" s="16">
        <v>67.754999999999995</v>
      </c>
      <c r="W28" s="16">
        <v>33.404000000000003</v>
      </c>
      <c r="X28" s="16">
        <v>77.39</v>
      </c>
      <c r="Y28" s="16">
        <v>76.63</v>
      </c>
      <c r="Z28" s="16">
        <v>170.982</v>
      </c>
      <c r="AA28" s="16">
        <v>261.113</v>
      </c>
      <c r="AB28" s="16">
        <v>76.872</v>
      </c>
      <c r="AC28" s="16">
        <v>13.708</v>
      </c>
      <c r="AD28" s="16">
        <v>196.209</v>
      </c>
      <c r="AE28" s="16">
        <v>351.44600000000003</v>
      </c>
      <c r="AF28" s="16">
        <v>173.21700000000001</v>
      </c>
      <c r="AG28" s="16">
        <v>605.76099999999997</v>
      </c>
      <c r="AH28" s="37">
        <v>75.513999999999996</v>
      </c>
      <c r="AI28" s="11">
        <v>38.386000000000003</v>
      </c>
      <c r="AJ28" s="11">
        <v>283.2</v>
      </c>
      <c r="AK28" s="11">
        <v>136.25200000000001</v>
      </c>
      <c r="AL28" s="11">
        <v>68.114999999999995</v>
      </c>
      <c r="AM28" s="11">
        <v>452.86799999999999</v>
      </c>
    </row>
    <row r="29" spans="1:39" ht="14.5" x14ac:dyDescent="0.35">
      <c r="A29" s="36">
        <v>44044</v>
      </c>
      <c r="B29" s="11">
        <v>33.109000000000002</v>
      </c>
      <c r="C29"/>
      <c r="D29" s="16">
        <v>76.510000000000005</v>
      </c>
      <c r="E29" s="16">
        <v>161.565</v>
      </c>
      <c r="F29" s="16">
        <v>88.44</v>
      </c>
      <c r="G29" s="16">
        <v>43.738999999999997</v>
      </c>
      <c r="H29" s="16">
        <v>109.202</v>
      </c>
      <c r="I29" s="16">
        <v>60.524999999999999</v>
      </c>
      <c r="J29" s="16">
        <v>24.911999999999999</v>
      </c>
      <c r="K29" s="16">
        <v>59.752000000000002</v>
      </c>
      <c r="L29" s="16">
        <v>55.545999999999999</v>
      </c>
      <c r="M29" s="16">
        <v>75.325000000000003</v>
      </c>
      <c r="N29" s="16">
        <v>21.861000000000001</v>
      </c>
      <c r="O29" s="16">
        <v>179.125</v>
      </c>
      <c r="P29" s="16">
        <v>28.128</v>
      </c>
      <c r="Q29" s="16">
        <v>145.72399999999999</v>
      </c>
      <c r="R29" s="16">
        <v>91.995000000000005</v>
      </c>
      <c r="S29" s="16">
        <v>152.24700000000001</v>
      </c>
      <c r="T29" s="16">
        <v>116.292</v>
      </c>
      <c r="U29" s="16">
        <v>113.592</v>
      </c>
      <c r="V29" s="16">
        <v>38.927999999999997</v>
      </c>
      <c r="W29" s="16">
        <v>21.882999999999999</v>
      </c>
      <c r="X29" s="16">
        <v>34.53</v>
      </c>
      <c r="Y29" s="16">
        <v>35.680999999999997</v>
      </c>
      <c r="Z29" s="16">
        <v>68.024000000000001</v>
      </c>
      <c r="AA29" s="16">
        <v>85.081999999999994</v>
      </c>
      <c r="AB29" s="16">
        <v>46.119</v>
      </c>
      <c r="AC29" s="16">
        <v>28.815000000000001</v>
      </c>
      <c r="AD29" s="16">
        <v>62.677999999999997</v>
      </c>
      <c r="AE29" s="16">
        <v>109.863</v>
      </c>
      <c r="AF29" s="16">
        <v>59.537999999999997</v>
      </c>
      <c r="AG29" s="16">
        <v>177.87299999999999</v>
      </c>
      <c r="AH29" s="37">
        <v>39.561999999999998</v>
      </c>
      <c r="AI29" s="11">
        <v>24.295999999999999</v>
      </c>
      <c r="AJ29" s="11">
        <v>98.066000000000003</v>
      </c>
      <c r="AK29" s="11">
        <v>53.716999999999999</v>
      </c>
      <c r="AL29" s="11">
        <v>33.109000000000002</v>
      </c>
      <c r="AM29" s="11">
        <v>171.13200000000001</v>
      </c>
    </row>
    <row r="30" spans="1:39" ht="14.5" x14ac:dyDescent="0.35">
      <c r="A30" s="36">
        <v>44075</v>
      </c>
      <c r="B30" s="11">
        <v>24.077000000000002</v>
      </c>
      <c r="C30"/>
      <c r="D30" s="16">
        <v>45.87</v>
      </c>
      <c r="E30" s="16">
        <v>84.159000000000006</v>
      </c>
      <c r="F30" s="16">
        <v>65.298000000000002</v>
      </c>
      <c r="G30" s="16">
        <v>44.259</v>
      </c>
      <c r="H30" s="16">
        <v>66.004999999999995</v>
      </c>
      <c r="I30" s="16">
        <v>40.154000000000003</v>
      </c>
      <c r="J30" s="16">
        <v>22.613</v>
      </c>
      <c r="K30" s="16">
        <v>45.765000000000001</v>
      </c>
      <c r="L30" s="16">
        <v>43.613</v>
      </c>
      <c r="M30" s="16">
        <v>59.902999999999999</v>
      </c>
      <c r="N30" s="16">
        <v>25.074000000000002</v>
      </c>
      <c r="O30" s="16">
        <v>69.100999999999999</v>
      </c>
      <c r="P30" s="16">
        <v>26.555</v>
      </c>
      <c r="Q30" s="16">
        <v>62.668999999999997</v>
      </c>
      <c r="R30" s="16">
        <v>55.387</v>
      </c>
      <c r="S30" s="16">
        <v>95.790999999999997</v>
      </c>
      <c r="T30" s="16">
        <v>56.79</v>
      </c>
      <c r="U30" s="16">
        <v>78.441000000000003</v>
      </c>
      <c r="V30" s="16">
        <v>43.101999999999997</v>
      </c>
      <c r="W30" s="16">
        <v>20.378</v>
      </c>
      <c r="X30" s="16">
        <v>35.31</v>
      </c>
      <c r="Y30" s="16">
        <v>35.363</v>
      </c>
      <c r="Z30" s="16">
        <v>54.634</v>
      </c>
      <c r="AA30" s="16">
        <v>47.789000000000001</v>
      </c>
      <c r="AB30" s="16">
        <v>37.874000000000002</v>
      </c>
      <c r="AC30" s="16">
        <v>27.111999999999998</v>
      </c>
      <c r="AD30" s="16">
        <v>46.642000000000003</v>
      </c>
      <c r="AE30" s="16">
        <v>53.033000000000001</v>
      </c>
      <c r="AF30" s="16">
        <v>39.036000000000001</v>
      </c>
      <c r="AG30" s="16">
        <v>78.465999999999994</v>
      </c>
      <c r="AH30" s="37">
        <v>31.047000000000001</v>
      </c>
      <c r="AI30" s="11">
        <v>30.256</v>
      </c>
      <c r="AJ30" s="11">
        <v>67.988</v>
      </c>
      <c r="AK30" s="11">
        <v>41.331000000000003</v>
      </c>
      <c r="AL30" s="11">
        <v>24.077000000000002</v>
      </c>
      <c r="AM30" s="11">
        <v>99.361000000000004</v>
      </c>
    </row>
    <row r="31" spans="1:39" ht="14.5" x14ac:dyDescent="0.35">
      <c r="A31" s="36">
        <v>44105</v>
      </c>
      <c r="B31" s="11">
        <v>32.290999999999997</v>
      </c>
      <c r="C31"/>
      <c r="D31" s="16">
        <v>46.6</v>
      </c>
      <c r="E31" s="16">
        <v>81.623999999999995</v>
      </c>
      <c r="F31" s="16">
        <v>70.078999999999994</v>
      </c>
      <c r="G31" s="16">
        <v>47.863999999999997</v>
      </c>
      <c r="H31" s="16">
        <v>69.882000000000005</v>
      </c>
      <c r="I31" s="16">
        <v>33.905999999999999</v>
      </c>
      <c r="J31" s="16">
        <v>24.001999999999999</v>
      </c>
      <c r="K31" s="16">
        <v>41.786000000000001</v>
      </c>
      <c r="L31" s="16">
        <v>46.981999999999999</v>
      </c>
      <c r="M31" s="16">
        <v>40.722999999999999</v>
      </c>
      <c r="N31" s="16">
        <v>23.884</v>
      </c>
      <c r="O31" s="16">
        <v>53.146000000000001</v>
      </c>
      <c r="P31" s="16">
        <v>37.804000000000002</v>
      </c>
      <c r="Q31" s="16">
        <v>54.372999999999998</v>
      </c>
      <c r="R31" s="16">
        <v>52.387999999999998</v>
      </c>
      <c r="S31" s="16">
        <v>82.709000000000003</v>
      </c>
      <c r="T31" s="16">
        <v>54.719000000000001</v>
      </c>
      <c r="U31" s="16">
        <v>51.639000000000003</v>
      </c>
      <c r="V31" s="16">
        <v>40.207000000000001</v>
      </c>
      <c r="W31" s="16">
        <v>22.875</v>
      </c>
      <c r="X31" s="16">
        <v>35.89</v>
      </c>
      <c r="Y31" s="16">
        <v>28.83</v>
      </c>
      <c r="Z31" s="16">
        <v>49.473999999999997</v>
      </c>
      <c r="AA31" s="16">
        <v>46.968000000000004</v>
      </c>
      <c r="AB31" s="16">
        <v>53.786000000000001</v>
      </c>
      <c r="AC31" s="16">
        <v>43.935000000000002</v>
      </c>
      <c r="AD31" s="16">
        <v>40.375</v>
      </c>
      <c r="AE31" s="16">
        <v>52.374000000000002</v>
      </c>
      <c r="AF31" s="16">
        <v>33.402000000000001</v>
      </c>
      <c r="AG31" s="16">
        <v>67.081999999999994</v>
      </c>
      <c r="AH31" s="37">
        <v>32.371000000000002</v>
      </c>
      <c r="AI31" s="11">
        <v>34.554000000000002</v>
      </c>
      <c r="AJ31" s="11">
        <v>114.425</v>
      </c>
      <c r="AK31" s="11">
        <v>39.326999999999998</v>
      </c>
      <c r="AL31" s="11">
        <v>32.290999999999997</v>
      </c>
      <c r="AM31" s="11">
        <v>103.943</v>
      </c>
    </row>
    <row r="32" spans="1:39" ht="14.5" x14ac:dyDescent="0.35">
      <c r="A32" s="36">
        <v>44136</v>
      </c>
      <c r="B32" s="11">
        <v>35.83</v>
      </c>
      <c r="C32"/>
      <c r="D32" s="16">
        <v>41.22</v>
      </c>
      <c r="E32" s="16">
        <v>62.454999999999998</v>
      </c>
      <c r="F32" s="16">
        <v>46.808</v>
      </c>
      <c r="G32" s="16">
        <v>44.953000000000003</v>
      </c>
      <c r="H32" s="16">
        <v>58.308999999999997</v>
      </c>
      <c r="I32" s="16">
        <v>34.103000000000002</v>
      </c>
      <c r="J32" s="16">
        <v>26.792000000000002</v>
      </c>
      <c r="K32" s="16">
        <v>36.765000000000001</v>
      </c>
      <c r="L32" s="16">
        <v>41.472999999999999</v>
      </c>
      <c r="M32" s="16">
        <v>41.009</v>
      </c>
      <c r="N32" s="16">
        <v>25.736000000000001</v>
      </c>
      <c r="O32" s="16">
        <v>44.293999999999997</v>
      </c>
      <c r="P32" s="16">
        <v>34.499000000000002</v>
      </c>
      <c r="Q32" s="16">
        <v>48.302999999999997</v>
      </c>
      <c r="R32" s="16">
        <v>50.457000000000001</v>
      </c>
      <c r="S32" s="16">
        <v>57.045999999999999</v>
      </c>
      <c r="T32" s="16">
        <v>44.381</v>
      </c>
      <c r="U32" s="16">
        <v>45.481999999999999</v>
      </c>
      <c r="V32" s="16">
        <v>35.835999999999999</v>
      </c>
      <c r="W32" s="16">
        <v>31.981999999999999</v>
      </c>
      <c r="X32" s="16">
        <v>30.988</v>
      </c>
      <c r="Y32" s="16">
        <v>29.988</v>
      </c>
      <c r="Z32" s="16">
        <v>48.85</v>
      </c>
      <c r="AA32" s="16">
        <v>42.05</v>
      </c>
      <c r="AB32" s="16">
        <v>40.774999999999999</v>
      </c>
      <c r="AC32" s="16">
        <v>36.472999999999999</v>
      </c>
      <c r="AD32" s="16">
        <v>41.811999999999998</v>
      </c>
      <c r="AE32" s="16">
        <v>48.527999999999999</v>
      </c>
      <c r="AF32" s="16">
        <v>34.337000000000003</v>
      </c>
      <c r="AG32" s="16">
        <v>56.109000000000002</v>
      </c>
      <c r="AH32" s="37">
        <v>38.703000000000003</v>
      </c>
      <c r="AI32" s="11">
        <v>29.753</v>
      </c>
      <c r="AJ32" s="11">
        <v>59.918999999999997</v>
      </c>
      <c r="AK32" s="11">
        <v>38.155000000000001</v>
      </c>
      <c r="AL32" s="11">
        <v>35.83</v>
      </c>
      <c r="AM32" s="11">
        <v>61.523000000000003</v>
      </c>
    </row>
    <row r="33" spans="1:39" ht="14.5" x14ac:dyDescent="0.35">
      <c r="A33" s="36">
        <v>44166</v>
      </c>
      <c r="B33" s="11">
        <v>31.934000000000001</v>
      </c>
      <c r="C33" s="12"/>
      <c r="D33" s="16">
        <v>31.99</v>
      </c>
      <c r="E33" s="16">
        <v>47.741999999999997</v>
      </c>
      <c r="F33" s="16">
        <v>38.496000000000002</v>
      </c>
      <c r="G33" s="16">
        <v>32.128</v>
      </c>
      <c r="H33" s="16">
        <v>47.276000000000003</v>
      </c>
      <c r="I33" s="16">
        <v>30.201000000000001</v>
      </c>
      <c r="J33" s="16">
        <v>23.193000000000001</v>
      </c>
      <c r="K33" s="16">
        <v>31.423999999999999</v>
      </c>
      <c r="L33" s="16">
        <v>33.125999999999998</v>
      </c>
      <c r="M33" s="16">
        <v>35.323</v>
      </c>
      <c r="N33" s="16">
        <v>22.103000000000002</v>
      </c>
      <c r="O33" s="16">
        <v>37.451999999999998</v>
      </c>
      <c r="P33" s="16">
        <v>27.806999999999999</v>
      </c>
      <c r="Q33" s="16">
        <v>46.588999999999999</v>
      </c>
      <c r="R33" s="16">
        <v>46.341999999999999</v>
      </c>
      <c r="S33" s="16">
        <v>46.628999999999998</v>
      </c>
      <c r="T33" s="16">
        <v>39.35</v>
      </c>
      <c r="U33" s="16">
        <v>39.616999999999997</v>
      </c>
      <c r="V33" s="16">
        <v>29.600999999999999</v>
      </c>
      <c r="W33" s="16">
        <v>24.425000000000001</v>
      </c>
      <c r="X33" s="16">
        <v>25.646999999999998</v>
      </c>
      <c r="Y33" s="16">
        <v>25.64</v>
      </c>
      <c r="Z33" s="16">
        <v>35.100999999999999</v>
      </c>
      <c r="AA33" s="16">
        <v>36.765000000000001</v>
      </c>
      <c r="AB33" s="16">
        <v>35.677</v>
      </c>
      <c r="AC33" s="16">
        <v>26.875</v>
      </c>
      <c r="AD33" s="16">
        <v>33.198</v>
      </c>
      <c r="AE33" s="16">
        <v>39.171999999999997</v>
      </c>
      <c r="AF33" s="16">
        <v>28.863</v>
      </c>
      <c r="AG33" s="16">
        <v>46.094000000000001</v>
      </c>
      <c r="AH33" s="37">
        <v>32.540999999999997</v>
      </c>
      <c r="AI33" s="11">
        <v>23.553999999999998</v>
      </c>
      <c r="AJ33" s="11">
        <v>45.994</v>
      </c>
      <c r="AK33" s="11">
        <v>35.517000000000003</v>
      </c>
      <c r="AL33" s="11">
        <v>31.934000000000001</v>
      </c>
      <c r="AM33" s="11">
        <v>48.3</v>
      </c>
    </row>
    <row r="34" spans="1:39" ht="14.5" x14ac:dyDescent="0.35">
      <c r="A34" s="36">
        <v>44197</v>
      </c>
      <c r="B34" s="11">
        <v>28.8</v>
      </c>
      <c r="C34"/>
      <c r="D34" s="16">
        <v>30.31</v>
      </c>
      <c r="E34" s="16">
        <v>41.414000000000001</v>
      </c>
      <c r="F34" s="16">
        <v>33.299999999999997</v>
      </c>
      <c r="G34" s="16">
        <v>27.645</v>
      </c>
      <c r="H34" s="16">
        <v>40.841000000000001</v>
      </c>
      <c r="I34" s="16">
        <v>26.495000000000001</v>
      </c>
      <c r="J34" s="16">
        <v>20.370999999999999</v>
      </c>
      <c r="K34" s="16">
        <v>27.315999999999999</v>
      </c>
      <c r="L34" s="16">
        <v>28.167000000000002</v>
      </c>
      <c r="M34" s="16">
        <v>30.475999999999999</v>
      </c>
      <c r="N34" s="16">
        <v>19.893000000000001</v>
      </c>
      <c r="O34" s="16">
        <v>32.651000000000003</v>
      </c>
      <c r="P34" s="16">
        <v>24.216000000000001</v>
      </c>
      <c r="Q34" s="16">
        <v>36.838000000000001</v>
      </c>
      <c r="R34" s="16">
        <v>45.64</v>
      </c>
      <c r="S34" s="16">
        <v>40.228000000000002</v>
      </c>
      <c r="T34" s="16">
        <v>33.515000000000001</v>
      </c>
      <c r="U34" s="16">
        <v>34.792999999999999</v>
      </c>
      <c r="V34" s="16">
        <v>25.800999999999998</v>
      </c>
      <c r="W34" s="16">
        <v>20.248999999999999</v>
      </c>
      <c r="X34" s="16">
        <v>22.391999999999999</v>
      </c>
      <c r="Y34" s="16">
        <v>22.849</v>
      </c>
      <c r="Z34" s="16">
        <v>29.599</v>
      </c>
      <c r="AA34" s="16">
        <v>36.012999999999998</v>
      </c>
      <c r="AB34" s="16">
        <v>32.533000000000001</v>
      </c>
      <c r="AC34" s="16">
        <v>22.381</v>
      </c>
      <c r="AD34" s="16">
        <v>30.335999999999999</v>
      </c>
      <c r="AE34" s="16">
        <v>33.662999999999997</v>
      </c>
      <c r="AF34" s="16">
        <v>26.152000000000001</v>
      </c>
      <c r="AG34" s="16">
        <v>41.353000000000002</v>
      </c>
      <c r="AH34" s="37">
        <v>27.567</v>
      </c>
      <c r="AI34" s="11">
        <v>20.823</v>
      </c>
      <c r="AJ34" s="11">
        <v>41.719000000000001</v>
      </c>
      <c r="AK34" s="11">
        <v>38.088999999999999</v>
      </c>
      <c r="AL34" s="11">
        <v>28.8</v>
      </c>
      <c r="AM34" s="11">
        <v>42.938000000000002</v>
      </c>
    </row>
    <row r="35" spans="1:39" ht="14.5" x14ac:dyDescent="0.35">
      <c r="A35" s="36">
        <v>44228</v>
      </c>
      <c r="B35" s="11">
        <v>28.992999999999999</v>
      </c>
      <c r="C35"/>
      <c r="D35" s="16">
        <v>27.66</v>
      </c>
      <c r="E35" s="16">
        <v>34.979999999999997</v>
      </c>
      <c r="F35" s="16">
        <v>28.798999999999999</v>
      </c>
      <c r="G35" s="16">
        <v>63.134</v>
      </c>
      <c r="H35" s="16">
        <v>35.994999999999997</v>
      </c>
      <c r="I35" s="16">
        <v>22.648</v>
      </c>
      <c r="J35" s="16">
        <v>19.440000000000001</v>
      </c>
      <c r="K35" s="16">
        <v>24.234000000000002</v>
      </c>
      <c r="L35" s="16">
        <v>28.309000000000001</v>
      </c>
      <c r="M35" s="16">
        <v>26.405999999999999</v>
      </c>
      <c r="N35" s="16">
        <v>18.625</v>
      </c>
      <c r="O35" s="16">
        <v>27.562000000000001</v>
      </c>
      <c r="P35" s="16">
        <v>32.527000000000001</v>
      </c>
      <c r="Q35" s="16">
        <v>40.18</v>
      </c>
      <c r="R35" s="16">
        <v>36.793999999999997</v>
      </c>
      <c r="S35" s="16">
        <v>33.581000000000003</v>
      </c>
      <c r="T35" s="16">
        <v>30.384</v>
      </c>
      <c r="U35" s="16">
        <v>33.823999999999998</v>
      </c>
      <c r="V35" s="16">
        <v>22.491</v>
      </c>
      <c r="W35" s="16">
        <v>17.664000000000001</v>
      </c>
      <c r="X35" s="16">
        <v>28.016999999999999</v>
      </c>
      <c r="Y35" s="16">
        <v>21.087</v>
      </c>
      <c r="Z35" s="16">
        <v>26.036999999999999</v>
      </c>
      <c r="AA35" s="16">
        <v>30.114000000000001</v>
      </c>
      <c r="AB35" s="16">
        <v>30.007999999999999</v>
      </c>
      <c r="AC35" s="16">
        <v>19.053999999999998</v>
      </c>
      <c r="AD35" s="16">
        <v>28.280999999999999</v>
      </c>
      <c r="AE35" s="16">
        <v>28.276</v>
      </c>
      <c r="AF35" s="16">
        <v>24.417000000000002</v>
      </c>
      <c r="AG35" s="16">
        <v>36.869</v>
      </c>
      <c r="AH35" s="37">
        <v>24.071999999999999</v>
      </c>
      <c r="AI35" s="11">
        <v>25.120999999999999</v>
      </c>
      <c r="AJ35" s="11">
        <v>43.843000000000004</v>
      </c>
      <c r="AK35" s="11">
        <v>33.018999999999998</v>
      </c>
      <c r="AL35" s="11">
        <v>28.992999999999999</v>
      </c>
      <c r="AM35" s="11">
        <v>37.249000000000002</v>
      </c>
    </row>
    <row r="36" spans="1:39" ht="14.5" x14ac:dyDescent="0.35">
      <c r="A36" s="36">
        <v>44256</v>
      </c>
      <c r="B36" s="11">
        <v>45.767000000000003</v>
      </c>
      <c r="C36"/>
      <c r="D36" s="12">
        <v>52.6</v>
      </c>
      <c r="E36" s="16">
        <v>44.488999999999997</v>
      </c>
      <c r="F36" s="16">
        <v>37.03</v>
      </c>
      <c r="G36" s="16">
        <v>122.925</v>
      </c>
      <c r="H36" s="16">
        <v>51.113999999999997</v>
      </c>
      <c r="I36" s="16">
        <v>36.441000000000003</v>
      </c>
      <c r="J36" s="16">
        <v>52.634</v>
      </c>
      <c r="K36" s="16">
        <v>42.991</v>
      </c>
      <c r="L36" s="16">
        <v>35.710999999999999</v>
      </c>
      <c r="M36" s="16">
        <v>48.786999999999999</v>
      </c>
      <c r="N36" s="16">
        <v>40.871000000000002</v>
      </c>
      <c r="O36" s="16">
        <v>49.488</v>
      </c>
      <c r="P36" s="16">
        <v>61.636000000000003</v>
      </c>
      <c r="Q36" s="16">
        <v>56.564</v>
      </c>
      <c r="R36" s="16">
        <v>61.29</v>
      </c>
      <c r="S36" s="16">
        <v>52.703000000000003</v>
      </c>
      <c r="T36" s="16">
        <v>48.167000000000002</v>
      </c>
      <c r="U36" s="16">
        <v>43.991999999999997</v>
      </c>
      <c r="V36" s="16">
        <v>36.207000000000001</v>
      </c>
      <c r="W36" s="16">
        <v>26.524000000000001</v>
      </c>
      <c r="X36" s="16">
        <v>36.642000000000003</v>
      </c>
      <c r="Y36" s="16">
        <v>52.89</v>
      </c>
      <c r="Z36" s="16">
        <v>47.445999999999998</v>
      </c>
      <c r="AA36" s="16">
        <v>38.89</v>
      </c>
      <c r="AB36" s="16">
        <v>66.703999999999994</v>
      </c>
      <c r="AC36" s="16">
        <v>27.501999999999999</v>
      </c>
      <c r="AD36" s="16">
        <v>47.877000000000002</v>
      </c>
      <c r="AE36" s="16">
        <v>38.485999999999997</v>
      </c>
      <c r="AF36" s="16">
        <v>32.51</v>
      </c>
      <c r="AG36" s="38">
        <v>67.231999999999999</v>
      </c>
      <c r="AH36" s="38">
        <v>38.603000000000002</v>
      </c>
      <c r="AI36" s="11">
        <v>38.558</v>
      </c>
      <c r="AJ36" s="11">
        <v>75.498999999999995</v>
      </c>
      <c r="AK36" s="11">
        <v>47.719000000000001</v>
      </c>
      <c r="AL36" s="11">
        <v>45.767000000000003</v>
      </c>
      <c r="AM36" s="11">
        <v>51.197000000000003</v>
      </c>
    </row>
    <row r="37" spans="1:39" ht="14.5" x14ac:dyDescent="0.35">
      <c r="A37" s="36">
        <v>44287</v>
      </c>
      <c r="B37" s="11">
        <v>56.451999999999998</v>
      </c>
      <c r="C37" s="14"/>
      <c r="D37" s="12">
        <v>85.43</v>
      </c>
      <c r="E37" s="16">
        <v>58.024999999999999</v>
      </c>
      <c r="F37" s="16">
        <v>90.572000000000003</v>
      </c>
      <c r="G37" s="16">
        <v>205.50800000000001</v>
      </c>
      <c r="H37" s="16">
        <v>99.332999999999998</v>
      </c>
      <c r="I37" s="16">
        <v>71.772000000000006</v>
      </c>
      <c r="J37" s="16">
        <v>107.78700000000001</v>
      </c>
      <c r="K37" s="16">
        <v>88.935000000000002</v>
      </c>
      <c r="L37" s="16">
        <v>59.738999999999997</v>
      </c>
      <c r="M37" s="16">
        <v>65.846999999999994</v>
      </c>
      <c r="N37" s="16">
        <v>62.668999999999997</v>
      </c>
      <c r="O37" s="16">
        <v>88.14</v>
      </c>
      <c r="P37" s="16">
        <v>61.658000000000001</v>
      </c>
      <c r="Q37" s="16">
        <v>111.96899999999999</v>
      </c>
      <c r="R37" s="16">
        <v>90.200999999999993</v>
      </c>
      <c r="S37" s="16">
        <v>84.152000000000001</v>
      </c>
      <c r="T37" s="16">
        <v>66.001999999999995</v>
      </c>
      <c r="U37" s="16">
        <v>80.430999999999997</v>
      </c>
      <c r="V37" s="16">
        <v>46.975999999999999</v>
      </c>
      <c r="W37" s="16">
        <v>55.890999999999998</v>
      </c>
      <c r="X37" s="16">
        <v>61.05</v>
      </c>
      <c r="Y37" s="16">
        <v>106.443</v>
      </c>
      <c r="Z37" s="16">
        <v>71.603999999999999</v>
      </c>
      <c r="AA37" s="16">
        <v>97.13</v>
      </c>
      <c r="AB37" s="16">
        <v>69.861999999999995</v>
      </c>
      <c r="AC37" s="16">
        <v>32.630000000000003</v>
      </c>
      <c r="AD37" s="16">
        <v>77.290999999999997</v>
      </c>
      <c r="AE37" s="16">
        <v>52.411000000000001</v>
      </c>
      <c r="AF37" s="16">
        <v>57.005000000000003</v>
      </c>
      <c r="AG37" s="38">
        <v>130.55699999999999</v>
      </c>
      <c r="AH37" s="38">
        <v>45.761000000000003</v>
      </c>
      <c r="AI37" s="11">
        <v>68.141999999999996</v>
      </c>
      <c r="AJ37" s="11">
        <v>81.679000000000002</v>
      </c>
      <c r="AK37" s="11">
        <v>59.784999999999997</v>
      </c>
      <c r="AL37" s="11">
        <v>56.451999999999998</v>
      </c>
      <c r="AM37" s="11">
        <v>61.427999999999997</v>
      </c>
    </row>
    <row r="38" spans="1:39" ht="14.5" x14ac:dyDescent="0.35">
      <c r="A38" s="36">
        <v>44317</v>
      </c>
      <c r="B38" s="11">
        <v>211.27099999999999</v>
      </c>
      <c r="C38" s="14"/>
      <c r="D38" s="12">
        <v>163.75</v>
      </c>
      <c r="E38" s="16">
        <v>169.16300000000001</v>
      </c>
      <c r="F38" s="16">
        <v>236.626</v>
      </c>
      <c r="G38" s="16">
        <v>308.572</v>
      </c>
      <c r="H38" s="16">
        <v>278.298</v>
      </c>
      <c r="I38" s="16">
        <v>117.068</v>
      </c>
      <c r="J38" s="16">
        <v>138.62200000000001</v>
      </c>
      <c r="K38" s="16">
        <v>87.373000000000005</v>
      </c>
      <c r="L38" s="16">
        <v>97.006</v>
      </c>
      <c r="M38" s="16">
        <v>152.273</v>
      </c>
      <c r="N38" s="16">
        <v>184.76</v>
      </c>
      <c r="O38" s="16">
        <v>182.97399999999999</v>
      </c>
      <c r="P38" s="16">
        <v>62.286000000000001</v>
      </c>
      <c r="Q38" s="16">
        <v>153.76400000000001</v>
      </c>
      <c r="R38" s="16">
        <v>339.22699999999998</v>
      </c>
      <c r="S38" s="16">
        <v>160.65199999999999</v>
      </c>
      <c r="T38" s="16">
        <v>176.36699999999999</v>
      </c>
      <c r="U38" s="16">
        <v>171.11799999999999</v>
      </c>
      <c r="V38" s="16">
        <v>102.697</v>
      </c>
      <c r="W38" s="16">
        <v>49.7</v>
      </c>
      <c r="X38" s="16">
        <v>69.552000000000007</v>
      </c>
      <c r="Y38" s="16">
        <v>101.07</v>
      </c>
      <c r="Z38" s="16">
        <v>136.16300000000001</v>
      </c>
      <c r="AA38" s="16">
        <v>232.559</v>
      </c>
      <c r="AB38" s="16">
        <v>173.06399999999999</v>
      </c>
      <c r="AC38" s="16">
        <v>106.617</v>
      </c>
      <c r="AD38" s="16">
        <v>135.46600000000001</v>
      </c>
      <c r="AE38" s="16">
        <v>27.2</v>
      </c>
      <c r="AF38" s="16">
        <v>144.578</v>
      </c>
      <c r="AG38" s="38">
        <v>178.56700000000001</v>
      </c>
      <c r="AH38" s="38">
        <v>70.811000000000007</v>
      </c>
      <c r="AI38" s="11">
        <v>169.42099999999999</v>
      </c>
      <c r="AJ38" s="11">
        <v>188.04300000000001</v>
      </c>
      <c r="AK38" s="11">
        <v>111.742</v>
      </c>
      <c r="AL38" s="11">
        <v>211.27099999999999</v>
      </c>
      <c r="AM38" s="11">
        <v>154.05600000000001</v>
      </c>
    </row>
    <row r="39" spans="1:39" ht="14.5" x14ac:dyDescent="0.35">
      <c r="A39" s="36">
        <v>44348</v>
      </c>
      <c r="B39" s="11">
        <v>445.505</v>
      </c>
      <c r="C39" s="14"/>
      <c r="D39" s="12">
        <v>299.23</v>
      </c>
      <c r="E39" s="16">
        <v>387.32400000000001</v>
      </c>
      <c r="F39" s="16">
        <v>205.053</v>
      </c>
      <c r="G39" s="16">
        <v>872.52499999999998</v>
      </c>
      <c r="H39" s="16">
        <v>194.50399999999999</v>
      </c>
      <c r="I39" s="16">
        <v>131.40899999999999</v>
      </c>
      <c r="J39" s="16">
        <v>248.48500000000001</v>
      </c>
      <c r="K39" s="16">
        <v>258.24599999999998</v>
      </c>
      <c r="L39" s="16">
        <v>372.06900000000002</v>
      </c>
      <c r="M39" s="16">
        <v>58.414000000000001</v>
      </c>
      <c r="N39" s="16">
        <v>348.52499999999998</v>
      </c>
      <c r="O39" s="16">
        <v>159.44900000000001</v>
      </c>
      <c r="P39" s="16">
        <v>413.74200000000002</v>
      </c>
      <c r="Q39" s="16">
        <v>580.26599999999996</v>
      </c>
      <c r="R39" s="16">
        <v>711.495</v>
      </c>
      <c r="S39" s="16">
        <v>309.666</v>
      </c>
      <c r="T39" s="16">
        <v>534.34299999999996</v>
      </c>
      <c r="U39" s="16">
        <v>219.31200000000001</v>
      </c>
      <c r="V39" s="16">
        <v>120.57899999999999</v>
      </c>
      <c r="W39" s="16">
        <v>187.482</v>
      </c>
      <c r="X39" s="16">
        <v>211.73400000000001</v>
      </c>
      <c r="Y39" s="16">
        <v>244</v>
      </c>
      <c r="Z39" s="16">
        <v>360.029</v>
      </c>
      <c r="AA39" s="16">
        <v>280.14699999999999</v>
      </c>
      <c r="AB39" s="16">
        <v>65.38</v>
      </c>
      <c r="AC39" s="16">
        <v>270.327</v>
      </c>
      <c r="AD39" s="16">
        <v>446.08</v>
      </c>
      <c r="AE39" s="16">
        <v>200.44200000000001</v>
      </c>
      <c r="AF39" s="16">
        <v>394.96499999999997</v>
      </c>
      <c r="AG39" s="38">
        <v>208.02</v>
      </c>
      <c r="AH39" s="38">
        <v>95.954999999999998</v>
      </c>
      <c r="AI39" s="11">
        <v>444.04500000000002</v>
      </c>
      <c r="AJ39" s="11">
        <v>297.625</v>
      </c>
      <c r="AK39" s="11">
        <v>175.31800000000001</v>
      </c>
      <c r="AL39" s="11">
        <v>445.505</v>
      </c>
      <c r="AM39" s="11">
        <v>556.34500000000003</v>
      </c>
    </row>
    <row r="40" spans="1:39" ht="14.5" x14ac:dyDescent="0.35">
      <c r="A40" s="36">
        <v>44378</v>
      </c>
      <c r="B40" s="11">
        <v>450.30099999999999</v>
      </c>
      <c r="C40" s="14"/>
      <c r="D40" s="12">
        <v>177.52</v>
      </c>
      <c r="E40" s="16">
        <v>240.505</v>
      </c>
      <c r="F40" s="38">
        <v>81.744</v>
      </c>
      <c r="G40" s="38">
        <v>316.09199999999998</v>
      </c>
      <c r="H40" s="38">
        <v>84.195999999999998</v>
      </c>
      <c r="I40" s="38">
        <v>25.744</v>
      </c>
      <c r="J40" s="38">
        <v>148.249</v>
      </c>
      <c r="K40" s="38">
        <v>167.964</v>
      </c>
      <c r="L40" s="38">
        <v>172.51300000000001</v>
      </c>
      <c r="M40" s="38">
        <v>32.14</v>
      </c>
      <c r="N40" s="38">
        <v>226.08199999999999</v>
      </c>
      <c r="O40" s="38">
        <v>31.457999999999998</v>
      </c>
      <c r="P40" s="38">
        <v>413.154</v>
      </c>
      <c r="Q40" s="38">
        <v>285.54500000000002</v>
      </c>
      <c r="R40" s="38">
        <v>315.036</v>
      </c>
      <c r="S40" s="38">
        <v>355.77199999999999</v>
      </c>
      <c r="T40" s="38">
        <v>324.32900000000001</v>
      </c>
      <c r="U40" s="38">
        <v>66.031999999999996</v>
      </c>
      <c r="V40" s="38">
        <v>31.844000000000001</v>
      </c>
      <c r="W40" s="38">
        <v>80.031000000000006</v>
      </c>
      <c r="X40" s="38">
        <v>73.647000000000006</v>
      </c>
      <c r="Y40" s="38">
        <v>168.51599999999999</v>
      </c>
      <c r="Z40" s="38">
        <v>258.642</v>
      </c>
      <c r="AA40" s="38">
        <v>79.129000000000005</v>
      </c>
      <c r="AB40" s="38">
        <v>11.808999999999999</v>
      </c>
      <c r="AC40" s="38">
        <v>193.40700000000001</v>
      </c>
      <c r="AD40" s="38">
        <v>348.149</v>
      </c>
      <c r="AE40" s="38">
        <v>179.99700000000001</v>
      </c>
      <c r="AF40" s="38">
        <v>604.79</v>
      </c>
      <c r="AG40" s="38">
        <v>73.317999999999998</v>
      </c>
      <c r="AH40" s="38">
        <v>37.450000000000003</v>
      </c>
      <c r="AI40" s="11">
        <v>288.69</v>
      </c>
      <c r="AJ40" s="11">
        <v>133.83600000000001</v>
      </c>
      <c r="AK40" s="11">
        <v>66.596000000000004</v>
      </c>
      <c r="AL40" s="11">
        <v>450.30099999999999</v>
      </c>
      <c r="AM40" s="11">
        <v>397.25799999999998</v>
      </c>
    </row>
    <row r="41" spans="1:39" ht="14.5" x14ac:dyDescent="0.35">
      <c r="A41" s="36">
        <v>44409</v>
      </c>
      <c r="B41" s="11">
        <v>170.13800000000001</v>
      </c>
      <c r="C41" s="14"/>
      <c r="D41" s="12">
        <v>76.510000000000005</v>
      </c>
      <c r="E41" s="16">
        <v>87.971999999999994</v>
      </c>
      <c r="F41" s="38">
        <v>43.411000000000001</v>
      </c>
      <c r="G41" s="38">
        <v>111.88800000000001</v>
      </c>
      <c r="H41" s="38">
        <v>59.764000000000003</v>
      </c>
      <c r="I41" s="38">
        <v>24.899000000000001</v>
      </c>
      <c r="J41" s="38">
        <v>58.692</v>
      </c>
      <c r="K41" s="38">
        <v>55.912999999999997</v>
      </c>
      <c r="L41" s="38">
        <v>74.483999999999995</v>
      </c>
      <c r="M41" s="38">
        <v>20.916</v>
      </c>
      <c r="N41" s="38">
        <v>178.35599999999999</v>
      </c>
      <c r="O41" s="38">
        <v>27.253</v>
      </c>
      <c r="P41" s="38">
        <v>145.226</v>
      </c>
      <c r="Q41" s="38">
        <v>91.024000000000001</v>
      </c>
      <c r="R41" s="38">
        <v>151.86699999999999</v>
      </c>
      <c r="S41" s="38">
        <v>120.89100000000001</v>
      </c>
      <c r="T41" s="38">
        <v>113.23699999999999</v>
      </c>
      <c r="U41" s="38">
        <v>38.277000000000001</v>
      </c>
      <c r="V41" s="38">
        <v>21.457999999999998</v>
      </c>
      <c r="W41" s="38">
        <v>34.216999999999999</v>
      </c>
      <c r="X41" s="38">
        <v>34.264000000000003</v>
      </c>
      <c r="Y41" s="38">
        <v>66.936999999999998</v>
      </c>
      <c r="Z41" s="38">
        <v>84.061000000000007</v>
      </c>
      <c r="AA41" s="38">
        <v>46.002000000000002</v>
      </c>
      <c r="AB41" s="38">
        <v>28.195</v>
      </c>
      <c r="AC41" s="38">
        <v>61.69</v>
      </c>
      <c r="AD41" s="38">
        <v>108.678</v>
      </c>
      <c r="AE41" s="38">
        <v>59.764000000000003</v>
      </c>
      <c r="AF41" s="38">
        <v>177.345</v>
      </c>
      <c r="AG41" s="38">
        <v>38.661000000000001</v>
      </c>
      <c r="AH41" s="38">
        <v>24.390999999999998</v>
      </c>
      <c r="AI41" s="11">
        <v>97.903999999999996</v>
      </c>
      <c r="AJ41" s="11">
        <v>52.649000000000001</v>
      </c>
      <c r="AK41" s="11">
        <v>32.625</v>
      </c>
      <c r="AL41" s="11">
        <v>170.13800000000001</v>
      </c>
      <c r="AM41" s="11">
        <v>160.50899999999999</v>
      </c>
    </row>
    <row r="42" spans="1:39" ht="14.5" x14ac:dyDescent="0.35">
      <c r="A42" s="36">
        <v>44440</v>
      </c>
      <c r="B42" s="11">
        <v>98.97</v>
      </c>
      <c r="C42" s="14"/>
      <c r="D42" s="12">
        <v>45.87</v>
      </c>
      <c r="E42" s="16">
        <v>65.361000000000004</v>
      </c>
      <c r="F42" s="38">
        <v>44.393000000000001</v>
      </c>
      <c r="G42" s="38">
        <v>66.765000000000001</v>
      </c>
      <c r="H42" s="38">
        <v>39.933</v>
      </c>
      <c r="I42" s="38">
        <v>23.010999999999999</v>
      </c>
      <c r="J42" s="38">
        <v>45.265999999999998</v>
      </c>
      <c r="K42" s="38">
        <v>41.877000000000002</v>
      </c>
      <c r="L42" s="38">
        <v>59.640999999999998</v>
      </c>
      <c r="M42" s="38">
        <v>24.699000000000002</v>
      </c>
      <c r="N42" s="38">
        <v>68.849999999999994</v>
      </c>
      <c r="O42" s="38">
        <v>26.039000000000001</v>
      </c>
      <c r="P42" s="38">
        <v>62.654000000000003</v>
      </c>
      <c r="Q42" s="38">
        <v>55.031999999999996</v>
      </c>
      <c r="R42" s="38">
        <v>95.814999999999998</v>
      </c>
      <c r="S42" s="38">
        <v>57.481999999999999</v>
      </c>
      <c r="T42" s="38">
        <v>78.545000000000002</v>
      </c>
      <c r="U42" s="38">
        <v>43.002000000000002</v>
      </c>
      <c r="V42" s="38">
        <v>20.469000000000001</v>
      </c>
      <c r="W42" s="38">
        <v>34.646999999999998</v>
      </c>
      <c r="X42" s="38">
        <v>34.598999999999997</v>
      </c>
      <c r="Y42" s="38">
        <v>54.128999999999998</v>
      </c>
      <c r="Z42" s="38">
        <v>47.363999999999997</v>
      </c>
      <c r="AA42" s="38">
        <v>37.32</v>
      </c>
      <c r="AB42" s="38">
        <v>27.035</v>
      </c>
      <c r="AC42" s="38">
        <v>46.253</v>
      </c>
      <c r="AD42" s="38">
        <v>52.518999999999998</v>
      </c>
      <c r="AE42" s="38">
        <v>39.610999999999997</v>
      </c>
      <c r="AF42" s="38">
        <v>78.379000000000005</v>
      </c>
      <c r="AG42" s="38">
        <v>30.733000000000001</v>
      </c>
      <c r="AH42" s="38">
        <v>30.792999999999999</v>
      </c>
      <c r="AI42" s="11">
        <v>66.695999999999998</v>
      </c>
      <c r="AJ42" s="11">
        <v>40.854999999999997</v>
      </c>
      <c r="AK42" s="11">
        <v>24.076000000000001</v>
      </c>
      <c r="AL42" s="11">
        <v>98.97</v>
      </c>
      <c r="AM42" s="11">
        <v>83.792000000000002</v>
      </c>
    </row>
    <row r="43" spans="1:39" ht="14.5" x14ac:dyDescent="0.35">
      <c r="A43" s="36">
        <v>44470</v>
      </c>
      <c r="B43" s="11">
        <v>103.49299999999999</v>
      </c>
      <c r="C43" s="14"/>
      <c r="D43" s="12">
        <v>46.6</v>
      </c>
      <c r="E43" s="16">
        <v>70.09</v>
      </c>
      <c r="F43" s="38">
        <v>47.905000000000001</v>
      </c>
      <c r="G43" s="38">
        <v>69.415000000000006</v>
      </c>
      <c r="H43" s="38">
        <v>33.616</v>
      </c>
      <c r="I43" s="38">
        <v>24.260999999999999</v>
      </c>
      <c r="J43" s="38">
        <v>41.253</v>
      </c>
      <c r="K43" s="38">
        <v>47.603000000000002</v>
      </c>
      <c r="L43" s="38">
        <v>40.435000000000002</v>
      </c>
      <c r="M43" s="38">
        <v>23.437999999999999</v>
      </c>
      <c r="N43" s="38">
        <v>52.83</v>
      </c>
      <c r="O43" s="38">
        <v>37.014000000000003</v>
      </c>
      <c r="P43" s="38">
        <v>54.28</v>
      </c>
      <c r="Q43" s="38">
        <v>52.002000000000002</v>
      </c>
      <c r="R43" s="38">
        <v>82.623000000000005</v>
      </c>
      <c r="S43" s="38">
        <v>54.911000000000001</v>
      </c>
      <c r="T43" s="38">
        <v>51.643000000000001</v>
      </c>
      <c r="U43" s="38">
        <v>40.021999999999998</v>
      </c>
      <c r="V43" s="38">
        <v>22.873999999999999</v>
      </c>
      <c r="W43" s="38">
        <v>35.32</v>
      </c>
      <c r="X43" s="38">
        <v>28.056000000000001</v>
      </c>
      <c r="Y43" s="38">
        <v>48.924999999999997</v>
      </c>
      <c r="Z43" s="38">
        <v>46.476999999999997</v>
      </c>
      <c r="AA43" s="38">
        <v>53.884999999999998</v>
      </c>
      <c r="AB43" s="38">
        <v>43.796999999999997</v>
      </c>
      <c r="AC43" s="38">
        <v>39.942999999999998</v>
      </c>
      <c r="AD43" s="38">
        <v>51.811999999999998</v>
      </c>
      <c r="AE43" s="38">
        <v>33.158999999999999</v>
      </c>
      <c r="AF43" s="38">
        <v>66.912000000000006</v>
      </c>
      <c r="AG43" s="38">
        <v>31.997</v>
      </c>
      <c r="AH43" s="38">
        <v>34.973999999999997</v>
      </c>
      <c r="AI43" s="11">
        <v>116.298</v>
      </c>
      <c r="AJ43" s="11">
        <v>38.817</v>
      </c>
      <c r="AK43" s="11">
        <v>32.207000000000001</v>
      </c>
      <c r="AL43" s="11">
        <v>103.49299999999999</v>
      </c>
      <c r="AM43" s="11">
        <v>81.209999999999994</v>
      </c>
    </row>
    <row r="44" spans="1:39" ht="14.5" x14ac:dyDescent="0.35">
      <c r="A44" s="36">
        <v>44501</v>
      </c>
      <c r="B44" s="11">
        <v>61.222000000000001</v>
      </c>
      <c r="C44" s="14"/>
      <c r="D44" s="12">
        <v>41.22</v>
      </c>
      <c r="E44" s="16">
        <v>46.813000000000002</v>
      </c>
      <c r="F44" s="38">
        <v>45.021999999999998</v>
      </c>
      <c r="G44" s="38">
        <v>59.021999999999998</v>
      </c>
      <c r="H44" s="38">
        <v>33.874000000000002</v>
      </c>
      <c r="I44" s="38">
        <v>27.053999999999998</v>
      </c>
      <c r="J44" s="38">
        <v>36.320999999999998</v>
      </c>
      <c r="K44" s="38">
        <v>41.265000000000001</v>
      </c>
      <c r="L44" s="38">
        <v>40.783000000000001</v>
      </c>
      <c r="M44" s="38">
        <v>25.388000000000002</v>
      </c>
      <c r="N44" s="38">
        <v>44.052999999999997</v>
      </c>
      <c r="O44" s="38">
        <v>34.347999999999999</v>
      </c>
      <c r="P44" s="38">
        <v>48.234999999999999</v>
      </c>
      <c r="Q44" s="38">
        <v>50.116</v>
      </c>
      <c r="R44" s="38">
        <v>56.978000000000002</v>
      </c>
      <c r="S44" s="38">
        <v>44.588999999999999</v>
      </c>
      <c r="T44" s="38">
        <v>45.494</v>
      </c>
      <c r="U44" s="38">
        <v>35.731999999999999</v>
      </c>
      <c r="V44" s="38">
        <v>31.998999999999999</v>
      </c>
      <c r="W44" s="38">
        <v>30.678999999999998</v>
      </c>
      <c r="X44" s="38">
        <v>29.396000000000001</v>
      </c>
      <c r="Y44" s="38">
        <v>48.375999999999998</v>
      </c>
      <c r="Z44" s="38">
        <v>41.654000000000003</v>
      </c>
      <c r="AA44" s="38">
        <v>40.793999999999997</v>
      </c>
      <c r="AB44" s="38">
        <v>36.351999999999997</v>
      </c>
      <c r="AC44" s="38">
        <v>41.445</v>
      </c>
      <c r="AD44" s="38">
        <v>48.067</v>
      </c>
      <c r="AE44" s="38">
        <v>34.122999999999998</v>
      </c>
      <c r="AF44" s="38">
        <v>56</v>
      </c>
      <c r="AG44" s="38">
        <v>38.389000000000003</v>
      </c>
      <c r="AH44" s="38">
        <v>30.117999999999999</v>
      </c>
      <c r="AI44" s="11">
        <v>60.594999999999999</v>
      </c>
      <c r="AJ44" s="11">
        <v>37.726999999999997</v>
      </c>
      <c r="AK44" s="11">
        <v>35.762999999999998</v>
      </c>
      <c r="AL44" s="11">
        <v>61.222000000000001</v>
      </c>
      <c r="AM44" s="11">
        <v>62.131999999999998</v>
      </c>
    </row>
    <row r="45" spans="1:39" ht="14.5" x14ac:dyDescent="0.35">
      <c r="A45" s="36">
        <v>44531</v>
      </c>
      <c r="B45" s="11">
        <v>48.103000000000002</v>
      </c>
      <c r="C45" s="14"/>
      <c r="D45" s="12">
        <v>31.99</v>
      </c>
      <c r="E45" s="16">
        <v>38.578000000000003</v>
      </c>
      <c r="F45" s="38">
        <v>32.259</v>
      </c>
      <c r="G45" s="38">
        <v>47.451999999999998</v>
      </c>
      <c r="H45" s="38">
        <v>30.084</v>
      </c>
      <c r="I45" s="38">
        <v>23.521999999999998</v>
      </c>
      <c r="J45" s="38">
        <v>31.099</v>
      </c>
      <c r="K45" s="38">
        <v>32.997999999999998</v>
      </c>
      <c r="L45" s="38">
        <v>35.182000000000002</v>
      </c>
      <c r="M45" s="38">
        <v>21.858000000000001</v>
      </c>
      <c r="N45" s="38">
        <v>37.299999999999997</v>
      </c>
      <c r="O45" s="38">
        <v>27.536000000000001</v>
      </c>
      <c r="P45" s="38">
        <v>46.601999999999997</v>
      </c>
      <c r="Q45" s="38">
        <v>46.116999999999997</v>
      </c>
      <c r="R45" s="38">
        <v>46.648000000000003</v>
      </c>
      <c r="S45" s="38">
        <v>39.439</v>
      </c>
      <c r="T45" s="38">
        <v>39.728999999999999</v>
      </c>
      <c r="U45" s="38">
        <v>29.556999999999999</v>
      </c>
      <c r="V45" s="38">
        <v>24.533999999999999</v>
      </c>
      <c r="W45" s="38">
        <v>25.31</v>
      </c>
      <c r="X45" s="38">
        <v>25.138000000000002</v>
      </c>
      <c r="Y45" s="38">
        <v>34.771999999999998</v>
      </c>
      <c r="Z45" s="38">
        <v>36.482999999999997</v>
      </c>
      <c r="AA45" s="38">
        <v>35.61</v>
      </c>
      <c r="AB45" s="38">
        <v>26.866</v>
      </c>
      <c r="AC45" s="38">
        <v>32.970999999999997</v>
      </c>
      <c r="AD45" s="38">
        <v>38.845999999999997</v>
      </c>
      <c r="AE45" s="38">
        <v>28.774999999999999</v>
      </c>
      <c r="AF45" s="38">
        <v>46.057000000000002</v>
      </c>
      <c r="AG45" s="38">
        <v>32.347000000000001</v>
      </c>
      <c r="AH45" s="38">
        <v>23.975999999999999</v>
      </c>
      <c r="AI45" s="11">
        <v>46.021999999999998</v>
      </c>
      <c r="AJ45" s="11">
        <v>35.206000000000003</v>
      </c>
      <c r="AK45" s="11">
        <v>31.969000000000001</v>
      </c>
      <c r="AL45" s="11">
        <v>48.103000000000002</v>
      </c>
      <c r="AM45" s="11">
        <v>47.542999999999999</v>
      </c>
    </row>
    <row r="46" spans="1:39" ht="14.5" x14ac:dyDescent="0.35">
      <c r="A46" s="36">
        <v>44562</v>
      </c>
      <c r="B46" s="11">
        <v>42.761000000000003</v>
      </c>
      <c r="C46" s="14"/>
      <c r="D46" s="12">
        <v>30.31</v>
      </c>
      <c r="E46" s="16">
        <v>33.372999999999998</v>
      </c>
      <c r="F46" s="38">
        <v>27.765000000000001</v>
      </c>
      <c r="G46" s="38">
        <v>40.936999999999998</v>
      </c>
      <c r="H46" s="38">
        <v>26.391999999999999</v>
      </c>
      <c r="I46" s="38">
        <v>20.667999999999999</v>
      </c>
      <c r="J46" s="38">
        <v>27.026</v>
      </c>
      <c r="K46" s="38">
        <v>27.942</v>
      </c>
      <c r="L46" s="38">
        <v>30.35</v>
      </c>
      <c r="M46" s="38">
        <v>19.673999999999999</v>
      </c>
      <c r="N46" s="38">
        <v>32.515999999999998</v>
      </c>
      <c r="O46" s="38">
        <v>23.986000000000001</v>
      </c>
      <c r="P46" s="38">
        <v>36.859000000000002</v>
      </c>
      <c r="Q46" s="38">
        <v>45.442</v>
      </c>
      <c r="R46" s="38">
        <v>40.244</v>
      </c>
      <c r="S46" s="38">
        <v>33.587000000000003</v>
      </c>
      <c r="T46" s="38">
        <v>34.896000000000001</v>
      </c>
      <c r="U46" s="38">
        <v>25.763000000000002</v>
      </c>
      <c r="V46" s="38">
        <v>20.347999999999999</v>
      </c>
      <c r="W46" s="38">
        <v>22.044</v>
      </c>
      <c r="X46" s="38">
        <v>22.396999999999998</v>
      </c>
      <c r="Y46" s="38">
        <v>29.305</v>
      </c>
      <c r="Z46" s="38">
        <v>35.76</v>
      </c>
      <c r="AA46" s="38">
        <v>32.665999999999997</v>
      </c>
      <c r="AB46" s="38">
        <v>22.376999999999999</v>
      </c>
      <c r="AC46" s="38">
        <v>30.138000000000002</v>
      </c>
      <c r="AD46" s="38">
        <v>33.372999999999998</v>
      </c>
      <c r="AE46" s="38">
        <v>26.01</v>
      </c>
      <c r="AF46" s="38">
        <v>41.322000000000003</v>
      </c>
      <c r="AG46" s="38">
        <v>27.398</v>
      </c>
      <c r="AH46" s="38">
        <v>21.204999999999998</v>
      </c>
      <c r="AI46" s="11">
        <v>41.598999999999997</v>
      </c>
      <c r="AJ46" s="11">
        <v>37.798000000000002</v>
      </c>
      <c r="AK46" s="11">
        <v>28.83</v>
      </c>
      <c r="AL46" s="11">
        <v>42.761000000000003</v>
      </c>
      <c r="AM46" s="11">
        <v>41.237000000000002</v>
      </c>
    </row>
    <row r="47" spans="1:39" ht="14.5" x14ac:dyDescent="0.35">
      <c r="A47" s="36">
        <v>44593</v>
      </c>
      <c r="B47" s="11">
        <v>37.103999999999999</v>
      </c>
      <c r="C47" s="14"/>
      <c r="D47" s="12">
        <v>27.66</v>
      </c>
      <c r="E47" s="16">
        <v>28.859000000000002</v>
      </c>
      <c r="F47" s="38">
        <v>63.250999999999998</v>
      </c>
      <c r="G47" s="38">
        <v>36.064</v>
      </c>
      <c r="H47" s="38">
        <v>22.567</v>
      </c>
      <c r="I47" s="38">
        <v>19.684000000000001</v>
      </c>
      <c r="J47" s="38">
        <v>23.998000000000001</v>
      </c>
      <c r="K47" s="38">
        <v>27.943000000000001</v>
      </c>
      <c r="L47" s="38">
        <v>26.303000000000001</v>
      </c>
      <c r="M47" s="38">
        <v>18.446000000000002</v>
      </c>
      <c r="N47" s="38">
        <v>27.452000000000002</v>
      </c>
      <c r="O47" s="38">
        <v>31.44</v>
      </c>
      <c r="P47" s="38">
        <v>40.198999999999998</v>
      </c>
      <c r="Q47" s="38">
        <v>36.636000000000003</v>
      </c>
      <c r="R47" s="38">
        <v>33.594999999999999</v>
      </c>
      <c r="S47" s="38">
        <v>30.263000000000002</v>
      </c>
      <c r="T47" s="38">
        <v>33.909999999999997</v>
      </c>
      <c r="U47" s="38">
        <v>22.46</v>
      </c>
      <c r="V47" s="38">
        <v>17.745999999999999</v>
      </c>
      <c r="W47" s="38">
        <v>27.638000000000002</v>
      </c>
      <c r="X47" s="38">
        <v>20.716000000000001</v>
      </c>
      <c r="Y47" s="38">
        <v>25.797000000000001</v>
      </c>
      <c r="Z47" s="38">
        <v>29.914999999999999</v>
      </c>
      <c r="AA47" s="38">
        <v>29.887</v>
      </c>
      <c r="AB47" s="38">
        <v>19.053999999999998</v>
      </c>
      <c r="AC47" s="38">
        <v>28.119</v>
      </c>
      <c r="AD47" s="38">
        <v>28.04</v>
      </c>
      <c r="AE47" s="38">
        <v>24.369</v>
      </c>
      <c r="AF47" s="38">
        <v>36.844999999999999</v>
      </c>
      <c r="AG47" s="38">
        <v>23.936</v>
      </c>
      <c r="AH47" s="38">
        <v>25.434000000000001</v>
      </c>
      <c r="AI47" s="11">
        <v>43.716999999999999</v>
      </c>
      <c r="AJ47" s="11">
        <v>32.780999999999999</v>
      </c>
      <c r="AK47" s="11">
        <v>29.015999999999998</v>
      </c>
      <c r="AL47" s="11">
        <v>37.103999999999999</v>
      </c>
      <c r="AM47" s="11">
        <v>34.838000000000001</v>
      </c>
    </row>
    <row r="48" spans="1:39" ht="14.5" x14ac:dyDescent="0.35">
      <c r="A48" s="36">
        <v>44621</v>
      </c>
      <c r="B48" s="11">
        <v>51.026000000000003</v>
      </c>
      <c r="C48" s="14"/>
      <c r="D48" s="12">
        <v>52.6</v>
      </c>
      <c r="E48" s="16">
        <v>37.091000000000001</v>
      </c>
      <c r="F48" s="38">
        <v>123.11499999999999</v>
      </c>
      <c r="G48" s="38">
        <v>50.890999999999998</v>
      </c>
      <c r="H48" s="38">
        <v>36.356000000000002</v>
      </c>
      <c r="I48" s="38">
        <v>52.951000000000001</v>
      </c>
      <c r="J48" s="38">
        <v>42.725999999999999</v>
      </c>
      <c r="K48" s="38">
        <v>35.505000000000003</v>
      </c>
      <c r="L48" s="38">
        <v>48.651000000000003</v>
      </c>
      <c r="M48" s="38">
        <v>40.661999999999999</v>
      </c>
      <c r="N48" s="38">
        <v>49.351999999999997</v>
      </c>
      <c r="O48" s="38">
        <v>61.484999999999999</v>
      </c>
      <c r="P48" s="38">
        <v>56.582999999999998</v>
      </c>
      <c r="Q48" s="38">
        <v>61.093000000000004</v>
      </c>
      <c r="R48" s="38">
        <v>52.709000000000003</v>
      </c>
      <c r="S48" s="38">
        <v>47.6</v>
      </c>
      <c r="T48" s="38">
        <v>44.087000000000003</v>
      </c>
      <c r="U48" s="38">
        <v>36.17</v>
      </c>
      <c r="V48" s="38">
        <v>26.606999999999999</v>
      </c>
      <c r="W48" s="38">
        <v>36.122</v>
      </c>
      <c r="X48" s="38">
        <v>52.444000000000003</v>
      </c>
      <c r="Y48" s="38">
        <v>47.183999999999997</v>
      </c>
      <c r="Z48" s="38">
        <v>38.688000000000002</v>
      </c>
      <c r="AA48" s="38">
        <v>64.989000000000004</v>
      </c>
      <c r="AB48" s="38">
        <v>27.504999999999999</v>
      </c>
      <c r="AC48" s="38">
        <v>47.698999999999998</v>
      </c>
      <c r="AD48" s="38">
        <v>38.234999999999999</v>
      </c>
      <c r="AE48" s="38">
        <v>32.301000000000002</v>
      </c>
      <c r="AF48" s="38">
        <v>67.194000000000003</v>
      </c>
      <c r="AG48" s="38">
        <v>38.457000000000001</v>
      </c>
      <c r="AH48" s="38">
        <v>38.901000000000003</v>
      </c>
      <c r="AI48" s="11">
        <v>73.3</v>
      </c>
      <c r="AJ48" s="11">
        <v>47.459000000000003</v>
      </c>
      <c r="AK48" s="11">
        <v>45.792000000000002</v>
      </c>
      <c r="AL48" s="11">
        <v>51.026000000000003</v>
      </c>
      <c r="AM48" s="11">
        <v>44.347000000000001</v>
      </c>
    </row>
    <row r="49" spans="1:1005" ht="14.5" x14ac:dyDescent="0.35">
      <c r="A49" s="36">
        <v>44652</v>
      </c>
      <c r="B49" s="11">
        <v>61.218000000000004</v>
      </c>
      <c r="C49" s="14"/>
      <c r="D49" s="12">
        <v>85.43</v>
      </c>
      <c r="E49" s="16">
        <v>90.677000000000007</v>
      </c>
      <c r="F49" s="38">
        <v>205.77799999999999</v>
      </c>
      <c r="G49" s="38">
        <v>91.888000000000005</v>
      </c>
      <c r="H49" s="38">
        <v>71.662000000000006</v>
      </c>
      <c r="I49" s="38">
        <v>108.176</v>
      </c>
      <c r="J49" s="38">
        <v>88.543999999999997</v>
      </c>
      <c r="K49" s="38">
        <v>58.185000000000002</v>
      </c>
      <c r="L49" s="38">
        <v>65.703000000000003</v>
      </c>
      <c r="M49" s="38">
        <v>62.427</v>
      </c>
      <c r="N49" s="38">
        <v>87.977999999999994</v>
      </c>
      <c r="O49" s="38">
        <v>60.429000000000002</v>
      </c>
      <c r="P49" s="38">
        <v>111.997</v>
      </c>
      <c r="Q49" s="38">
        <v>89.953000000000003</v>
      </c>
      <c r="R49" s="38">
        <v>84.144999999999996</v>
      </c>
      <c r="S49" s="38">
        <v>62.46</v>
      </c>
      <c r="T49" s="38">
        <v>80.575999999999993</v>
      </c>
      <c r="U49" s="38">
        <v>46.930999999999997</v>
      </c>
      <c r="V49" s="38">
        <v>55.97</v>
      </c>
      <c r="W49" s="38">
        <v>59.654000000000003</v>
      </c>
      <c r="X49" s="38">
        <v>105.84399999999999</v>
      </c>
      <c r="Y49" s="38">
        <v>71.268000000000001</v>
      </c>
      <c r="Z49" s="38">
        <v>96.775000000000006</v>
      </c>
      <c r="AA49" s="38">
        <v>68.86</v>
      </c>
      <c r="AB49" s="38">
        <v>32.633000000000003</v>
      </c>
      <c r="AC49" s="38">
        <v>77.063999999999993</v>
      </c>
      <c r="AD49" s="38">
        <v>52.118000000000002</v>
      </c>
      <c r="AE49" s="38">
        <v>55.607999999999997</v>
      </c>
      <c r="AF49" s="38">
        <v>130.53299999999999</v>
      </c>
      <c r="AG49" s="38">
        <v>45.610999999999997</v>
      </c>
      <c r="AH49" s="38">
        <v>68.552000000000007</v>
      </c>
      <c r="AI49" s="11">
        <v>81.823999999999998</v>
      </c>
      <c r="AJ49" s="11">
        <v>59.512</v>
      </c>
      <c r="AK49" s="11">
        <v>56.478999999999999</v>
      </c>
      <c r="AL49" s="11">
        <v>61.218000000000004</v>
      </c>
      <c r="AM49" s="11">
        <v>57.857999999999997</v>
      </c>
    </row>
    <row r="50" spans="1:1005" ht="14.5" x14ac:dyDescent="0.35">
      <c r="A50" s="36">
        <v>44682</v>
      </c>
      <c r="B50" s="11">
        <v>153.71600000000001</v>
      </c>
      <c r="C50" s="14"/>
      <c r="D50" s="12">
        <v>163.75</v>
      </c>
      <c r="E50" s="16">
        <v>236.72</v>
      </c>
      <c r="F50" s="38">
        <v>308.83199999999999</v>
      </c>
      <c r="G50" s="38">
        <v>276.17500000000001</v>
      </c>
      <c r="H50" s="38">
        <v>116.95399999999999</v>
      </c>
      <c r="I50" s="38">
        <v>139.005</v>
      </c>
      <c r="J50" s="38">
        <v>87.037999999999997</v>
      </c>
      <c r="K50" s="38">
        <v>91.566000000000003</v>
      </c>
      <c r="L50" s="38">
        <v>152.161</v>
      </c>
      <c r="M50" s="38">
        <v>184.35900000000001</v>
      </c>
      <c r="N50" s="38">
        <v>182.864</v>
      </c>
      <c r="O50" s="38">
        <v>57.856000000000002</v>
      </c>
      <c r="P50" s="38">
        <v>153.74</v>
      </c>
      <c r="Q50" s="38">
        <v>338.70800000000003</v>
      </c>
      <c r="R50" s="38">
        <v>160.66300000000001</v>
      </c>
      <c r="S50" s="38">
        <v>162.97300000000001</v>
      </c>
      <c r="T50" s="38">
        <v>171.24100000000001</v>
      </c>
      <c r="U50" s="38">
        <v>102.69199999999999</v>
      </c>
      <c r="V50" s="38">
        <v>49.843000000000004</v>
      </c>
      <c r="W50" s="38">
        <v>58.063000000000002</v>
      </c>
      <c r="X50" s="38">
        <v>100.503</v>
      </c>
      <c r="Y50" s="38">
        <v>135.649</v>
      </c>
      <c r="Z50" s="38">
        <v>232.20699999999999</v>
      </c>
      <c r="AA50" s="38">
        <v>170.28</v>
      </c>
      <c r="AB50" s="38">
        <v>106.592</v>
      </c>
      <c r="AC50" s="38">
        <v>135.131</v>
      </c>
      <c r="AD50" s="38">
        <v>26.992000000000001</v>
      </c>
      <c r="AE50" s="38">
        <v>138.63200000000001</v>
      </c>
      <c r="AF50" s="38">
        <v>178.60900000000001</v>
      </c>
      <c r="AG50" s="38">
        <v>70.626000000000005</v>
      </c>
      <c r="AH50" s="38">
        <v>170.10300000000001</v>
      </c>
      <c r="AI50" s="11">
        <v>182.99799999999999</v>
      </c>
      <c r="AJ50" s="11">
        <v>111.423</v>
      </c>
      <c r="AK50" s="11">
        <v>211.34399999999999</v>
      </c>
      <c r="AL50" s="11">
        <v>153.71600000000001</v>
      </c>
      <c r="AM50" s="11">
        <v>168.83600000000001</v>
      </c>
    </row>
    <row r="51" spans="1:1005" ht="14.5" x14ac:dyDescent="0.35">
      <c r="A51" s="36">
        <v>44713</v>
      </c>
      <c r="B51" s="11">
        <v>556.11699999999996</v>
      </c>
      <c r="C51" s="14"/>
      <c r="D51" s="12">
        <v>299.23</v>
      </c>
      <c r="E51" s="16">
        <v>205.10599999999999</v>
      </c>
      <c r="F51" s="38">
        <v>872.67600000000004</v>
      </c>
      <c r="G51" s="38">
        <v>199.488</v>
      </c>
      <c r="H51" s="38">
        <v>131.33199999999999</v>
      </c>
      <c r="I51" s="38">
        <v>248.786</v>
      </c>
      <c r="J51" s="38">
        <v>257.97899999999998</v>
      </c>
      <c r="K51" s="38">
        <v>366.26100000000002</v>
      </c>
      <c r="L51" s="38">
        <v>58.335999999999999</v>
      </c>
      <c r="M51" s="38">
        <v>348.31900000000002</v>
      </c>
      <c r="N51" s="38">
        <v>159.37799999999999</v>
      </c>
      <c r="O51" s="38">
        <v>396.74200000000002</v>
      </c>
      <c r="P51" s="38">
        <v>580.35500000000002</v>
      </c>
      <c r="Q51" s="38">
        <v>711.26199999999994</v>
      </c>
      <c r="R51" s="38">
        <v>309.71800000000002</v>
      </c>
      <c r="S51" s="38">
        <v>533.947</v>
      </c>
      <c r="T51" s="38">
        <v>219.38300000000001</v>
      </c>
      <c r="U51" s="38">
        <v>120.57</v>
      </c>
      <c r="V51" s="38">
        <v>187.643</v>
      </c>
      <c r="W51" s="38">
        <v>218.131</v>
      </c>
      <c r="X51" s="38">
        <v>243.45</v>
      </c>
      <c r="Y51" s="38">
        <v>359.66399999999999</v>
      </c>
      <c r="Z51" s="38">
        <v>279.964</v>
      </c>
      <c r="AA51" s="38">
        <v>68.503</v>
      </c>
      <c r="AB51" s="38">
        <v>270.392</v>
      </c>
      <c r="AC51" s="38">
        <v>445.71</v>
      </c>
      <c r="AD51" s="38">
        <v>200.12899999999999</v>
      </c>
      <c r="AE51" s="38">
        <v>374.517</v>
      </c>
      <c r="AF51" s="38">
        <v>208.023</v>
      </c>
      <c r="AG51" s="38">
        <v>95.822999999999993</v>
      </c>
      <c r="AH51" s="38">
        <v>444.69600000000003</v>
      </c>
      <c r="AI51" s="11">
        <v>296.50099999999998</v>
      </c>
      <c r="AJ51" s="11">
        <v>175.09</v>
      </c>
      <c r="AK51" s="11">
        <v>445.63099999999997</v>
      </c>
      <c r="AL51" s="11">
        <v>556.11699999999996</v>
      </c>
      <c r="AM51" s="11">
        <v>387.14699999999999</v>
      </c>
    </row>
    <row r="52" spans="1:1005" ht="14.5" x14ac:dyDescent="0.35">
      <c r="A52" s="36">
        <v>44743</v>
      </c>
      <c r="B52" s="11">
        <v>397.17899999999997</v>
      </c>
      <c r="C52" s="14"/>
      <c r="D52" s="12">
        <v>177.52</v>
      </c>
      <c r="E52" s="16">
        <v>81.778999999999996</v>
      </c>
      <c r="F52" s="38">
        <v>316.12200000000001</v>
      </c>
      <c r="G52" s="38">
        <v>86.072000000000003</v>
      </c>
      <c r="H52" s="38">
        <v>25.7</v>
      </c>
      <c r="I52" s="38">
        <v>148.39699999999999</v>
      </c>
      <c r="J52" s="38">
        <v>167.815</v>
      </c>
      <c r="K52" s="38">
        <v>179.23599999999999</v>
      </c>
      <c r="L52" s="38">
        <v>32.073999999999998</v>
      </c>
      <c r="M52" s="38">
        <v>225.976</v>
      </c>
      <c r="N52" s="38">
        <v>31.391999999999999</v>
      </c>
      <c r="O52" s="38">
        <v>423.91800000000001</v>
      </c>
      <c r="P52" s="38">
        <v>285.57299999999998</v>
      </c>
      <c r="Q52" s="38">
        <v>314.96499999999997</v>
      </c>
      <c r="R52" s="38">
        <v>355.79300000000001</v>
      </c>
      <c r="S52" s="38">
        <v>334.875</v>
      </c>
      <c r="T52" s="38">
        <v>66.087000000000003</v>
      </c>
      <c r="U52" s="38">
        <v>31.824999999999999</v>
      </c>
      <c r="V52" s="38">
        <v>80.09</v>
      </c>
      <c r="W52" s="38">
        <v>77.468000000000004</v>
      </c>
      <c r="X52" s="38">
        <v>168.255</v>
      </c>
      <c r="Y52" s="38">
        <v>258.47500000000002</v>
      </c>
      <c r="Z52" s="38">
        <v>79.022999999999996</v>
      </c>
      <c r="AA52" s="38">
        <v>12.488</v>
      </c>
      <c r="AB52" s="38">
        <v>193.43</v>
      </c>
      <c r="AC52" s="38">
        <v>348.01</v>
      </c>
      <c r="AD52" s="38">
        <v>179.81700000000001</v>
      </c>
      <c r="AE52" s="38">
        <v>619.75599999999997</v>
      </c>
      <c r="AF52" s="38">
        <v>73.302000000000007</v>
      </c>
      <c r="AG52" s="38">
        <v>37.365000000000002</v>
      </c>
      <c r="AH52" s="38">
        <v>288.91199999999998</v>
      </c>
      <c r="AI52" s="11">
        <v>138.86799999999999</v>
      </c>
      <c r="AJ52" s="11">
        <v>66.463999999999999</v>
      </c>
      <c r="AK52" s="11">
        <v>450.33</v>
      </c>
      <c r="AL52" s="11">
        <v>397.17899999999997</v>
      </c>
      <c r="AM52" s="11">
        <v>240.42500000000001</v>
      </c>
    </row>
    <row r="53" spans="1:1005" ht="14.5" x14ac:dyDescent="0.35">
      <c r="A53" s="36">
        <v>44774</v>
      </c>
      <c r="B53" s="11">
        <v>160.452</v>
      </c>
      <c r="C53" s="14"/>
      <c r="D53" s="12">
        <v>76.510000000000005</v>
      </c>
      <c r="E53" s="16">
        <v>43.44</v>
      </c>
      <c r="F53" s="38">
        <v>111.90600000000001</v>
      </c>
      <c r="G53" s="38">
        <v>60.18</v>
      </c>
      <c r="H53" s="38">
        <v>24.864000000000001</v>
      </c>
      <c r="I53" s="38">
        <v>58.807000000000002</v>
      </c>
      <c r="J53" s="38">
        <v>55.807000000000002</v>
      </c>
      <c r="K53" s="38">
        <v>76.045000000000002</v>
      </c>
      <c r="L53" s="38">
        <v>20.86</v>
      </c>
      <c r="M53" s="38">
        <v>178.273</v>
      </c>
      <c r="N53" s="38">
        <v>27.195</v>
      </c>
      <c r="O53" s="38">
        <v>150.91200000000001</v>
      </c>
      <c r="P53" s="38">
        <v>91.037999999999997</v>
      </c>
      <c r="Q53" s="38">
        <v>151.821</v>
      </c>
      <c r="R53" s="38">
        <v>120.893</v>
      </c>
      <c r="S53" s="38">
        <v>116.721</v>
      </c>
      <c r="T53" s="38">
        <v>38.325000000000003</v>
      </c>
      <c r="U53" s="38">
        <v>21.440999999999999</v>
      </c>
      <c r="V53" s="38">
        <v>34.255000000000003</v>
      </c>
      <c r="W53" s="38">
        <v>34.816000000000003</v>
      </c>
      <c r="X53" s="38">
        <v>66.766000000000005</v>
      </c>
      <c r="Y53" s="38">
        <v>83.962999999999994</v>
      </c>
      <c r="Z53" s="38">
        <v>45.914999999999999</v>
      </c>
      <c r="AA53" s="38">
        <v>28.754000000000001</v>
      </c>
      <c r="AB53" s="38">
        <v>61.698</v>
      </c>
      <c r="AC53" s="38">
        <v>108.623</v>
      </c>
      <c r="AD53" s="38">
        <v>59.643000000000001</v>
      </c>
      <c r="AE53" s="38">
        <v>183.69900000000001</v>
      </c>
      <c r="AF53" s="38">
        <v>38.643999999999998</v>
      </c>
      <c r="AG53" s="38">
        <v>24.323</v>
      </c>
      <c r="AH53" s="38">
        <v>98.022999999999996</v>
      </c>
      <c r="AI53" s="11">
        <v>53.805</v>
      </c>
      <c r="AJ53" s="11">
        <v>32.517000000000003</v>
      </c>
      <c r="AK53" s="11">
        <v>170.14500000000001</v>
      </c>
      <c r="AL53" s="11">
        <v>160.452</v>
      </c>
      <c r="AM53" s="11">
        <v>87.914000000000001</v>
      </c>
    </row>
    <row r="54" spans="1:1005" ht="14.5" x14ac:dyDescent="0.35">
      <c r="A54" s="36">
        <v>44805</v>
      </c>
      <c r="B54" s="11">
        <v>83.747</v>
      </c>
      <c r="C54" s="14"/>
      <c r="D54" s="12">
        <v>45.87</v>
      </c>
      <c r="E54" s="16">
        <v>44.418999999999997</v>
      </c>
      <c r="F54" s="38">
        <v>66.777000000000001</v>
      </c>
      <c r="G54" s="38">
        <v>40.856000000000002</v>
      </c>
      <c r="H54" s="38">
        <v>22.981000000000002</v>
      </c>
      <c r="I54" s="38">
        <v>45.366999999999997</v>
      </c>
      <c r="J54" s="38">
        <v>41.784999999999997</v>
      </c>
      <c r="K54" s="38">
        <v>61.014000000000003</v>
      </c>
      <c r="L54" s="38">
        <v>24.649000000000001</v>
      </c>
      <c r="M54" s="38">
        <v>68.787000000000006</v>
      </c>
      <c r="N54" s="38">
        <v>25.986999999999998</v>
      </c>
      <c r="O54" s="38">
        <v>63.523000000000003</v>
      </c>
      <c r="P54" s="38">
        <v>55.043999999999997</v>
      </c>
      <c r="Q54" s="38">
        <v>95.778999999999996</v>
      </c>
      <c r="R54" s="38">
        <v>57.481000000000002</v>
      </c>
      <c r="S54" s="38">
        <v>79.016000000000005</v>
      </c>
      <c r="T54" s="38">
        <v>43.045999999999999</v>
      </c>
      <c r="U54" s="38">
        <v>20.454999999999998</v>
      </c>
      <c r="V54" s="38">
        <v>34.680999999999997</v>
      </c>
      <c r="W54" s="38">
        <v>34.545000000000002</v>
      </c>
      <c r="X54" s="38">
        <v>53.984999999999999</v>
      </c>
      <c r="Y54" s="38">
        <v>47.283999999999999</v>
      </c>
      <c r="Z54" s="38">
        <v>37.244999999999997</v>
      </c>
      <c r="AA54" s="38">
        <v>26.76</v>
      </c>
      <c r="AB54" s="38">
        <v>46.26</v>
      </c>
      <c r="AC54" s="38">
        <v>52.476999999999997</v>
      </c>
      <c r="AD54" s="38">
        <v>39.508000000000003</v>
      </c>
      <c r="AE54" s="38">
        <v>79.844999999999999</v>
      </c>
      <c r="AF54" s="38">
        <v>30.719000000000001</v>
      </c>
      <c r="AG54" s="38">
        <v>30.733000000000001</v>
      </c>
      <c r="AH54" s="38">
        <v>66.798000000000002</v>
      </c>
      <c r="AI54" s="11">
        <v>40.802</v>
      </c>
      <c r="AJ54" s="11">
        <v>23.983000000000001</v>
      </c>
      <c r="AK54" s="11">
        <v>98.974000000000004</v>
      </c>
      <c r="AL54" s="11">
        <v>83.747</v>
      </c>
      <c r="AM54" s="11">
        <v>65.311999999999998</v>
      </c>
    </row>
    <row r="55" spans="1:1005" ht="14.5" x14ac:dyDescent="0.35">
      <c r="A55" s="36">
        <v>44835</v>
      </c>
      <c r="B55" s="11">
        <v>81.171000000000006</v>
      </c>
      <c r="C55" s="14"/>
      <c r="D55" s="12">
        <v>46.6</v>
      </c>
      <c r="E55" s="16">
        <v>47.93</v>
      </c>
      <c r="F55" s="38">
        <v>69.427999999999997</v>
      </c>
      <c r="G55" s="38">
        <v>33.770000000000003</v>
      </c>
      <c r="H55" s="38">
        <v>24.234000000000002</v>
      </c>
      <c r="I55" s="38">
        <v>41.347000000000001</v>
      </c>
      <c r="J55" s="38">
        <v>47.517000000000003</v>
      </c>
      <c r="K55" s="38">
        <v>40.628999999999998</v>
      </c>
      <c r="L55" s="38">
        <v>23.391999999999999</v>
      </c>
      <c r="M55" s="38">
        <v>52.771999999999998</v>
      </c>
      <c r="N55" s="38">
        <v>36.965000000000003</v>
      </c>
      <c r="O55" s="38">
        <v>54.594000000000001</v>
      </c>
      <c r="P55" s="38">
        <v>52.012999999999998</v>
      </c>
      <c r="Q55" s="38">
        <v>82.590999999999994</v>
      </c>
      <c r="R55" s="38">
        <v>54.91</v>
      </c>
      <c r="S55" s="38">
        <v>52.101999999999997</v>
      </c>
      <c r="T55" s="38">
        <v>40.064</v>
      </c>
      <c r="U55" s="38">
        <v>22.861000000000001</v>
      </c>
      <c r="V55" s="38">
        <v>35.350999999999999</v>
      </c>
      <c r="W55" s="38">
        <v>28.048999999999999</v>
      </c>
      <c r="X55" s="38">
        <v>48.792999999999999</v>
      </c>
      <c r="Y55" s="38">
        <v>46.402999999999999</v>
      </c>
      <c r="Z55" s="38">
        <v>53.814</v>
      </c>
      <c r="AA55" s="38">
        <v>43.570999999999998</v>
      </c>
      <c r="AB55" s="38">
        <v>39.950000000000003</v>
      </c>
      <c r="AC55" s="38">
        <v>51.773000000000003</v>
      </c>
      <c r="AD55" s="38">
        <v>33.064999999999998</v>
      </c>
      <c r="AE55" s="38">
        <v>66.918999999999997</v>
      </c>
      <c r="AF55" s="38">
        <v>31.984000000000002</v>
      </c>
      <c r="AG55" s="38">
        <v>34.917000000000002</v>
      </c>
      <c r="AH55" s="38">
        <v>116.417</v>
      </c>
      <c r="AI55" s="11">
        <v>39.037999999999997</v>
      </c>
      <c r="AJ55" s="11">
        <v>32.118000000000002</v>
      </c>
      <c r="AK55" s="11">
        <v>103.498</v>
      </c>
      <c r="AL55" s="11">
        <v>81.171000000000006</v>
      </c>
      <c r="AM55" s="11">
        <v>70.043000000000006</v>
      </c>
    </row>
    <row r="56" spans="1:1005" ht="14.5" x14ac:dyDescent="0.35">
      <c r="A56" s="36">
        <v>44866</v>
      </c>
      <c r="B56" s="11">
        <v>62.098999999999997</v>
      </c>
      <c r="C56" s="14"/>
      <c r="D56" s="12">
        <v>41.22</v>
      </c>
      <c r="E56" s="16">
        <v>45.043999999999997</v>
      </c>
      <c r="F56" s="38">
        <v>59.033000000000001</v>
      </c>
      <c r="G56" s="38">
        <v>33.914999999999999</v>
      </c>
      <c r="H56" s="38">
        <v>27.030999999999999</v>
      </c>
      <c r="I56" s="38">
        <v>36.404000000000003</v>
      </c>
      <c r="J56" s="38">
        <v>41.189</v>
      </c>
      <c r="K56" s="38">
        <v>40.817</v>
      </c>
      <c r="L56" s="38">
        <v>25.347999999999999</v>
      </c>
      <c r="M56" s="38">
        <v>44.003</v>
      </c>
      <c r="N56" s="38">
        <v>34.305</v>
      </c>
      <c r="O56" s="38">
        <v>48.070999999999998</v>
      </c>
      <c r="P56" s="38">
        <v>50.125999999999998</v>
      </c>
      <c r="Q56" s="38">
        <v>56.951000000000001</v>
      </c>
      <c r="R56" s="38">
        <v>44.587000000000003</v>
      </c>
      <c r="S56" s="38">
        <v>45.597000000000001</v>
      </c>
      <c r="T56" s="38">
        <v>35.770000000000003</v>
      </c>
      <c r="U56" s="38">
        <v>31.988</v>
      </c>
      <c r="V56" s="38">
        <v>30.707000000000001</v>
      </c>
      <c r="W56" s="38">
        <v>29.361000000000001</v>
      </c>
      <c r="X56" s="38">
        <v>48.255000000000003</v>
      </c>
      <c r="Y56" s="38">
        <v>41.588000000000001</v>
      </c>
      <c r="Z56" s="38">
        <v>40.732999999999997</v>
      </c>
      <c r="AA56" s="38">
        <v>36.906999999999996</v>
      </c>
      <c r="AB56" s="38">
        <v>41.451999999999998</v>
      </c>
      <c r="AC56" s="38">
        <v>48.033999999999999</v>
      </c>
      <c r="AD56" s="38">
        <v>34.045000000000002</v>
      </c>
      <c r="AE56" s="38">
        <v>56.351999999999997</v>
      </c>
      <c r="AF56" s="38">
        <v>38.378999999999998</v>
      </c>
      <c r="AG56" s="38">
        <v>30.071000000000002</v>
      </c>
      <c r="AH56" s="38">
        <v>60.676000000000002</v>
      </c>
      <c r="AI56" s="11">
        <v>37.81</v>
      </c>
      <c r="AJ56" s="11">
        <v>35.682000000000002</v>
      </c>
      <c r="AK56" s="11">
        <v>61.225999999999999</v>
      </c>
      <c r="AL56" s="11">
        <v>62.098999999999997</v>
      </c>
      <c r="AM56" s="11">
        <v>46.774999999999999</v>
      </c>
    </row>
    <row r="57" spans="1:1005" ht="14.5" x14ac:dyDescent="0.35">
      <c r="A57" s="36">
        <v>44896</v>
      </c>
      <c r="B57" s="11">
        <v>47.512</v>
      </c>
      <c r="C57" s="14"/>
      <c r="D57" s="12">
        <v>31.99</v>
      </c>
      <c r="E57" s="16">
        <v>32.279000000000003</v>
      </c>
      <c r="F57" s="38">
        <v>47.460999999999999</v>
      </c>
      <c r="G57" s="38">
        <v>30.155000000000001</v>
      </c>
      <c r="H57" s="38">
        <v>23.501000000000001</v>
      </c>
      <c r="I57" s="38">
        <v>31.177</v>
      </c>
      <c r="J57" s="38">
        <v>32.929000000000002</v>
      </c>
      <c r="K57" s="38">
        <v>35.335000000000001</v>
      </c>
      <c r="L57" s="38">
        <v>21.821000000000002</v>
      </c>
      <c r="M57" s="38">
        <v>37.253</v>
      </c>
      <c r="N57" s="38">
        <v>27.497</v>
      </c>
      <c r="O57" s="38">
        <v>46.774999999999999</v>
      </c>
      <c r="P57" s="38">
        <v>46.127000000000002</v>
      </c>
      <c r="Q57" s="38">
        <v>46.622999999999998</v>
      </c>
      <c r="R57" s="38">
        <v>39.436999999999998</v>
      </c>
      <c r="S57" s="38">
        <v>39.762999999999998</v>
      </c>
      <c r="T57" s="38">
        <v>29.593</v>
      </c>
      <c r="U57" s="38">
        <v>24.523</v>
      </c>
      <c r="V57" s="38">
        <v>25.335999999999999</v>
      </c>
      <c r="W57" s="38">
        <v>25.079000000000001</v>
      </c>
      <c r="X57" s="38">
        <v>34.667000000000002</v>
      </c>
      <c r="Y57" s="38">
        <v>36.421999999999997</v>
      </c>
      <c r="Z57" s="38">
        <v>35.552999999999997</v>
      </c>
      <c r="AA57" s="38">
        <v>27.03</v>
      </c>
      <c r="AB57" s="38">
        <v>32.978000000000002</v>
      </c>
      <c r="AC57" s="38">
        <v>38.816000000000003</v>
      </c>
      <c r="AD57" s="38">
        <v>28.698</v>
      </c>
      <c r="AE57" s="38">
        <v>46.151000000000003</v>
      </c>
      <c r="AF57" s="38">
        <v>32.338000000000001</v>
      </c>
      <c r="AG57" s="38">
        <v>23.933</v>
      </c>
      <c r="AH57" s="38">
        <v>46.094999999999999</v>
      </c>
      <c r="AI57" s="11">
        <v>34.889000000000003</v>
      </c>
      <c r="AJ57" s="11">
        <v>31.893000000000001</v>
      </c>
      <c r="AK57" s="11">
        <v>48.104999999999997</v>
      </c>
      <c r="AL57" s="11">
        <v>47.512</v>
      </c>
      <c r="AM57" s="11">
        <v>38.543999999999997</v>
      </c>
    </row>
    <row r="58" spans="1:1005" ht="14.5" x14ac:dyDescent="0.35">
      <c r="A58" s="36">
        <v>44927</v>
      </c>
      <c r="B58" s="11">
        <v>41.21</v>
      </c>
      <c r="C58" s="14"/>
      <c r="D58" s="12">
        <v>30.31</v>
      </c>
      <c r="E58" s="16">
        <v>27.783000000000001</v>
      </c>
      <c r="F58" s="38">
        <v>40.945</v>
      </c>
      <c r="G58" s="38">
        <v>26.439</v>
      </c>
      <c r="H58" s="38">
        <v>20.65</v>
      </c>
      <c r="I58" s="38">
        <v>27.097999999999999</v>
      </c>
      <c r="J58" s="38">
        <v>27.881</v>
      </c>
      <c r="K58" s="38">
        <v>30.391999999999999</v>
      </c>
      <c r="L58" s="38">
        <v>19.64</v>
      </c>
      <c r="M58" s="38">
        <v>32.472999999999999</v>
      </c>
      <c r="N58" s="38">
        <v>23.95</v>
      </c>
      <c r="O58" s="38">
        <v>36.948999999999998</v>
      </c>
      <c r="P58" s="38">
        <v>45.451999999999998</v>
      </c>
      <c r="Q58" s="38">
        <v>40.220999999999997</v>
      </c>
      <c r="R58" s="38">
        <v>33.585000000000001</v>
      </c>
      <c r="S58" s="38">
        <v>34.914999999999999</v>
      </c>
      <c r="T58" s="38">
        <v>25.795999999999999</v>
      </c>
      <c r="U58" s="38">
        <v>20.338999999999999</v>
      </c>
      <c r="V58" s="38">
        <v>22.068999999999999</v>
      </c>
      <c r="W58" s="38">
        <v>22.315000000000001</v>
      </c>
      <c r="X58" s="38">
        <v>29.21</v>
      </c>
      <c r="Y58" s="38">
        <v>35.704000000000001</v>
      </c>
      <c r="Z58" s="38">
        <v>32.615000000000002</v>
      </c>
      <c r="AA58" s="38">
        <v>22.420999999999999</v>
      </c>
      <c r="AB58" s="38">
        <v>30.146000000000001</v>
      </c>
      <c r="AC58" s="38">
        <v>33.345999999999997</v>
      </c>
      <c r="AD58" s="38">
        <v>25.94</v>
      </c>
      <c r="AE58" s="38">
        <v>41.228000000000002</v>
      </c>
      <c r="AF58" s="38">
        <v>27.39</v>
      </c>
      <c r="AG58" s="38">
        <v>21.167000000000002</v>
      </c>
      <c r="AH58" s="38">
        <v>41.665999999999997</v>
      </c>
      <c r="AI58" s="11">
        <v>38.19</v>
      </c>
      <c r="AJ58" s="11">
        <v>28.763999999999999</v>
      </c>
      <c r="AK58" s="11">
        <v>42.764000000000003</v>
      </c>
      <c r="AL58" s="11">
        <v>41.21</v>
      </c>
      <c r="AM58" s="11">
        <v>33.341999999999999</v>
      </c>
    </row>
    <row r="59" spans="1:1005" ht="14.5" x14ac:dyDescent="0.35">
      <c r="A59" s="36">
        <v>44958</v>
      </c>
      <c r="B59" s="11">
        <v>34.816000000000003</v>
      </c>
      <c r="C59" s="14"/>
      <c r="D59" s="12">
        <v>27.66</v>
      </c>
      <c r="E59" s="16">
        <v>63.264000000000003</v>
      </c>
      <c r="F59" s="38">
        <v>36.070999999999998</v>
      </c>
      <c r="G59" s="38">
        <v>22.588999999999999</v>
      </c>
      <c r="H59" s="38">
        <v>19.669</v>
      </c>
      <c r="I59" s="38">
        <v>24.058</v>
      </c>
      <c r="J59" s="38">
        <v>27.888999999999999</v>
      </c>
      <c r="K59" s="38">
        <v>26.295999999999999</v>
      </c>
      <c r="L59" s="38">
        <v>18.417999999999999</v>
      </c>
      <c r="M59" s="38">
        <v>27.417000000000002</v>
      </c>
      <c r="N59" s="38">
        <v>31.408999999999999</v>
      </c>
      <c r="O59" s="38">
        <v>39.837000000000003</v>
      </c>
      <c r="P59" s="38">
        <v>36.643999999999998</v>
      </c>
      <c r="Q59" s="38">
        <v>33.576000000000001</v>
      </c>
      <c r="R59" s="38">
        <v>30.260999999999999</v>
      </c>
      <c r="S59" s="38">
        <v>33.643999999999998</v>
      </c>
      <c r="T59" s="38">
        <v>22.488</v>
      </c>
      <c r="U59" s="38">
        <v>17.738</v>
      </c>
      <c r="V59" s="38">
        <v>27.66</v>
      </c>
      <c r="W59" s="38">
        <v>20.63</v>
      </c>
      <c r="X59" s="38">
        <v>25.718</v>
      </c>
      <c r="Y59" s="38">
        <v>29.87</v>
      </c>
      <c r="Z59" s="38">
        <v>29.843</v>
      </c>
      <c r="AA59" s="38">
        <v>19.073</v>
      </c>
      <c r="AB59" s="38">
        <v>28.128</v>
      </c>
      <c r="AC59" s="38">
        <v>28.018000000000001</v>
      </c>
      <c r="AD59" s="38">
        <v>24.311</v>
      </c>
      <c r="AE59" s="38">
        <v>36.884999999999998</v>
      </c>
      <c r="AF59" s="38">
        <v>23.93</v>
      </c>
      <c r="AG59" s="38">
        <v>25.402000000000001</v>
      </c>
      <c r="AH59" s="38">
        <v>43.783000000000001</v>
      </c>
      <c r="AI59" s="11">
        <v>32.192999999999998</v>
      </c>
      <c r="AJ59" s="11">
        <v>28.96</v>
      </c>
      <c r="AK59" s="11">
        <v>37.106000000000002</v>
      </c>
      <c r="AL59" s="11">
        <v>34.816000000000003</v>
      </c>
      <c r="AM59" s="11">
        <v>28.832999999999998</v>
      </c>
    </row>
    <row r="60" spans="1:1005" ht="14.5" x14ac:dyDescent="0.35">
      <c r="A60" s="36">
        <v>44986</v>
      </c>
      <c r="B60" s="11">
        <v>44.325000000000003</v>
      </c>
      <c r="C60" s="14"/>
      <c r="D60" s="12">
        <v>52.6</v>
      </c>
      <c r="E60" s="16">
        <v>123.152</v>
      </c>
      <c r="F60" s="38">
        <v>50.899000000000001</v>
      </c>
      <c r="G60" s="38">
        <v>36.088000000000001</v>
      </c>
      <c r="H60" s="38">
        <v>52.933</v>
      </c>
      <c r="I60" s="38">
        <v>42.802</v>
      </c>
      <c r="J60" s="38">
        <v>35.450000000000003</v>
      </c>
      <c r="K60" s="38">
        <v>47.948999999999998</v>
      </c>
      <c r="L60" s="38">
        <v>40.625999999999998</v>
      </c>
      <c r="M60" s="38">
        <v>49.308999999999997</v>
      </c>
      <c r="N60" s="38">
        <v>61.442999999999998</v>
      </c>
      <c r="O60" s="38">
        <v>56.145000000000003</v>
      </c>
      <c r="P60" s="38">
        <v>61.103000000000002</v>
      </c>
      <c r="Q60" s="38">
        <v>52.685000000000002</v>
      </c>
      <c r="R60" s="38">
        <v>47.597000000000001</v>
      </c>
      <c r="S60" s="38">
        <v>43.57</v>
      </c>
      <c r="T60" s="38">
        <v>36.204000000000001</v>
      </c>
      <c r="U60" s="38">
        <v>26.599</v>
      </c>
      <c r="V60" s="38">
        <v>36.145000000000003</v>
      </c>
      <c r="W60" s="38">
        <v>50.505000000000003</v>
      </c>
      <c r="X60" s="38">
        <v>47.097999999999999</v>
      </c>
      <c r="Y60" s="38">
        <v>38.640999999999998</v>
      </c>
      <c r="Z60" s="38">
        <v>64.927999999999997</v>
      </c>
      <c r="AA60" s="38">
        <v>27.225000000000001</v>
      </c>
      <c r="AB60" s="38">
        <v>47.712000000000003</v>
      </c>
      <c r="AC60" s="38">
        <v>38.212000000000003</v>
      </c>
      <c r="AD60" s="38">
        <v>32.241</v>
      </c>
      <c r="AE60" s="38">
        <v>64.616</v>
      </c>
      <c r="AF60" s="38">
        <v>38.450000000000003</v>
      </c>
      <c r="AG60" s="38">
        <v>38.869</v>
      </c>
      <c r="AH60" s="38">
        <v>73.388000000000005</v>
      </c>
      <c r="AI60" s="11">
        <v>47.616</v>
      </c>
      <c r="AJ60" s="11">
        <v>45.731000000000002</v>
      </c>
      <c r="AK60" s="11">
        <v>51.029000000000003</v>
      </c>
      <c r="AL60" s="11">
        <v>44.325000000000003</v>
      </c>
      <c r="AM60" s="11">
        <v>37.064999999999998</v>
      </c>
    </row>
    <row r="61" spans="1:1005" ht="14.5" x14ac:dyDescent="0.35">
      <c r="A61" s="36">
        <v>45017</v>
      </c>
      <c r="B61" s="11">
        <v>57.828000000000003</v>
      </c>
      <c r="C61" s="14"/>
      <c r="D61" s="12">
        <v>85.43</v>
      </c>
      <c r="E61" s="16">
        <v>205.845</v>
      </c>
      <c r="F61" s="38">
        <v>91.900999999999996</v>
      </c>
      <c r="G61" s="38">
        <v>70.024000000000001</v>
      </c>
      <c r="H61" s="38">
        <v>108.152</v>
      </c>
      <c r="I61" s="38">
        <v>88.637</v>
      </c>
      <c r="J61" s="38">
        <v>58.110999999999997</v>
      </c>
      <c r="K61" s="38">
        <v>63.972000000000001</v>
      </c>
      <c r="L61" s="38">
        <v>62.383000000000003</v>
      </c>
      <c r="M61" s="38">
        <v>87.924000000000007</v>
      </c>
      <c r="N61" s="38">
        <v>60.386000000000003</v>
      </c>
      <c r="O61" s="38">
        <v>110.205</v>
      </c>
      <c r="P61" s="38">
        <v>89.968999999999994</v>
      </c>
      <c r="Q61" s="38">
        <v>84.108999999999995</v>
      </c>
      <c r="R61" s="38">
        <v>62.453000000000003</v>
      </c>
      <c r="S61" s="38">
        <v>78.168000000000006</v>
      </c>
      <c r="T61" s="38">
        <v>46.972000000000001</v>
      </c>
      <c r="U61" s="38">
        <v>55.956000000000003</v>
      </c>
      <c r="V61" s="38">
        <v>59.68</v>
      </c>
      <c r="W61" s="38">
        <v>105.458</v>
      </c>
      <c r="X61" s="38">
        <v>71.149000000000001</v>
      </c>
      <c r="Y61" s="38">
        <v>96.661000000000001</v>
      </c>
      <c r="Z61" s="38">
        <v>68.802999999999997</v>
      </c>
      <c r="AA61" s="38">
        <v>32.091999999999999</v>
      </c>
      <c r="AB61" s="38">
        <v>77.084000000000003</v>
      </c>
      <c r="AC61" s="38">
        <v>52.09</v>
      </c>
      <c r="AD61" s="38">
        <v>55.533999999999999</v>
      </c>
      <c r="AE61" s="38">
        <v>126.69</v>
      </c>
      <c r="AF61" s="38">
        <v>45.601999999999997</v>
      </c>
      <c r="AG61" s="38">
        <v>68.509</v>
      </c>
      <c r="AH61" s="38">
        <v>81.906999999999996</v>
      </c>
      <c r="AI61" s="11">
        <v>56.11</v>
      </c>
      <c r="AJ61" s="11">
        <v>56.405999999999999</v>
      </c>
      <c r="AK61" s="11">
        <v>61.222000000000001</v>
      </c>
      <c r="AL61" s="11">
        <v>57.828000000000003</v>
      </c>
      <c r="AM61" s="11">
        <v>90.629000000000005</v>
      </c>
    </row>
    <row r="62" spans="1:1005" ht="14.5" x14ac:dyDescent="0.35">
      <c r="A62" s="36">
        <v>45047</v>
      </c>
      <c r="B62" s="11">
        <v>168.76599999999999</v>
      </c>
      <c r="C62" s="14"/>
      <c r="D62" s="12">
        <v>163.75</v>
      </c>
      <c r="E62" s="16">
        <v>308.86700000000002</v>
      </c>
      <c r="F62" s="38">
        <v>276.185</v>
      </c>
      <c r="G62" s="38">
        <v>109.854</v>
      </c>
      <c r="H62" s="38">
        <v>138.97999999999999</v>
      </c>
      <c r="I62" s="38">
        <v>87.116</v>
      </c>
      <c r="J62" s="38">
        <v>91.486000000000004</v>
      </c>
      <c r="K62" s="38">
        <v>148.28299999999999</v>
      </c>
      <c r="L62" s="38">
        <v>184.292</v>
      </c>
      <c r="M62" s="38">
        <v>182.821</v>
      </c>
      <c r="N62" s="38">
        <v>57.813000000000002</v>
      </c>
      <c r="O62" s="38">
        <v>147.92599999999999</v>
      </c>
      <c r="P62" s="38">
        <v>338.73200000000003</v>
      </c>
      <c r="Q62" s="38">
        <v>160.62799999999999</v>
      </c>
      <c r="R62" s="38">
        <v>162.96199999999999</v>
      </c>
      <c r="S62" s="38">
        <v>162.989</v>
      </c>
      <c r="T62" s="38">
        <v>102.72499999999999</v>
      </c>
      <c r="U62" s="38">
        <v>49.835999999999999</v>
      </c>
      <c r="V62" s="38">
        <v>58.106999999999999</v>
      </c>
      <c r="W62" s="38">
        <v>97.722999999999999</v>
      </c>
      <c r="X62" s="38">
        <v>135.459</v>
      </c>
      <c r="Y62" s="38">
        <v>232.13200000000001</v>
      </c>
      <c r="Z62" s="38">
        <v>170.23599999999999</v>
      </c>
      <c r="AA62" s="38">
        <v>99.665999999999997</v>
      </c>
      <c r="AB62" s="38">
        <v>135.143</v>
      </c>
      <c r="AC62" s="38">
        <v>26.977</v>
      </c>
      <c r="AD62" s="38">
        <v>138.44900000000001</v>
      </c>
      <c r="AE62" s="38">
        <v>179.84399999999999</v>
      </c>
      <c r="AF62" s="38">
        <v>70.623999999999995</v>
      </c>
      <c r="AG62" s="38">
        <v>170.029</v>
      </c>
      <c r="AH62" s="38">
        <v>183.08600000000001</v>
      </c>
      <c r="AI62" s="11">
        <v>107.005</v>
      </c>
      <c r="AJ62" s="11">
        <v>211.185</v>
      </c>
      <c r="AK62" s="11">
        <v>153.726</v>
      </c>
      <c r="AL62" s="11">
        <v>168.76599999999999</v>
      </c>
      <c r="AM62" s="11">
        <v>236.684</v>
      </c>
    </row>
    <row r="63" spans="1:1005" ht="14.5" x14ac:dyDescent="0.35">
      <c r="A63" s="36">
        <v>45078</v>
      </c>
      <c r="B63" s="11">
        <v>387.12599999999998</v>
      </c>
      <c r="C63" s="14"/>
      <c r="D63" s="12">
        <v>299.23</v>
      </c>
      <c r="E63" s="16">
        <v>872.69200000000001</v>
      </c>
      <c r="F63" s="38">
        <v>199.494</v>
      </c>
      <c r="G63" s="38">
        <v>137.01900000000001</v>
      </c>
      <c r="H63" s="38">
        <v>248.767</v>
      </c>
      <c r="I63" s="38">
        <v>258.04599999999999</v>
      </c>
      <c r="J63" s="38">
        <v>366.19400000000002</v>
      </c>
      <c r="K63" s="38">
        <v>59.997</v>
      </c>
      <c r="L63" s="38">
        <v>348.29399999999998</v>
      </c>
      <c r="M63" s="38">
        <v>159.352</v>
      </c>
      <c r="N63" s="38">
        <v>396.71300000000002</v>
      </c>
      <c r="O63" s="38">
        <v>570.42999999999995</v>
      </c>
      <c r="P63" s="38">
        <v>711.27700000000004</v>
      </c>
      <c r="Q63" s="38">
        <v>309.69900000000001</v>
      </c>
      <c r="R63" s="38">
        <v>533.952</v>
      </c>
      <c r="S63" s="38">
        <v>225.34399999999999</v>
      </c>
      <c r="T63" s="38">
        <v>120.592</v>
      </c>
      <c r="U63" s="38">
        <v>187.642</v>
      </c>
      <c r="V63" s="38">
        <v>218.17400000000001</v>
      </c>
      <c r="W63" s="38">
        <v>237.327</v>
      </c>
      <c r="X63" s="38">
        <v>359.53399999999999</v>
      </c>
      <c r="Y63" s="38">
        <v>279.923</v>
      </c>
      <c r="Z63" s="38">
        <v>68.474000000000004</v>
      </c>
      <c r="AA63" s="38">
        <v>263.69099999999997</v>
      </c>
      <c r="AB63" s="38">
        <v>445.73200000000003</v>
      </c>
      <c r="AC63" s="38">
        <v>200.10900000000001</v>
      </c>
      <c r="AD63" s="38">
        <v>374.39600000000002</v>
      </c>
      <c r="AE63" s="38">
        <v>207.37100000000001</v>
      </c>
      <c r="AF63" s="38">
        <v>95.822000000000003</v>
      </c>
      <c r="AG63" s="38">
        <v>444.64800000000002</v>
      </c>
      <c r="AH63" s="38">
        <v>296.56</v>
      </c>
      <c r="AI63" s="11">
        <v>177.21100000000001</v>
      </c>
      <c r="AJ63" s="11">
        <v>445.54599999999999</v>
      </c>
      <c r="AK63" s="11">
        <v>556.13099999999997</v>
      </c>
      <c r="AL63" s="11">
        <v>387.12599999999998</v>
      </c>
      <c r="AM63" s="11">
        <v>205.08699999999999</v>
      </c>
    </row>
    <row r="64" spans="1:1005" ht="14.5" x14ac:dyDescent="0.35">
      <c r="A64" s="36">
        <v>45108</v>
      </c>
      <c r="B64" s="11">
        <v>240.42500000000001</v>
      </c>
      <c r="C64" s="14"/>
      <c r="D64" s="14">
        <v>177.52</v>
      </c>
      <c r="E64" s="16">
        <v>316.12200000000001</v>
      </c>
      <c r="F64" s="38">
        <v>86.072000000000003</v>
      </c>
      <c r="G64" s="38">
        <v>25.7</v>
      </c>
      <c r="H64" s="38">
        <v>148.39699999999999</v>
      </c>
      <c r="I64" s="38">
        <v>167.815</v>
      </c>
      <c r="J64" s="38">
        <v>179.23599999999999</v>
      </c>
      <c r="K64" s="38">
        <v>32.073999999999998</v>
      </c>
      <c r="L64" s="38">
        <v>225.976</v>
      </c>
      <c r="M64" s="38">
        <v>31.391999999999999</v>
      </c>
      <c r="N64" s="38">
        <v>423.91800000000001</v>
      </c>
      <c r="O64" s="38">
        <v>285.57299999999998</v>
      </c>
      <c r="P64" s="38">
        <v>314.96499999999997</v>
      </c>
      <c r="Q64" s="38">
        <v>355.79300000000001</v>
      </c>
      <c r="R64" s="38">
        <v>334.875</v>
      </c>
      <c r="S64" s="38">
        <v>66.087000000000003</v>
      </c>
      <c r="T64" s="38">
        <v>31.824999999999999</v>
      </c>
      <c r="U64" s="38">
        <v>80.09</v>
      </c>
      <c r="V64" s="38">
        <v>77.468000000000004</v>
      </c>
      <c r="W64" s="38">
        <v>168.255</v>
      </c>
      <c r="X64" s="38">
        <v>258.47500000000002</v>
      </c>
      <c r="Y64" s="38">
        <v>79.022999999999996</v>
      </c>
      <c r="Z64" s="38">
        <v>12.488</v>
      </c>
      <c r="AA64" s="38">
        <v>193.43</v>
      </c>
      <c r="AB64" s="38">
        <v>348.01</v>
      </c>
      <c r="AC64" s="38">
        <v>179.81700000000001</v>
      </c>
      <c r="AD64" s="38">
        <v>619.75599999999997</v>
      </c>
      <c r="AE64" s="38">
        <v>73.302000000000007</v>
      </c>
      <c r="AF64" s="38">
        <v>37.365000000000002</v>
      </c>
      <c r="AG64" s="38">
        <v>288.91199999999998</v>
      </c>
      <c r="AH64" s="38">
        <v>138.86799999999999</v>
      </c>
      <c r="AI64" s="11">
        <v>66.463999999999999</v>
      </c>
      <c r="AJ64" s="11">
        <v>450.33</v>
      </c>
      <c r="AK64" s="11">
        <v>397.17899999999997</v>
      </c>
      <c r="AL64" s="11">
        <v>240.42500000000001</v>
      </c>
      <c r="AM64" s="11">
        <v>240.42500000000001</v>
      </c>
      <c r="ALQ64" s="11" t="e">
        <v>#N/A</v>
      </c>
    </row>
    <row r="65" spans="1:1005" ht="14.5" x14ac:dyDescent="0.35">
      <c r="A65" s="36">
        <v>45139</v>
      </c>
      <c r="B65" s="11">
        <v>87.914000000000001</v>
      </c>
      <c r="C65" s="14"/>
      <c r="D65" s="14">
        <v>76.510000000000005</v>
      </c>
      <c r="E65" s="16">
        <v>111.90600000000001</v>
      </c>
      <c r="F65" s="38">
        <v>60.18</v>
      </c>
      <c r="G65" s="38">
        <v>24.864000000000001</v>
      </c>
      <c r="H65" s="38">
        <v>58.807000000000002</v>
      </c>
      <c r="I65" s="38">
        <v>55.807000000000002</v>
      </c>
      <c r="J65" s="38">
        <v>76.045000000000002</v>
      </c>
      <c r="K65" s="38">
        <v>20.86</v>
      </c>
      <c r="L65" s="38">
        <v>178.273</v>
      </c>
      <c r="M65" s="38">
        <v>27.195</v>
      </c>
      <c r="N65" s="38">
        <v>150.91200000000001</v>
      </c>
      <c r="O65" s="38">
        <v>91.037999999999997</v>
      </c>
      <c r="P65" s="38">
        <v>151.821</v>
      </c>
      <c r="Q65" s="38">
        <v>120.893</v>
      </c>
      <c r="R65" s="38">
        <v>116.721</v>
      </c>
      <c r="S65" s="38">
        <v>38.325000000000003</v>
      </c>
      <c r="T65" s="38">
        <v>21.440999999999999</v>
      </c>
      <c r="U65" s="38">
        <v>34.255000000000003</v>
      </c>
      <c r="V65" s="38">
        <v>34.816000000000003</v>
      </c>
      <c r="W65" s="38">
        <v>66.766000000000005</v>
      </c>
      <c r="X65" s="38">
        <v>83.962999999999994</v>
      </c>
      <c r="Y65" s="38">
        <v>45.914999999999999</v>
      </c>
      <c r="Z65" s="38">
        <v>28.754000000000001</v>
      </c>
      <c r="AA65" s="38">
        <v>61.698</v>
      </c>
      <c r="AB65" s="38">
        <v>108.623</v>
      </c>
      <c r="AC65" s="38">
        <v>59.643000000000001</v>
      </c>
      <c r="AD65" s="38">
        <v>183.69900000000001</v>
      </c>
      <c r="AE65" s="38">
        <v>38.643999999999998</v>
      </c>
      <c r="AF65" s="38">
        <v>24.323</v>
      </c>
      <c r="AG65" s="38">
        <v>98.022999999999996</v>
      </c>
      <c r="AH65" s="38">
        <v>53.805</v>
      </c>
      <c r="AI65" s="11">
        <v>32.517000000000003</v>
      </c>
      <c r="AJ65" s="11">
        <v>170.14500000000001</v>
      </c>
      <c r="AK65" s="11">
        <v>160.452</v>
      </c>
      <c r="AL65" s="11">
        <v>87.914000000000001</v>
      </c>
      <c r="AM65" s="11">
        <v>87.914000000000001</v>
      </c>
      <c r="ALQ65" s="11" t="e">
        <v>#N/A</v>
      </c>
    </row>
    <row r="66" spans="1:1005" ht="14.5" x14ac:dyDescent="0.35">
      <c r="A66" s="36">
        <v>45170</v>
      </c>
      <c r="B66" s="11">
        <v>65.311999999999998</v>
      </c>
      <c r="C66" s="14"/>
      <c r="D66" s="14">
        <v>45.87</v>
      </c>
      <c r="E66" s="16">
        <v>66.777000000000001</v>
      </c>
      <c r="F66" s="38">
        <v>40.856000000000002</v>
      </c>
      <c r="G66" s="38">
        <v>22.981000000000002</v>
      </c>
      <c r="H66" s="38">
        <v>45.366999999999997</v>
      </c>
      <c r="I66" s="38">
        <v>41.784999999999997</v>
      </c>
      <c r="J66" s="38">
        <v>61.014000000000003</v>
      </c>
      <c r="K66" s="38">
        <v>24.649000000000001</v>
      </c>
      <c r="L66" s="38">
        <v>68.787000000000006</v>
      </c>
      <c r="M66" s="38">
        <v>25.986999999999998</v>
      </c>
      <c r="N66" s="38">
        <v>63.523000000000003</v>
      </c>
      <c r="O66" s="38">
        <v>55.043999999999997</v>
      </c>
      <c r="P66" s="38">
        <v>95.778999999999996</v>
      </c>
      <c r="Q66" s="38">
        <v>57.481000000000002</v>
      </c>
      <c r="R66" s="38">
        <v>79.016000000000005</v>
      </c>
      <c r="S66" s="38">
        <v>43.045999999999999</v>
      </c>
      <c r="T66" s="38">
        <v>20.454999999999998</v>
      </c>
      <c r="U66" s="38">
        <v>34.680999999999997</v>
      </c>
      <c r="V66" s="38">
        <v>34.545000000000002</v>
      </c>
      <c r="W66" s="38">
        <v>53.984999999999999</v>
      </c>
      <c r="X66" s="38">
        <v>47.283999999999999</v>
      </c>
      <c r="Y66" s="38">
        <v>37.244999999999997</v>
      </c>
      <c r="Z66" s="38">
        <v>26.76</v>
      </c>
      <c r="AA66" s="38">
        <v>46.26</v>
      </c>
      <c r="AB66" s="38">
        <v>52.476999999999997</v>
      </c>
      <c r="AC66" s="38">
        <v>39.508000000000003</v>
      </c>
      <c r="AD66" s="38">
        <v>79.844999999999999</v>
      </c>
      <c r="AE66" s="38">
        <v>30.719000000000001</v>
      </c>
      <c r="AF66" s="38">
        <v>30.733000000000001</v>
      </c>
      <c r="AG66" s="38">
        <v>66.798000000000002</v>
      </c>
      <c r="AH66" s="38">
        <v>40.802</v>
      </c>
      <c r="AI66" s="11">
        <v>23.983000000000001</v>
      </c>
      <c r="AJ66" s="11">
        <v>98.974000000000004</v>
      </c>
      <c r="AK66" s="11">
        <v>83.747</v>
      </c>
      <c r="AL66" s="11">
        <v>65.311999999999998</v>
      </c>
      <c r="AM66" s="11">
        <v>65.311999999999998</v>
      </c>
      <c r="ALQ66" s="11" t="e">
        <v>#N/A</v>
      </c>
    </row>
    <row r="67" spans="1:1005" ht="14.5" x14ac:dyDescent="0.35">
      <c r="A67" s="36"/>
      <c r="B67" s="14"/>
      <c r="C67" s="14"/>
      <c r="D67" s="14"/>
      <c r="E67" s="16"/>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LQ67" s="11" t="e">
        <v>#N/A</v>
      </c>
    </row>
    <row r="68" spans="1:1005" ht="14.5" x14ac:dyDescent="0.35">
      <c r="A68" s="36"/>
      <c r="B68" s="14"/>
      <c r="C68" s="14"/>
      <c r="D68" s="14"/>
      <c r="E68" s="16"/>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LQ68" s="11" t="e">
        <v>#N/A</v>
      </c>
    </row>
    <row r="69" spans="1:1005" ht="14.5" x14ac:dyDescent="0.35">
      <c r="A69" s="36"/>
      <c r="B69" s="14"/>
      <c r="C69" s="14"/>
      <c r="D69" s="14"/>
      <c r="E69" s="16"/>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LQ69" s="11" t="e">
        <v>#N/A</v>
      </c>
    </row>
    <row r="70" spans="1:1005" ht="14.5" x14ac:dyDescent="0.35">
      <c r="A70" s="36"/>
      <c r="B70" s="14"/>
      <c r="C70" s="14"/>
      <c r="D70" s="14"/>
      <c r="E70" s="16"/>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LQ70" s="11" t="e">
        <v>#N/A</v>
      </c>
    </row>
    <row r="71" spans="1:1005" ht="14.5" x14ac:dyDescent="0.35">
      <c r="A71" s="36"/>
      <c r="B71" s="14"/>
      <c r="C71" s="14"/>
      <c r="D71" s="14"/>
      <c r="E71" s="16"/>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LQ71" s="11" t="e">
        <v>#N/A</v>
      </c>
    </row>
    <row r="72" spans="1:1005" ht="14.5" x14ac:dyDescent="0.35">
      <c r="A72" s="36"/>
      <c r="B72" s="14"/>
      <c r="C72" s="14"/>
      <c r="D72" s="14"/>
      <c r="E72"/>
      <c r="F72"/>
      <c r="G72"/>
      <c r="H72"/>
      <c r="I72"/>
      <c r="J72"/>
      <c r="K72"/>
      <c r="L72"/>
      <c r="M72"/>
      <c r="N72"/>
      <c r="O72"/>
      <c r="P72"/>
      <c r="Q72"/>
      <c r="R72"/>
      <c r="S72"/>
      <c r="T72"/>
      <c r="U72"/>
      <c r="V72"/>
      <c r="W72"/>
      <c r="X72"/>
      <c r="Y72"/>
      <c r="Z72"/>
      <c r="AA72"/>
      <c r="AB72"/>
      <c r="AC72"/>
      <c r="AD72"/>
      <c r="AE72"/>
      <c r="AF72"/>
      <c r="ALQ72" s="11" t="e">
        <v>#N/A</v>
      </c>
    </row>
    <row r="73" spans="1:1005" ht="14.5" x14ac:dyDescent="0.35">
      <c r="A73" s="36"/>
      <c r="B73" s="14"/>
      <c r="C73" s="14"/>
      <c r="D73" s="14"/>
      <c r="E73"/>
      <c r="F73"/>
      <c r="G73"/>
      <c r="H73"/>
      <c r="I73"/>
      <c r="J73"/>
      <c r="K73"/>
      <c r="L73"/>
      <c r="M73"/>
      <c r="N73"/>
      <c r="O73"/>
      <c r="P73"/>
      <c r="Q73"/>
      <c r="R73"/>
      <c r="S73"/>
      <c r="T73"/>
      <c r="U73"/>
      <c r="V73"/>
      <c r="W73"/>
      <c r="X73"/>
      <c r="Y73"/>
      <c r="Z73"/>
      <c r="AA73"/>
      <c r="AB73"/>
      <c r="AC73"/>
      <c r="AD73"/>
      <c r="AE73"/>
      <c r="AF73"/>
    </row>
    <row r="74" spans="1:1005" ht="14.5" x14ac:dyDescent="0.35">
      <c r="A74" s="36"/>
      <c r="B74" s="14"/>
      <c r="C74" s="14"/>
      <c r="D74" s="14"/>
      <c r="E74"/>
      <c r="F74"/>
      <c r="G74"/>
      <c r="H74"/>
      <c r="I74"/>
      <c r="J74"/>
      <c r="K74"/>
      <c r="L74"/>
      <c r="M74"/>
      <c r="N74"/>
      <c r="O74"/>
      <c r="P74"/>
      <c r="Q74"/>
      <c r="R74"/>
      <c r="S74"/>
      <c r="T74"/>
      <c r="U74"/>
      <c r="V74"/>
      <c r="W74"/>
      <c r="X74"/>
      <c r="Y74"/>
      <c r="Z74"/>
      <c r="AA74"/>
      <c r="AB74"/>
      <c r="AC74"/>
      <c r="AD74"/>
      <c r="AE74"/>
      <c r="AF74"/>
    </row>
    <row r="75" spans="1:1005" ht="14.5" x14ac:dyDescent="0.35">
      <c r="A75" s="36"/>
      <c r="B75" s="14"/>
      <c r="C75" s="14"/>
      <c r="D75" s="14"/>
      <c r="E75"/>
      <c r="F75"/>
      <c r="G75"/>
      <c r="H75"/>
      <c r="I75"/>
      <c r="J75"/>
      <c r="K75"/>
      <c r="L75"/>
      <c r="M75"/>
      <c r="N75"/>
      <c r="O75"/>
      <c r="P75"/>
      <c r="Q75"/>
      <c r="R75"/>
      <c r="S75"/>
      <c r="T75"/>
      <c r="U75"/>
      <c r="V75"/>
      <c r="W75"/>
      <c r="X75"/>
      <c r="Y75"/>
      <c r="Z75"/>
      <c r="AA75"/>
      <c r="AB75"/>
      <c r="AC75"/>
      <c r="AD75"/>
      <c r="AE75"/>
      <c r="AF75"/>
    </row>
    <row r="76" spans="1:1005" ht="14.5" x14ac:dyDescent="0.35">
      <c r="A76" s="36"/>
      <c r="B76" s="14"/>
      <c r="C76" s="14"/>
      <c r="D76" s="14"/>
      <c r="E76"/>
      <c r="F76"/>
      <c r="G76"/>
      <c r="H76"/>
      <c r="I76"/>
      <c r="J76"/>
      <c r="K76"/>
      <c r="L76"/>
      <c r="M76"/>
      <c r="N76"/>
      <c r="O76"/>
      <c r="P76"/>
      <c r="Q76"/>
      <c r="R76"/>
      <c r="S76"/>
      <c r="T76"/>
      <c r="U76"/>
      <c r="V76"/>
      <c r="W76"/>
      <c r="X76"/>
      <c r="Y76"/>
      <c r="Z76"/>
      <c r="AA76"/>
      <c r="AB76"/>
      <c r="AC76"/>
      <c r="AD76"/>
      <c r="AE76"/>
      <c r="AF76"/>
    </row>
    <row r="77" spans="1:1005" ht="14.5" x14ac:dyDescent="0.35">
      <c r="A77" s="36"/>
      <c r="B77" s="14"/>
      <c r="C77" s="14"/>
      <c r="D77" s="14"/>
      <c r="E77"/>
      <c r="F77"/>
      <c r="G77"/>
      <c r="H77"/>
      <c r="I77"/>
      <c r="J77"/>
      <c r="K77"/>
      <c r="L77"/>
      <c r="M77"/>
      <c r="N77"/>
      <c r="O77"/>
      <c r="P77"/>
      <c r="Q77"/>
      <c r="R77"/>
      <c r="S77"/>
      <c r="T77"/>
      <c r="U77"/>
      <c r="V77"/>
      <c r="W77"/>
      <c r="X77"/>
      <c r="Y77"/>
      <c r="Z77"/>
      <c r="AA77"/>
      <c r="AB77"/>
      <c r="AC77"/>
      <c r="AD77"/>
      <c r="AE77"/>
      <c r="AF77"/>
    </row>
    <row r="78" spans="1:1005" ht="14.5" x14ac:dyDescent="0.35">
      <c r="A78" s="36"/>
      <c r="B78" s="14"/>
      <c r="C78" s="14"/>
      <c r="D78" s="14"/>
      <c r="E78"/>
      <c r="F78"/>
      <c r="G78"/>
      <c r="H78"/>
      <c r="I78"/>
      <c r="J78"/>
      <c r="K78"/>
      <c r="L78"/>
      <c r="M78"/>
      <c r="N78"/>
      <c r="O78"/>
      <c r="P78"/>
      <c r="Q78"/>
      <c r="R78"/>
      <c r="S78"/>
      <c r="T78"/>
      <c r="U78"/>
      <c r="V78"/>
      <c r="W78"/>
      <c r="X78"/>
      <c r="Y78"/>
      <c r="Z78"/>
      <c r="AA78"/>
      <c r="AB78"/>
      <c r="AC78"/>
      <c r="AD78"/>
      <c r="AE78"/>
      <c r="AF78"/>
    </row>
    <row r="79" spans="1:1005" ht="14.5" x14ac:dyDescent="0.35">
      <c r="A79" s="36"/>
      <c r="B79" s="14"/>
      <c r="C79" s="14"/>
      <c r="D79" s="14"/>
      <c r="E79"/>
      <c r="F79"/>
      <c r="G79"/>
      <c r="H79"/>
      <c r="I79"/>
      <c r="J79"/>
      <c r="K79"/>
      <c r="L79"/>
      <c r="M79"/>
      <c r="N79"/>
      <c r="O79"/>
      <c r="P79"/>
      <c r="Q79"/>
      <c r="R79"/>
      <c r="S79"/>
      <c r="T79"/>
      <c r="U79"/>
      <c r="V79"/>
      <c r="W79"/>
      <c r="X79"/>
      <c r="Y79"/>
      <c r="Z79"/>
      <c r="AA79"/>
      <c r="AB79"/>
      <c r="AC79"/>
      <c r="AD79"/>
      <c r="AE79"/>
      <c r="AF79"/>
    </row>
    <row r="80" spans="1:1005" ht="14.5" x14ac:dyDescent="0.35">
      <c r="A80" s="36"/>
      <c r="B80" s="14"/>
      <c r="C80" s="14"/>
      <c r="D80" s="1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tabSelected="1" zoomScaleNormal="100" workbookViewId="0">
      <selection activeCell="S24" sqref="S24"/>
    </sheetView>
  </sheetViews>
  <sheetFormatPr defaultColWidth="18.7265625" defaultRowHeight="12.75" customHeight="1" x14ac:dyDescent="0.35"/>
  <cols>
    <col min="1" max="1" width="7.54296875" style="4" customWidth="1"/>
    <col min="2" max="2" width="7.81640625" style="46" customWidth="1"/>
    <col min="3" max="3" width="8.1796875" style="46" customWidth="1"/>
    <col min="4" max="4" width="7.54296875" style="46" customWidth="1"/>
    <col min="5" max="6" width="9" style="11" customWidth="1"/>
    <col min="7" max="30" width="9" style="11" bestFit="1" customWidth="1"/>
    <col min="31" max="31" width="8.453125" style="30" customWidth="1"/>
    <col min="32" max="54" width="8.81640625" style="11" customWidth="1"/>
    <col min="55" max="16384" width="18.7265625" style="11"/>
  </cols>
  <sheetData>
    <row r="1" spans="1:54" s="3" customFormat="1" ht="14.5" x14ac:dyDescent="0.35">
      <c r="A1" s="40"/>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41"/>
      <c r="AJ1" s="41"/>
      <c r="AK1" s="41"/>
      <c r="AL1" s="41"/>
      <c r="AM1" s="41"/>
    </row>
    <row r="2" spans="1:54" s="4" customFormat="1" ht="14.5" x14ac:dyDescent="0.35">
      <c r="A2" s="40"/>
      <c r="B2" s="41" t="s">
        <v>0</v>
      </c>
      <c r="C2" s="41" t="s">
        <v>1</v>
      </c>
      <c r="D2" s="41" t="s">
        <v>2</v>
      </c>
      <c r="E2" s="41">
        <v>1981</v>
      </c>
      <c r="F2" s="41">
        <v>1982</v>
      </c>
      <c r="G2" s="41">
        <v>1983</v>
      </c>
      <c r="H2" s="41">
        <v>1984</v>
      </c>
      <c r="I2" s="41">
        <v>1985</v>
      </c>
      <c r="J2" s="41">
        <v>1986</v>
      </c>
      <c r="K2" s="41">
        <v>1987</v>
      </c>
      <c r="L2" s="41">
        <v>1988</v>
      </c>
      <c r="M2" s="41">
        <v>1989</v>
      </c>
      <c r="N2" s="41">
        <v>1990</v>
      </c>
      <c r="O2" s="41">
        <v>1991</v>
      </c>
      <c r="P2" s="41">
        <v>1992</v>
      </c>
      <c r="Q2" s="41">
        <v>1993</v>
      </c>
      <c r="R2" s="41">
        <v>1994</v>
      </c>
      <c r="S2" s="41">
        <v>1995</v>
      </c>
      <c r="T2" s="41">
        <v>1996</v>
      </c>
      <c r="U2" s="41">
        <v>1997</v>
      </c>
      <c r="V2" s="41">
        <v>1998</v>
      </c>
      <c r="W2" s="41">
        <v>1999</v>
      </c>
      <c r="X2" s="41">
        <v>2000</v>
      </c>
      <c r="Y2" s="41">
        <v>2001</v>
      </c>
      <c r="Z2" s="41">
        <v>2002</v>
      </c>
      <c r="AA2" s="41">
        <v>2003</v>
      </c>
      <c r="AB2" s="41">
        <v>2004</v>
      </c>
      <c r="AC2" s="41">
        <v>2005</v>
      </c>
      <c r="AD2" s="41">
        <v>2006</v>
      </c>
      <c r="AE2" s="42">
        <v>2007</v>
      </c>
      <c r="AF2" s="41">
        <v>2008</v>
      </c>
      <c r="AG2" s="41">
        <v>2009</v>
      </c>
      <c r="AH2" s="41">
        <v>2010</v>
      </c>
      <c r="AI2" s="41">
        <v>2011</v>
      </c>
      <c r="AJ2" s="41">
        <v>2012</v>
      </c>
      <c r="AK2" s="41">
        <v>2013</v>
      </c>
      <c r="AL2" s="41">
        <v>2014</v>
      </c>
      <c r="AM2" s="41">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43"/>
      <c r="B3" s="44" t="s">
        <v>3</v>
      </c>
      <c r="C3" s="44" t="s">
        <v>4</v>
      </c>
      <c r="D3" s="44" t="s">
        <v>5</v>
      </c>
      <c r="E3" s="44" t="s">
        <v>6</v>
      </c>
      <c r="F3" s="44" t="s">
        <v>7</v>
      </c>
      <c r="G3" s="44" t="s">
        <v>8</v>
      </c>
      <c r="H3" s="44" t="s">
        <v>9</v>
      </c>
      <c r="I3" s="44" t="s">
        <v>10</v>
      </c>
      <c r="J3" s="44" t="s">
        <v>11</v>
      </c>
      <c r="K3" s="44" t="s">
        <v>12</v>
      </c>
      <c r="L3" s="44" t="s">
        <v>13</v>
      </c>
      <c r="M3" s="44" t="s">
        <v>14</v>
      </c>
      <c r="N3" s="44" t="s">
        <v>15</v>
      </c>
      <c r="O3" s="44" t="s">
        <v>16</v>
      </c>
      <c r="P3" s="44" t="s">
        <v>17</v>
      </c>
      <c r="Q3" s="44" t="s">
        <v>18</v>
      </c>
      <c r="R3" s="44" t="s">
        <v>19</v>
      </c>
      <c r="S3" s="44" t="s">
        <v>20</v>
      </c>
      <c r="T3" s="44" t="s">
        <v>21</v>
      </c>
      <c r="U3" s="44" t="s">
        <v>22</v>
      </c>
      <c r="V3" s="44" t="s">
        <v>23</v>
      </c>
      <c r="W3" s="44" t="s">
        <v>24</v>
      </c>
      <c r="X3" s="44" t="s">
        <v>25</v>
      </c>
      <c r="Y3" s="44" t="s">
        <v>26</v>
      </c>
      <c r="Z3" s="44" t="s">
        <v>27</v>
      </c>
      <c r="AA3" s="44" t="s">
        <v>28</v>
      </c>
      <c r="AB3" s="44" t="s">
        <v>29</v>
      </c>
      <c r="AC3" s="44" t="s">
        <v>30</v>
      </c>
      <c r="AD3" s="44" t="s">
        <v>31</v>
      </c>
      <c r="AE3" s="44" t="s">
        <v>32</v>
      </c>
      <c r="AF3" s="44" t="s">
        <v>33</v>
      </c>
      <c r="AG3" s="44" t="s">
        <v>34</v>
      </c>
      <c r="AH3" s="44" t="s">
        <v>35</v>
      </c>
      <c r="AI3" s="44" t="s">
        <v>36</v>
      </c>
      <c r="AJ3" s="44" t="s">
        <v>37</v>
      </c>
      <c r="AK3" s="44" t="s">
        <v>38</v>
      </c>
      <c r="AL3" s="44" t="s">
        <v>39</v>
      </c>
      <c r="AM3" s="44"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ht="14.5" x14ac:dyDescent="0.35">
      <c r="A4" s="45">
        <v>43282</v>
      </c>
      <c r="B4" s="11">
        <v>196.637</v>
      </c>
      <c r="C4"/>
      <c r="D4" s="10">
        <v>196</v>
      </c>
      <c r="E4" s="10">
        <v>227.31</v>
      </c>
      <c r="F4" s="10">
        <v>179.23699999999999</v>
      </c>
      <c r="G4" s="10">
        <v>216.315</v>
      </c>
      <c r="H4" s="15">
        <v>196</v>
      </c>
      <c r="I4" s="15">
        <v>224.249</v>
      </c>
      <c r="J4" s="15">
        <v>225.679</v>
      </c>
      <c r="K4" s="15">
        <v>212.59399999999999</v>
      </c>
      <c r="L4" s="15">
        <v>178.83799999999999</v>
      </c>
      <c r="M4" s="15">
        <v>189.07900000000001</v>
      </c>
      <c r="N4" s="15">
        <v>203.27</v>
      </c>
      <c r="O4" s="15">
        <v>192.315</v>
      </c>
      <c r="P4" s="15">
        <v>214.30600000000001</v>
      </c>
      <c r="Q4" s="15">
        <v>176.72300000000001</v>
      </c>
      <c r="R4" s="15">
        <v>177.803</v>
      </c>
      <c r="S4" s="15">
        <v>184.71199999999999</v>
      </c>
      <c r="T4" s="15">
        <v>182.333</v>
      </c>
      <c r="U4" s="15">
        <v>186.99299999999999</v>
      </c>
      <c r="V4" s="15">
        <v>197.34899999999999</v>
      </c>
      <c r="W4" s="15">
        <v>236.75899999999999</v>
      </c>
      <c r="X4" s="15">
        <v>191.209</v>
      </c>
      <c r="Y4" s="15">
        <v>206.31800000000001</v>
      </c>
      <c r="Z4" s="15">
        <v>181.203</v>
      </c>
      <c r="AA4" s="15">
        <v>175.167</v>
      </c>
      <c r="AB4" s="15">
        <v>190.36</v>
      </c>
      <c r="AC4" s="15">
        <v>181.55500000000001</v>
      </c>
      <c r="AD4" s="15">
        <v>213.04</v>
      </c>
      <c r="AE4" s="15">
        <v>200.202</v>
      </c>
      <c r="AF4" s="15">
        <v>180.57300000000001</v>
      </c>
      <c r="AG4" s="15">
        <v>178.1</v>
      </c>
      <c r="AH4" s="29">
        <v>190.16399999999999</v>
      </c>
      <c r="AI4" s="11">
        <v>216.25</v>
      </c>
      <c r="AJ4" s="11">
        <v>207.333</v>
      </c>
      <c r="AK4" s="11">
        <v>212.27500000000001</v>
      </c>
      <c r="AL4" s="11">
        <v>196.637</v>
      </c>
      <c r="AM4" s="11">
        <v>256.56900000000002</v>
      </c>
    </row>
    <row r="5" spans="1:54" ht="14.5" x14ac:dyDescent="0.35">
      <c r="A5" s="45">
        <v>43313</v>
      </c>
      <c r="B5" s="11">
        <v>219.69200000000001</v>
      </c>
      <c r="C5"/>
      <c r="D5" s="10">
        <v>215</v>
      </c>
      <c r="E5" s="10">
        <v>204.14699999999999</v>
      </c>
      <c r="F5" s="10">
        <v>297.21499999999997</v>
      </c>
      <c r="G5" s="10">
        <v>261.38600000000002</v>
      </c>
      <c r="H5" s="15">
        <v>305.32</v>
      </c>
      <c r="I5" s="15">
        <v>203.16499999999999</v>
      </c>
      <c r="J5" s="15">
        <v>186.679</v>
      </c>
      <c r="K5" s="15">
        <v>253.46799999999999</v>
      </c>
      <c r="L5" s="15">
        <v>204.82499999999999</v>
      </c>
      <c r="M5" s="15">
        <v>253.55799999999999</v>
      </c>
      <c r="N5" s="15">
        <v>211.89400000000001</v>
      </c>
      <c r="O5" s="15">
        <v>215</v>
      </c>
      <c r="P5" s="15">
        <v>240.024</v>
      </c>
      <c r="Q5" s="15">
        <v>230.697</v>
      </c>
      <c r="R5" s="15">
        <v>170.59899999999999</v>
      </c>
      <c r="S5" s="15">
        <v>196.38300000000001</v>
      </c>
      <c r="T5" s="15">
        <v>158.44999999999999</v>
      </c>
      <c r="U5" s="15">
        <v>344.14</v>
      </c>
      <c r="V5" s="15">
        <v>237.40799999999999</v>
      </c>
      <c r="W5" s="15">
        <v>327.72500000000002</v>
      </c>
      <c r="X5" s="15">
        <v>168.874</v>
      </c>
      <c r="Y5" s="15">
        <v>226.31200000000001</v>
      </c>
      <c r="Z5" s="15">
        <v>171.708</v>
      </c>
      <c r="AA5" s="15">
        <v>185.73400000000001</v>
      </c>
      <c r="AB5" s="15">
        <v>177.172</v>
      </c>
      <c r="AC5" s="15">
        <v>212.435</v>
      </c>
      <c r="AD5" s="15">
        <v>233.29499999999999</v>
      </c>
      <c r="AE5" s="15">
        <v>251.50200000000001</v>
      </c>
      <c r="AF5" s="15">
        <v>191.54300000000001</v>
      </c>
      <c r="AG5" s="15">
        <v>167.74700000000001</v>
      </c>
      <c r="AH5" s="29">
        <v>255.55500000000001</v>
      </c>
      <c r="AI5" s="11">
        <v>185.88399999999999</v>
      </c>
      <c r="AJ5" s="11">
        <v>197.99</v>
      </c>
      <c r="AK5" s="11">
        <v>290.24700000000001</v>
      </c>
      <c r="AL5" s="11">
        <v>219.69200000000001</v>
      </c>
      <c r="AM5" s="11">
        <v>218.161</v>
      </c>
    </row>
    <row r="6" spans="1:54" ht="14.5" x14ac:dyDescent="0.35">
      <c r="A6" s="45">
        <v>43344</v>
      </c>
      <c r="B6" s="11">
        <v>252.37899999999999</v>
      </c>
      <c r="C6"/>
      <c r="D6" s="10">
        <v>225</v>
      </c>
      <c r="E6" s="10">
        <v>225</v>
      </c>
      <c r="F6" s="10">
        <v>332.94</v>
      </c>
      <c r="G6" s="10">
        <v>205.554</v>
      </c>
      <c r="H6" s="15">
        <v>230.96</v>
      </c>
      <c r="I6" s="15">
        <v>240.899</v>
      </c>
      <c r="J6" s="15">
        <v>279.262</v>
      </c>
      <c r="K6" s="15">
        <v>212.648</v>
      </c>
      <c r="L6" s="15">
        <v>230.864</v>
      </c>
      <c r="M6" s="15">
        <v>176.25700000000001</v>
      </c>
      <c r="N6" s="15">
        <v>191.73599999999999</v>
      </c>
      <c r="O6" s="15">
        <v>261.90699999999998</v>
      </c>
      <c r="P6" s="15">
        <v>228.423</v>
      </c>
      <c r="Q6" s="15">
        <v>263.85300000000001</v>
      </c>
      <c r="R6" s="15">
        <v>204.779</v>
      </c>
      <c r="S6" s="15">
        <v>184.84</v>
      </c>
      <c r="T6" s="15">
        <v>200.91</v>
      </c>
      <c r="U6" s="15">
        <v>348.76900000000001</v>
      </c>
      <c r="V6" s="15">
        <v>211.33699999999999</v>
      </c>
      <c r="W6" s="15">
        <v>275.39600000000002</v>
      </c>
      <c r="X6" s="15">
        <v>201.03899999999999</v>
      </c>
      <c r="Y6" s="15">
        <v>174.358</v>
      </c>
      <c r="Z6" s="15">
        <v>270.19799999999998</v>
      </c>
      <c r="AA6" s="15">
        <v>323.51900000000001</v>
      </c>
      <c r="AB6" s="15">
        <v>236.684</v>
      </c>
      <c r="AC6" s="15">
        <v>186.76</v>
      </c>
      <c r="AD6" s="15">
        <v>225.625</v>
      </c>
      <c r="AE6" s="15">
        <v>246.15199999999999</v>
      </c>
      <c r="AF6" s="15">
        <v>202.83199999999999</v>
      </c>
      <c r="AG6" s="15">
        <v>158.06</v>
      </c>
      <c r="AH6" s="29">
        <v>184.452</v>
      </c>
      <c r="AI6" s="11">
        <v>200.28700000000001</v>
      </c>
      <c r="AJ6" s="11">
        <v>167.239</v>
      </c>
      <c r="AK6" s="11">
        <v>394.17899999999997</v>
      </c>
      <c r="AL6" s="11">
        <v>252.37899999999999</v>
      </c>
      <c r="AM6" s="11">
        <v>206.67699999999999</v>
      </c>
    </row>
    <row r="7" spans="1:54" ht="14.5" x14ac:dyDescent="0.35">
      <c r="A7" s="45">
        <v>43374</v>
      </c>
      <c r="B7" s="11">
        <v>498.58800000000002</v>
      </c>
      <c r="C7"/>
      <c r="D7" s="10">
        <v>360</v>
      </c>
      <c r="E7" s="10">
        <v>425.74599999999998</v>
      </c>
      <c r="F7" s="10">
        <v>517.32399999999996</v>
      </c>
      <c r="G7" s="10">
        <v>361.36</v>
      </c>
      <c r="H7" s="15">
        <v>424.81900000000002</v>
      </c>
      <c r="I7" s="15">
        <v>556.77200000000005</v>
      </c>
      <c r="J7" s="15">
        <v>531.96199999999999</v>
      </c>
      <c r="K7" s="15">
        <v>266.69</v>
      </c>
      <c r="L7" s="15">
        <v>278.69200000000001</v>
      </c>
      <c r="M7" s="15">
        <v>278.70400000000001</v>
      </c>
      <c r="N7" s="15">
        <v>355.48599999999999</v>
      </c>
      <c r="O7" s="15">
        <v>262.209</v>
      </c>
      <c r="P7" s="15">
        <v>247.93799999999999</v>
      </c>
      <c r="Q7" s="15">
        <v>337.15499999999997</v>
      </c>
      <c r="R7" s="15">
        <v>357.755</v>
      </c>
      <c r="S7" s="15">
        <v>309.18700000000001</v>
      </c>
      <c r="T7" s="15">
        <v>369.48</v>
      </c>
      <c r="U7" s="15">
        <v>594.79100000000005</v>
      </c>
      <c r="V7" s="15">
        <v>360.18</v>
      </c>
      <c r="W7" s="15">
        <v>270.74599999999998</v>
      </c>
      <c r="X7" s="15">
        <v>376.95800000000003</v>
      </c>
      <c r="Y7" s="15">
        <v>226.999</v>
      </c>
      <c r="Z7" s="15">
        <v>371.69400000000002</v>
      </c>
      <c r="AA7" s="15">
        <v>288.90899999999999</v>
      </c>
      <c r="AB7" s="15">
        <v>407.36200000000002</v>
      </c>
      <c r="AC7" s="15">
        <v>394.03500000000003</v>
      </c>
      <c r="AD7" s="15">
        <v>915.20899999999995</v>
      </c>
      <c r="AE7" s="15">
        <v>447.41800000000001</v>
      </c>
      <c r="AF7" s="15">
        <v>264.39800000000002</v>
      </c>
      <c r="AG7" s="15">
        <v>253.15299999999999</v>
      </c>
      <c r="AH7" s="29">
        <v>360</v>
      </c>
      <c r="AI7" s="11">
        <v>340.19200000000001</v>
      </c>
      <c r="AJ7" s="11">
        <v>238.06399999999999</v>
      </c>
      <c r="AK7" s="11">
        <v>552.35699999999997</v>
      </c>
      <c r="AL7" s="11">
        <v>498.58800000000002</v>
      </c>
      <c r="AM7" s="11">
        <v>262.20100000000002</v>
      </c>
    </row>
    <row r="8" spans="1:54" ht="14.5" x14ac:dyDescent="0.35">
      <c r="A8" s="45">
        <v>43405</v>
      </c>
      <c r="B8" s="11">
        <v>404.48599999999999</v>
      </c>
      <c r="C8"/>
      <c r="D8" s="10">
        <v>380</v>
      </c>
      <c r="E8" s="10">
        <v>436.35500000000002</v>
      </c>
      <c r="F8" s="10">
        <v>440.20600000000002</v>
      </c>
      <c r="G8" s="10">
        <v>371.59199999999998</v>
      </c>
      <c r="H8" s="15">
        <v>380</v>
      </c>
      <c r="I8" s="15">
        <v>477.96800000000002</v>
      </c>
      <c r="J8" s="15">
        <v>553.32500000000005</v>
      </c>
      <c r="K8" s="15">
        <v>461.64699999999999</v>
      </c>
      <c r="L8" s="15">
        <v>308.53300000000002</v>
      </c>
      <c r="M8" s="15">
        <v>296.30200000000002</v>
      </c>
      <c r="N8" s="15">
        <v>434.93799999999999</v>
      </c>
      <c r="O8" s="15">
        <v>378.33100000000002</v>
      </c>
      <c r="P8" s="15">
        <v>320.93599999999998</v>
      </c>
      <c r="Q8" s="15">
        <v>371.63200000000001</v>
      </c>
      <c r="R8" s="15">
        <v>403.87900000000002</v>
      </c>
      <c r="S8" s="15">
        <v>328.01100000000002</v>
      </c>
      <c r="T8" s="15">
        <v>414.22</v>
      </c>
      <c r="U8" s="15">
        <v>420.24900000000002</v>
      </c>
      <c r="V8" s="15">
        <v>479.42700000000002</v>
      </c>
      <c r="W8" s="15">
        <v>290.69600000000003</v>
      </c>
      <c r="X8" s="15">
        <v>367.58699999999999</v>
      </c>
      <c r="Y8" s="15">
        <v>312.77499999999998</v>
      </c>
      <c r="Z8" s="15">
        <v>370.70299999999997</v>
      </c>
      <c r="AA8" s="15">
        <v>330.94400000000002</v>
      </c>
      <c r="AB8" s="15">
        <v>572.96299999999997</v>
      </c>
      <c r="AC8" s="15">
        <v>398.23</v>
      </c>
      <c r="AD8" s="15">
        <v>520.39400000000001</v>
      </c>
      <c r="AE8" s="15">
        <v>431.20299999999997</v>
      </c>
      <c r="AF8" s="15">
        <v>316.166</v>
      </c>
      <c r="AG8" s="15">
        <v>339.56200000000001</v>
      </c>
      <c r="AH8" s="29">
        <v>392.90600000000001</v>
      </c>
      <c r="AI8" s="11">
        <v>373.29199999999997</v>
      </c>
      <c r="AJ8" s="11">
        <v>297.60000000000002</v>
      </c>
      <c r="AK8" s="11">
        <v>495.50299999999999</v>
      </c>
      <c r="AL8" s="11">
        <v>404.48599999999999</v>
      </c>
      <c r="AM8" s="11">
        <v>329.54199999999997</v>
      </c>
    </row>
    <row r="9" spans="1:54" ht="14.5" x14ac:dyDescent="0.35">
      <c r="A9" s="45">
        <v>43435</v>
      </c>
      <c r="B9" s="11">
        <v>308.54300000000001</v>
      </c>
      <c r="C9"/>
      <c r="D9" s="10">
        <v>300</v>
      </c>
      <c r="E9" s="10">
        <v>319.04700000000003</v>
      </c>
      <c r="F9" s="10">
        <v>350.56</v>
      </c>
      <c r="G9" s="10">
        <v>300</v>
      </c>
      <c r="H9" s="15">
        <v>318.92700000000002</v>
      </c>
      <c r="I9" s="15">
        <v>337.15499999999997</v>
      </c>
      <c r="J9" s="15">
        <v>371.42599999999999</v>
      </c>
      <c r="K9" s="15">
        <v>294.37099999999998</v>
      </c>
      <c r="L9" s="15">
        <v>264.09399999999999</v>
      </c>
      <c r="M9" s="15">
        <v>253.34299999999999</v>
      </c>
      <c r="N9" s="15">
        <v>318.88400000000001</v>
      </c>
      <c r="O9" s="15">
        <v>298.488</v>
      </c>
      <c r="P9" s="15">
        <v>265.40899999999999</v>
      </c>
      <c r="Q9" s="15">
        <v>267.68200000000002</v>
      </c>
      <c r="R9" s="15">
        <v>310.44400000000002</v>
      </c>
      <c r="S9" s="15">
        <v>302.93099999999998</v>
      </c>
      <c r="T9" s="15">
        <v>408.28699999999998</v>
      </c>
      <c r="U9" s="15">
        <v>307.37200000000001</v>
      </c>
      <c r="V9" s="15">
        <v>350.86900000000003</v>
      </c>
      <c r="W9" s="15">
        <v>256.50900000000001</v>
      </c>
      <c r="X9" s="15">
        <v>267.21800000000002</v>
      </c>
      <c r="Y9" s="15">
        <v>268.92500000000001</v>
      </c>
      <c r="Z9" s="15">
        <v>283.55900000000003</v>
      </c>
      <c r="AA9" s="15">
        <v>290.40600000000001</v>
      </c>
      <c r="AB9" s="15">
        <v>333.50700000000001</v>
      </c>
      <c r="AC9" s="15">
        <v>285.25799999999998</v>
      </c>
      <c r="AD9" s="15">
        <v>349.20499999999998</v>
      </c>
      <c r="AE9" s="15">
        <v>371.35399999999998</v>
      </c>
      <c r="AF9" s="15">
        <v>285.96300000000002</v>
      </c>
      <c r="AG9" s="15">
        <v>279.73099999999999</v>
      </c>
      <c r="AH9" s="29">
        <v>344.42</v>
      </c>
      <c r="AI9" s="11">
        <v>290.94900000000001</v>
      </c>
      <c r="AJ9" s="11">
        <v>264.10700000000003</v>
      </c>
      <c r="AK9" s="11">
        <v>336.28699999999998</v>
      </c>
      <c r="AL9" s="11">
        <v>308.54300000000001</v>
      </c>
      <c r="AM9" s="11">
        <v>280.298</v>
      </c>
    </row>
    <row r="10" spans="1:54" ht="14.5" x14ac:dyDescent="0.35">
      <c r="A10" s="45">
        <v>43466</v>
      </c>
      <c r="B10" s="11">
        <v>288.07100000000003</v>
      </c>
      <c r="C10"/>
      <c r="D10" s="10">
        <v>280</v>
      </c>
      <c r="E10" s="10">
        <v>313.47399999999999</v>
      </c>
      <c r="F10" s="10">
        <v>301.63600000000002</v>
      </c>
      <c r="G10" s="10">
        <v>280.875</v>
      </c>
      <c r="H10" s="15">
        <v>318.37700000000001</v>
      </c>
      <c r="I10" s="15">
        <v>284.05700000000002</v>
      </c>
      <c r="J10" s="15">
        <v>293.005</v>
      </c>
      <c r="K10" s="15">
        <v>263.94799999999998</v>
      </c>
      <c r="L10" s="15">
        <v>252.58799999999999</v>
      </c>
      <c r="M10" s="15">
        <v>247.24</v>
      </c>
      <c r="N10" s="15">
        <v>265.76400000000001</v>
      </c>
      <c r="O10" s="15">
        <v>266.85000000000002</v>
      </c>
      <c r="P10" s="15">
        <v>386.13200000000001</v>
      </c>
      <c r="Q10" s="15">
        <v>250.00800000000001</v>
      </c>
      <c r="R10" s="15">
        <v>300.05799999999999</v>
      </c>
      <c r="S10" s="15">
        <v>265.03199999999998</v>
      </c>
      <c r="T10" s="15">
        <v>363.24</v>
      </c>
      <c r="U10" s="15">
        <v>283.01600000000002</v>
      </c>
      <c r="V10" s="15">
        <v>279.16399999999999</v>
      </c>
      <c r="W10" s="15">
        <v>254.22499999999999</v>
      </c>
      <c r="X10" s="15">
        <v>262.68299999999999</v>
      </c>
      <c r="Y10" s="15">
        <v>245.58500000000001</v>
      </c>
      <c r="Z10" s="15">
        <v>256.45400000000001</v>
      </c>
      <c r="AA10" s="15">
        <v>266.8</v>
      </c>
      <c r="AB10" s="15">
        <v>526.38900000000001</v>
      </c>
      <c r="AC10" s="15">
        <v>271.23099999999999</v>
      </c>
      <c r="AD10" s="15">
        <v>307.65600000000001</v>
      </c>
      <c r="AE10" s="15">
        <v>312.52199999999999</v>
      </c>
      <c r="AF10" s="15">
        <v>287.399</v>
      </c>
      <c r="AG10" s="15">
        <v>268.34500000000003</v>
      </c>
      <c r="AH10" s="29">
        <v>320.00400000000002</v>
      </c>
      <c r="AI10" s="11">
        <v>272.78800000000001</v>
      </c>
      <c r="AJ10" s="11">
        <v>259.5</v>
      </c>
      <c r="AK10" s="11">
        <v>280</v>
      </c>
      <c r="AL10" s="11">
        <v>288.07100000000003</v>
      </c>
      <c r="AM10" s="11">
        <v>286.73099999999999</v>
      </c>
    </row>
    <row r="11" spans="1:54" ht="14.5" x14ac:dyDescent="0.35">
      <c r="A11" s="45">
        <v>43497</v>
      </c>
      <c r="B11" s="11">
        <v>363.99299999999999</v>
      </c>
      <c r="C11"/>
      <c r="D11" s="10">
        <v>280</v>
      </c>
      <c r="E11" s="10">
        <v>278.577</v>
      </c>
      <c r="F11" s="10">
        <v>299.11599999999999</v>
      </c>
      <c r="G11" s="10">
        <v>249.68899999999999</v>
      </c>
      <c r="H11" s="15">
        <v>265.685</v>
      </c>
      <c r="I11" s="15">
        <v>380.113</v>
      </c>
      <c r="J11" s="15">
        <v>332.26900000000001</v>
      </c>
      <c r="K11" s="15">
        <v>265.59699999999998</v>
      </c>
      <c r="L11" s="15">
        <v>263.05700000000002</v>
      </c>
      <c r="M11" s="15">
        <v>234.39500000000001</v>
      </c>
      <c r="N11" s="15">
        <v>260.55399999999997</v>
      </c>
      <c r="O11" s="15">
        <v>299.95299999999997</v>
      </c>
      <c r="P11" s="15">
        <v>493.75599999999997</v>
      </c>
      <c r="Q11" s="15">
        <v>244.00700000000001</v>
      </c>
      <c r="R11" s="15">
        <v>326.065</v>
      </c>
      <c r="S11" s="15">
        <v>275.23500000000001</v>
      </c>
      <c r="T11" s="15">
        <v>340.32900000000001</v>
      </c>
      <c r="U11" s="15">
        <v>300.56</v>
      </c>
      <c r="V11" s="15">
        <v>293.42</v>
      </c>
      <c r="W11" s="15">
        <v>289.43900000000002</v>
      </c>
      <c r="X11" s="15">
        <v>260.30599999999998</v>
      </c>
      <c r="Y11" s="15">
        <v>210.28700000000001</v>
      </c>
      <c r="Z11" s="15">
        <v>280</v>
      </c>
      <c r="AA11" s="15">
        <v>249.36699999999999</v>
      </c>
      <c r="AB11" s="15">
        <v>525.91</v>
      </c>
      <c r="AC11" s="15">
        <v>241.02799999999999</v>
      </c>
      <c r="AD11" s="15">
        <v>324.45999999999998</v>
      </c>
      <c r="AE11" s="15">
        <v>302.036</v>
      </c>
      <c r="AF11" s="15">
        <v>290.14699999999999</v>
      </c>
      <c r="AG11" s="15">
        <v>315.70600000000002</v>
      </c>
      <c r="AH11" s="29">
        <v>297.92399999999998</v>
      </c>
      <c r="AI11" s="11">
        <v>256.529</v>
      </c>
      <c r="AJ11" s="11">
        <v>256.42399999999998</v>
      </c>
      <c r="AK11" s="11">
        <v>276</v>
      </c>
      <c r="AL11" s="11">
        <v>363.99299999999999</v>
      </c>
      <c r="AM11" s="11">
        <v>244.81100000000001</v>
      </c>
    </row>
    <row r="12" spans="1:54" ht="14.5" x14ac:dyDescent="0.35">
      <c r="A12" s="45">
        <v>43525</v>
      </c>
      <c r="B12" s="11">
        <v>563.28</v>
      </c>
      <c r="C12"/>
      <c r="D12" s="10">
        <v>460</v>
      </c>
      <c r="E12" s="10">
        <v>523.21100000000001</v>
      </c>
      <c r="F12" s="10">
        <v>639.22299999999996</v>
      </c>
      <c r="G12" s="10">
        <v>316.53699999999998</v>
      </c>
      <c r="H12" s="15">
        <v>541.16999999999996</v>
      </c>
      <c r="I12" s="15">
        <v>1052.796</v>
      </c>
      <c r="J12" s="15">
        <v>548.19500000000005</v>
      </c>
      <c r="K12" s="15">
        <v>370.80399999999997</v>
      </c>
      <c r="L12" s="15">
        <v>586.51900000000001</v>
      </c>
      <c r="M12" s="15">
        <v>356.53500000000003</v>
      </c>
      <c r="N12" s="15">
        <v>410.29899999999998</v>
      </c>
      <c r="O12" s="15">
        <v>523.84500000000003</v>
      </c>
      <c r="P12" s="15">
        <v>604.55100000000004</v>
      </c>
      <c r="Q12" s="15">
        <v>450.21100000000001</v>
      </c>
      <c r="R12" s="15">
        <v>960.98699999999997</v>
      </c>
      <c r="S12" s="15">
        <v>454.45299999999997</v>
      </c>
      <c r="T12" s="15">
        <v>743.26900000000001</v>
      </c>
      <c r="U12" s="15">
        <v>394.34399999999999</v>
      </c>
      <c r="V12" s="15">
        <v>411.60399999999998</v>
      </c>
      <c r="W12" s="15">
        <v>407.69499999999999</v>
      </c>
      <c r="X12" s="15">
        <v>460</v>
      </c>
      <c r="Y12" s="15">
        <v>247.745</v>
      </c>
      <c r="Z12" s="15">
        <v>467.43099999999998</v>
      </c>
      <c r="AA12" s="15">
        <v>564.49</v>
      </c>
      <c r="AB12" s="15">
        <v>724.94299999999998</v>
      </c>
      <c r="AC12" s="15">
        <v>347.24200000000002</v>
      </c>
      <c r="AD12" s="15">
        <v>732.12300000000005</v>
      </c>
      <c r="AE12" s="15">
        <v>403.20800000000003</v>
      </c>
      <c r="AF12" s="15">
        <v>525.16099999999994</v>
      </c>
      <c r="AG12" s="15">
        <v>454.48700000000002</v>
      </c>
      <c r="AH12" s="29">
        <v>467.26799999999997</v>
      </c>
      <c r="AI12" s="11">
        <v>399.34</v>
      </c>
      <c r="AJ12" s="11">
        <v>345.59899999999999</v>
      </c>
      <c r="AK12" s="11">
        <v>438.80700000000002</v>
      </c>
      <c r="AL12" s="11">
        <v>563.28</v>
      </c>
      <c r="AM12" s="11">
        <v>376.54300000000001</v>
      </c>
    </row>
    <row r="13" spans="1:54" ht="14.5" x14ac:dyDescent="0.35">
      <c r="A13" s="45">
        <v>43556</v>
      </c>
      <c r="B13" s="11">
        <v>537.41800000000001</v>
      </c>
      <c r="C13"/>
      <c r="D13" s="10">
        <v>720</v>
      </c>
      <c r="E13" s="10">
        <v>558.85599999999999</v>
      </c>
      <c r="F13" s="10">
        <v>624.1</v>
      </c>
      <c r="G13" s="10">
        <v>634.29399999999998</v>
      </c>
      <c r="H13" s="15">
        <v>1362.5809999999999</v>
      </c>
      <c r="I13" s="15">
        <v>1989.6890000000001</v>
      </c>
      <c r="J13" s="15">
        <v>817.28</v>
      </c>
      <c r="K13" s="15">
        <v>636.94899999999996</v>
      </c>
      <c r="L13" s="15">
        <v>1056.6600000000001</v>
      </c>
      <c r="M13" s="15">
        <v>639.14</v>
      </c>
      <c r="N13" s="15">
        <v>507.95800000000003</v>
      </c>
      <c r="O13" s="15">
        <v>896.94299999999998</v>
      </c>
      <c r="P13" s="15">
        <v>1419.3030000000001</v>
      </c>
      <c r="Q13" s="15">
        <v>656.57500000000005</v>
      </c>
      <c r="R13" s="15">
        <v>769.97900000000004</v>
      </c>
      <c r="S13" s="15">
        <v>732.72500000000002</v>
      </c>
      <c r="T13" s="15">
        <v>1320.3710000000001</v>
      </c>
      <c r="U13" s="15">
        <v>829.54499999999996</v>
      </c>
      <c r="V13" s="15">
        <v>494.38499999999999</v>
      </c>
      <c r="W13" s="15">
        <v>613.25</v>
      </c>
      <c r="X13" s="15">
        <v>723.48400000000004</v>
      </c>
      <c r="Y13" s="15">
        <v>433.07499999999999</v>
      </c>
      <c r="Z13" s="15">
        <v>592.69299999999998</v>
      </c>
      <c r="AA13" s="15">
        <v>1283.6020000000001</v>
      </c>
      <c r="AB13" s="15">
        <v>1303.1310000000001</v>
      </c>
      <c r="AC13" s="15">
        <v>888.56399999999996</v>
      </c>
      <c r="AD13" s="15">
        <v>974.79100000000005</v>
      </c>
      <c r="AE13" s="15">
        <v>720</v>
      </c>
      <c r="AF13" s="15">
        <v>670.26400000000001</v>
      </c>
      <c r="AG13" s="15">
        <v>645.03300000000002</v>
      </c>
      <c r="AH13" s="29">
        <v>1023.601</v>
      </c>
      <c r="AI13" s="11">
        <v>744.37199999999996</v>
      </c>
      <c r="AJ13" s="11">
        <v>381.11599999999999</v>
      </c>
      <c r="AK13" s="11">
        <v>598.38099999999997</v>
      </c>
      <c r="AL13" s="11">
        <v>537.41800000000001</v>
      </c>
      <c r="AM13" s="11">
        <v>422.77100000000002</v>
      </c>
    </row>
    <row r="14" spans="1:54" ht="14.5" x14ac:dyDescent="0.35">
      <c r="A14" s="45">
        <v>43586</v>
      </c>
      <c r="B14" s="11">
        <v>1002.85</v>
      </c>
      <c r="C14"/>
      <c r="D14" s="10">
        <v>1700</v>
      </c>
      <c r="E14" s="10">
        <v>1700</v>
      </c>
      <c r="F14" s="10">
        <v>1863.3510000000001</v>
      </c>
      <c r="G14" s="10">
        <v>3232.8879999999999</v>
      </c>
      <c r="H14" s="15">
        <v>3269.944</v>
      </c>
      <c r="I14" s="15">
        <v>3044.0880000000002</v>
      </c>
      <c r="J14" s="15">
        <v>2225.4180000000001</v>
      </c>
      <c r="K14" s="15">
        <v>1022.218</v>
      </c>
      <c r="L14" s="15">
        <v>1300.9469999999999</v>
      </c>
      <c r="M14" s="15">
        <v>652.70799999999997</v>
      </c>
      <c r="N14" s="15">
        <v>1033.1079999999999</v>
      </c>
      <c r="O14" s="15">
        <v>1567.856</v>
      </c>
      <c r="P14" s="15">
        <v>3339.76</v>
      </c>
      <c r="Q14" s="15">
        <v>1472.1189999999999</v>
      </c>
      <c r="R14" s="15">
        <v>2115.404</v>
      </c>
      <c r="S14" s="15">
        <v>2194.1550000000002</v>
      </c>
      <c r="T14" s="15">
        <v>3571.163</v>
      </c>
      <c r="U14" s="15">
        <v>2090.4059999999999</v>
      </c>
      <c r="V14" s="15">
        <v>1571.317</v>
      </c>
      <c r="W14" s="15">
        <v>1506.8340000000001</v>
      </c>
      <c r="X14" s="15">
        <v>2027.5940000000001</v>
      </c>
      <c r="Y14" s="15">
        <v>163.93600000000001</v>
      </c>
      <c r="Z14" s="15">
        <v>1327.1880000000001</v>
      </c>
      <c r="AA14" s="15">
        <v>1505.463</v>
      </c>
      <c r="AB14" s="15">
        <v>2728.1750000000002</v>
      </c>
      <c r="AC14" s="15">
        <v>1955.645</v>
      </c>
      <c r="AD14" s="15">
        <v>1840.1279999999999</v>
      </c>
      <c r="AE14" s="15">
        <v>2045.1020000000001</v>
      </c>
      <c r="AF14" s="15">
        <v>2158.5309999999999</v>
      </c>
      <c r="AG14" s="15">
        <v>711.41499999999996</v>
      </c>
      <c r="AH14" s="29">
        <v>2086.0129999999999</v>
      </c>
      <c r="AI14" s="11">
        <v>755.40300000000002</v>
      </c>
      <c r="AJ14" s="11">
        <v>773.15099999999995</v>
      </c>
      <c r="AK14" s="11">
        <v>1648.124</v>
      </c>
      <c r="AL14" s="11">
        <v>1002.85</v>
      </c>
      <c r="AM14" s="11">
        <v>684.30399999999997</v>
      </c>
    </row>
    <row r="15" spans="1:54" ht="14.5" x14ac:dyDescent="0.35">
      <c r="A15" s="45">
        <v>43617</v>
      </c>
      <c r="B15" s="11">
        <v>2147.87</v>
      </c>
      <c r="C15"/>
      <c r="D15" s="10">
        <v>2250</v>
      </c>
      <c r="E15" s="10">
        <v>3081.5070000000001</v>
      </c>
      <c r="F15" s="10">
        <v>5210.6009999999997</v>
      </c>
      <c r="G15" s="10">
        <v>5336.9889999999996</v>
      </c>
      <c r="H15" s="15">
        <v>3234.4029999999998</v>
      </c>
      <c r="I15" s="15">
        <v>4179.3370000000004</v>
      </c>
      <c r="J15" s="15">
        <v>1625.4580000000001</v>
      </c>
      <c r="K15" s="15">
        <v>1743.8130000000001</v>
      </c>
      <c r="L15" s="15">
        <v>1114.671</v>
      </c>
      <c r="M15" s="15">
        <v>1417.463</v>
      </c>
      <c r="N15" s="15">
        <v>2460.7800000000002</v>
      </c>
      <c r="O15" s="15">
        <v>1115.653</v>
      </c>
      <c r="P15" s="15">
        <v>4475.598</v>
      </c>
      <c r="Q15" s="15">
        <v>1334.317</v>
      </c>
      <c r="R15" s="15">
        <v>4660.6350000000002</v>
      </c>
      <c r="S15" s="15">
        <v>2452.9569999999999</v>
      </c>
      <c r="T15" s="15">
        <v>4689.8059999999996</v>
      </c>
      <c r="U15" s="15">
        <v>2249.9989999999998</v>
      </c>
      <c r="V15" s="15">
        <v>2981.4630000000002</v>
      </c>
      <c r="W15" s="15">
        <v>1269.482</v>
      </c>
      <c r="X15" s="15">
        <v>1472.788</v>
      </c>
      <c r="Y15" s="15">
        <v>294.96600000000001</v>
      </c>
      <c r="Z15" s="15">
        <v>2346.0790000000002</v>
      </c>
      <c r="AA15" s="15">
        <v>958.53399999999999</v>
      </c>
      <c r="AB15" s="15">
        <v>3488.0050000000001</v>
      </c>
      <c r="AC15" s="15">
        <v>1806.729</v>
      </c>
      <c r="AD15" s="15">
        <v>1222.1179999999999</v>
      </c>
      <c r="AE15" s="15">
        <v>3820.9160000000002</v>
      </c>
      <c r="AF15" s="15">
        <v>2376.1889999999999</v>
      </c>
      <c r="AG15" s="15">
        <v>2233.5920000000001</v>
      </c>
      <c r="AH15" s="29">
        <v>4922.7979999999998</v>
      </c>
      <c r="AI15" s="11">
        <v>246.21799999999999</v>
      </c>
      <c r="AJ15" s="11">
        <v>1075.4190000000001</v>
      </c>
      <c r="AK15" s="11">
        <v>3075.4540000000002</v>
      </c>
      <c r="AL15" s="11">
        <v>2147.87</v>
      </c>
      <c r="AM15" s="11">
        <v>1034.9110000000001</v>
      </c>
    </row>
    <row r="16" spans="1:54" ht="14.5" x14ac:dyDescent="0.35">
      <c r="A16" s="45">
        <v>43647</v>
      </c>
      <c r="B16" s="11">
        <v>758.72699999999998</v>
      </c>
      <c r="C16"/>
      <c r="D16" s="10">
        <v>760</v>
      </c>
      <c r="E16" s="10">
        <v>1941.355</v>
      </c>
      <c r="F16" s="10">
        <v>3011.8029999999999</v>
      </c>
      <c r="G16" s="10">
        <v>2187.7190000000001</v>
      </c>
      <c r="H16" s="15">
        <v>933.92700000000002</v>
      </c>
      <c r="I16" s="15">
        <v>1581.9939999999999</v>
      </c>
      <c r="J16" s="15">
        <v>504.49900000000002</v>
      </c>
      <c r="K16" s="15">
        <v>544.45399999999995</v>
      </c>
      <c r="L16" s="15">
        <v>464.505</v>
      </c>
      <c r="M16" s="15">
        <v>641.46500000000003</v>
      </c>
      <c r="N16" s="15">
        <v>975.18499999999995</v>
      </c>
      <c r="O16" s="15">
        <v>405.32</v>
      </c>
      <c r="P16" s="15">
        <v>1773.4169999999999</v>
      </c>
      <c r="Q16" s="15">
        <v>293.90699999999998</v>
      </c>
      <c r="R16" s="15">
        <v>3751.1080000000002</v>
      </c>
      <c r="S16" s="15">
        <v>1012.176</v>
      </c>
      <c r="T16" s="15">
        <v>1588.453</v>
      </c>
      <c r="U16" s="15">
        <v>1259.933</v>
      </c>
      <c r="V16" s="15">
        <v>1666.2070000000001</v>
      </c>
      <c r="W16" s="15">
        <v>274.75</v>
      </c>
      <c r="X16" s="15">
        <v>328.68900000000002</v>
      </c>
      <c r="Y16" s="15">
        <v>73.415000000000006</v>
      </c>
      <c r="Z16" s="15">
        <v>579.04600000000005</v>
      </c>
      <c r="AA16" s="15">
        <v>420.71199999999999</v>
      </c>
      <c r="AB16" s="15">
        <v>1423.5840000000001</v>
      </c>
      <c r="AC16" s="15">
        <v>441.24599999999998</v>
      </c>
      <c r="AD16" s="15">
        <v>363.82799999999997</v>
      </c>
      <c r="AE16" s="15">
        <v>1820.5540000000001</v>
      </c>
      <c r="AF16" s="15">
        <v>1310.0429999999999</v>
      </c>
      <c r="AG16" s="15">
        <v>760</v>
      </c>
      <c r="AH16" s="29">
        <v>3393.1759999999999</v>
      </c>
      <c r="AI16" s="11">
        <v>78.370999999999995</v>
      </c>
      <c r="AJ16" s="11">
        <v>277.23500000000001</v>
      </c>
      <c r="AK16" s="11">
        <v>925.33600000000001</v>
      </c>
      <c r="AL16" s="11">
        <v>758.72699999999998</v>
      </c>
      <c r="AM16" s="11">
        <v>327.61099999999999</v>
      </c>
    </row>
    <row r="17" spans="1:39" ht="14.5" x14ac:dyDescent="0.35">
      <c r="A17" s="45">
        <v>43678</v>
      </c>
      <c r="B17" s="11">
        <v>335.22300000000001</v>
      </c>
      <c r="C17"/>
      <c r="D17" s="10">
        <v>370</v>
      </c>
      <c r="E17" s="10">
        <v>842.529</v>
      </c>
      <c r="F17" s="10">
        <v>986.76099999999997</v>
      </c>
      <c r="G17" s="10">
        <v>906.20600000000002</v>
      </c>
      <c r="H17" s="15">
        <v>435.584</v>
      </c>
      <c r="I17" s="15">
        <v>546.38800000000003</v>
      </c>
      <c r="J17" s="15">
        <v>370</v>
      </c>
      <c r="K17" s="15">
        <v>293.49</v>
      </c>
      <c r="L17" s="15">
        <v>359.80700000000002</v>
      </c>
      <c r="M17" s="15">
        <v>297.63299999999998</v>
      </c>
      <c r="N17" s="15">
        <v>424.767</v>
      </c>
      <c r="O17" s="15">
        <v>311.51</v>
      </c>
      <c r="P17" s="15">
        <v>730.79600000000005</v>
      </c>
      <c r="Q17" s="15">
        <v>198.38900000000001</v>
      </c>
      <c r="R17" s="15">
        <v>1102.9069999999999</v>
      </c>
      <c r="S17" s="15">
        <v>357.82600000000002</v>
      </c>
      <c r="T17" s="15">
        <v>870.48800000000006</v>
      </c>
      <c r="U17" s="15">
        <v>541.42100000000005</v>
      </c>
      <c r="V17" s="15">
        <v>770.96900000000005</v>
      </c>
      <c r="W17" s="15">
        <v>188.34</v>
      </c>
      <c r="X17" s="15">
        <v>292.41800000000001</v>
      </c>
      <c r="Y17" s="15">
        <v>98.927999999999997</v>
      </c>
      <c r="Z17" s="15">
        <v>292.09699999999998</v>
      </c>
      <c r="AA17" s="15">
        <v>252.56899999999999</v>
      </c>
      <c r="AB17" s="15">
        <v>544.66700000000003</v>
      </c>
      <c r="AC17" s="15">
        <v>324.3</v>
      </c>
      <c r="AD17" s="15">
        <v>336.93200000000002</v>
      </c>
      <c r="AE17" s="15">
        <v>592.29499999999996</v>
      </c>
      <c r="AF17" s="15">
        <v>461.48399999999998</v>
      </c>
      <c r="AG17" s="15">
        <v>422.19600000000003</v>
      </c>
      <c r="AH17" s="29">
        <v>886.47199999999998</v>
      </c>
      <c r="AI17" s="11">
        <v>134.96199999999999</v>
      </c>
      <c r="AJ17" s="11">
        <v>307.53199999999998</v>
      </c>
      <c r="AK17" s="11">
        <v>460.71899999999999</v>
      </c>
      <c r="AL17" s="11">
        <v>335.22300000000001</v>
      </c>
      <c r="AM17" s="11">
        <v>207.33099999999999</v>
      </c>
    </row>
    <row r="18" spans="1:39" ht="14.5" x14ac:dyDescent="0.35">
      <c r="A18" s="45">
        <v>43709</v>
      </c>
      <c r="B18" s="11">
        <v>289.08100000000002</v>
      </c>
      <c r="C18"/>
      <c r="D18" s="10">
        <v>340</v>
      </c>
      <c r="E18" s="10">
        <v>663.55100000000004</v>
      </c>
      <c r="F18" s="10">
        <v>525.48800000000006</v>
      </c>
      <c r="G18" s="10">
        <v>568.44500000000005</v>
      </c>
      <c r="H18" s="15">
        <v>452.16500000000002</v>
      </c>
      <c r="I18" s="15">
        <v>557.23400000000004</v>
      </c>
      <c r="J18" s="15">
        <v>318.20699999999999</v>
      </c>
      <c r="K18" s="15">
        <v>327.74599999999998</v>
      </c>
      <c r="L18" s="15">
        <v>249.83799999999999</v>
      </c>
      <c r="M18" s="15">
        <v>246.95500000000001</v>
      </c>
      <c r="N18" s="15">
        <v>424.44</v>
      </c>
      <c r="O18" s="15">
        <v>322.87700000000001</v>
      </c>
      <c r="P18" s="15">
        <v>630.79700000000003</v>
      </c>
      <c r="Q18" s="15">
        <v>264.29399999999998</v>
      </c>
      <c r="R18" s="15">
        <v>546.91999999999996</v>
      </c>
      <c r="S18" s="15">
        <v>336.029</v>
      </c>
      <c r="T18" s="15">
        <v>728.346</v>
      </c>
      <c r="U18" s="15">
        <v>378.12200000000001</v>
      </c>
      <c r="V18" s="15">
        <v>508.76900000000001</v>
      </c>
      <c r="W18" s="15">
        <v>243.952</v>
      </c>
      <c r="X18" s="15">
        <v>240.279</v>
      </c>
      <c r="Y18" s="15">
        <v>244.93299999999999</v>
      </c>
      <c r="Z18" s="15">
        <v>450.13299999999998</v>
      </c>
      <c r="AA18" s="15">
        <v>319.42500000000001</v>
      </c>
      <c r="AB18" s="15">
        <v>397.32</v>
      </c>
      <c r="AC18" s="15">
        <v>320.97300000000001</v>
      </c>
      <c r="AD18" s="15">
        <v>340</v>
      </c>
      <c r="AE18" s="15">
        <v>435.12</v>
      </c>
      <c r="AF18" s="15">
        <v>299.66699999999997</v>
      </c>
      <c r="AG18" s="15">
        <v>274.351</v>
      </c>
      <c r="AH18" s="29">
        <v>525.37900000000002</v>
      </c>
      <c r="AI18" s="11">
        <v>144.489</v>
      </c>
      <c r="AJ18" s="11">
        <v>468.31299999999999</v>
      </c>
      <c r="AK18" s="11">
        <v>422.858</v>
      </c>
      <c r="AL18" s="11">
        <v>289.08100000000002</v>
      </c>
      <c r="AM18" s="11">
        <v>246.494</v>
      </c>
    </row>
    <row r="19" spans="1:39" ht="14.5" x14ac:dyDescent="0.35">
      <c r="A19" s="45">
        <v>43739</v>
      </c>
      <c r="B19" s="11">
        <v>301.55500000000001</v>
      </c>
      <c r="C19"/>
      <c r="D19" s="10">
        <v>455.19</v>
      </c>
      <c r="E19" s="10">
        <v>748.48400000000004</v>
      </c>
      <c r="F19" s="10">
        <v>659.01599999999996</v>
      </c>
      <c r="G19" s="10">
        <v>719.99699999999996</v>
      </c>
      <c r="H19" s="15">
        <v>801.20699999999999</v>
      </c>
      <c r="I19" s="15">
        <v>823.49</v>
      </c>
      <c r="J19" s="15">
        <v>331.18599999999998</v>
      </c>
      <c r="K19" s="15">
        <v>339.399</v>
      </c>
      <c r="L19" s="15">
        <v>329.83699999999999</v>
      </c>
      <c r="M19" s="15">
        <v>393.19400000000002</v>
      </c>
      <c r="N19" s="15">
        <v>345.19799999999998</v>
      </c>
      <c r="O19" s="15">
        <v>284.142</v>
      </c>
      <c r="P19" s="15">
        <v>614.28700000000003</v>
      </c>
      <c r="Q19" s="15">
        <v>376.57299999999998</v>
      </c>
      <c r="R19" s="15">
        <v>616.27599999999995</v>
      </c>
      <c r="S19" s="15">
        <v>490.48700000000002</v>
      </c>
      <c r="T19" s="15">
        <v>925.32500000000005</v>
      </c>
      <c r="U19" s="15">
        <v>489.85500000000002</v>
      </c>
      <c r="V19" s="15">
        <v>396.12400000000002</v>
      </c>
      <c r="W19" s="15">
        <v>396.24799999999999</v>
      </c>
      <c r="X19" s="15">
        <v>274.04700000000003</v>
      </c>
      <c r="Y19" s="15">
        <v>300.14</v>
      </c>
      <c r="Z19" s="15">
        <v>348.42200000000003</v>
      </c>
      <c r="AA19" s="15">
        <v>469.721</v>
      </c>
      <c r="AB19" s="15">
        <v>623.798</v>
      </c>
      <c r="AC19" s="15">
        <v>1047.0329999999999</v>
      </c>
      <c r="AD19" s="15">
        <v>521.65700000000004</v>
      </c>
      <c r="AE19" s="15">
        <v>446.185</v>
      </c>
      <c r="AF19" s="15">
        <v>366.173</v>
      </c>
      <c r="AG19" s="15">
        <v>428.476</v>
      </c>
      <c r="AH19" s="29">
        <v>623.78499999999997</v>
      </c>
      <c r="AI19" s="11">
        <v>192.28</v>
      </c>
      <c r="AJ19" s="11">
        <v>568.80899999999997</v>
      </c>
      <c r="AK19" s="11">
        <v>655.57500000000005</v>
      </c>
      <c r="AL19" s="11">
        <v>301.55500000000001</v>
      </c>
      <c r="AM19" s="11">
        <v>431.85500000000002</v>
      </c>
    </row>
    <row r="20" spans="1:39" ht="14.5" x14ac:dyDescent="0.35">
      <c r="A20" s="45">
        <v>43770</v>
      </c>
      <c r="B20" s="11">
        <v>361.233</v>
      </c>
      <c r="C20"/>
      <c r="D20" s="10">
        <v>446.58</v>
      </c>
      <c r="E20" s="10">
        <v>582.88</v>
      </c>
      <c r="F20" s="10">
        <v>604.41</v>
      </c>
      <c r="G20" s="10">
        <v>613.20600000000002</v>
      </c>
      <c r="H20" s="15">
        <v>637.66600000000005</v>
      </c>
      <c r="I20" s="15">
        <v>765.56200000000001</v>
      </c>
      <c r="J20" s="15">
        <v>526.13400000000001</v>
      </c>
      <c r="K20" s="15">
        <v>343.923</v>
      </c>
      <c r="L20" s="15">
        <v>327.97199999999998</v>
      </c>
      <c r="M20" s="15">
        <v>459.673</v>
      </c>
      <c r="N20" s="15">
        <v>443.66899999999998</v>
      </c>
      <c r="O20" s="15">
        <v>346.48399999999998</v>
      </c>
      <c r="P20" s="15">
        <v>600.48199999999997</v>
      </c>
      <c r="Q20" s="15">
        <v>419.17500000000001</v>
      </c>
      <c r="R20" s="15">
        <v>557.44399999999996</v>
      </c>
      <c r="S20" s="15">
        <v>500.57900000000001</v>
      </c>
      <c r="T20" s="15">
        <v>640.37099999999998</v>
      </c>
      <c r="U20" s="15">
        <v>595.19399999999996</v>
      </c>
      <c r="V20" s="15">
        <v>387.625</v>
      </c>
      <c r="W20" s="15">
        <v>381.95299999999997</v>
      </c>
      <c r="X20" s="15">
        <v>352.11200000000002</v>
      </c>
      <c r="Y20" s="15">
        <v>299.01100000000002</v>
      </c>
      <c r="Z20" s="15">
        <v>374.96</v>
      </c>
      <c r="AA20" s="15">
        <v>622.07799999999997</v>
      </c>
      <c r="AB20" s="15">
        <v>578.27599999999995</v>
      </c>
      <c r="AC20" s="15">
        <v>585.58000000000004</v>
      </c>
      <c r="AD20" s="15">
        <v>470.11799999999999</v>
      </c>
      <c r="AE20" s="15">
        <v>468.38799999999998</v>
      </c>
      <c r="AF20" s="15">
        <v>436.20600000000002</v>
      </c>
      <c r="AG20" s="15">
        <v>449.28199999999998</v>
      </c>
      <c r="AH20" s="29">
        <v>602.29700000000003</v>
      </c>
      <c r="AI20" s="11">
        <v>247.71899999999999</v>
      </c>
      <c r="AJ20" s="11">
        <v>489.61599999999999</v>
      </c>
      <c r="AK20" s="11">
        <v>495.68900000000002</v>
      </c>
      <c r="AL20" s="11">
        <v>361.233</v>
      </c>
      <c r="AM20" s="11">
        <v>426.01799999999997</v>
      </c>
    </row>
    <row r="21" spans="1:39" ht="14.5" x14ac:dyDescent="0.35">
      <c r="A21" s="45">
        <v>43800</v>
      </c>
      <c r="B21" s="11">
        <v>340.37799999999999</v>
      </c>
      <c r="C21"/>
      <c r="D21" s="10">
        <v>362.53</v>
      </c>
      <c r="E21" s="10">
        <v>511.661</v>
      </c>
      <c r="F21" s="10">
        <v>543.91800000000001</v>
      </c>
      <c r="G21" s="10">
        <v>557.58199999999999</v>
      </c>
      <c r="H21" s="15">
        <v>501.822</v>
      </c>
      <c r="I21" s="15">
        <v>575.96900000000005</v>
      </c>
      <c r="J21" s="15">
        <v>378.39499999999998</v>
      </c>
      <c r="K21" s="15">
        <v>324.55799999999999</v>
      </c>
      <c r="L21" s="15">
        <v>309.721</v>
      </c>
      <c r="M21" s="15">
        <v>363.94400000000002</v>
      </c>
      <c r="N21" s="15">
        <v>390.19499999999999</v>
      </c>
      <c r="O21" s="15">
        <v>318.67099999999999</v>
      </c>
      <c r="P21" s="15">
        <v>508.82600000000002</v>
      </c>
      <c r="Q21" s="15">
        <v>356.46</v>
      </c>
      <c r="R21" s="15">
        <v>551.93600000000004</v>
      </c>
      <c r="S21" s="15">
        <v>544.25800000000004</v>
      </c>
      <c r="T21" s="15">
        <v>530.05499999999995</v>
      </c>
      <c r="U21" s="15">
        <v>497.65800000000002</v>
      </c>
      <c r="V21" s="15">
        <v>375.83100000000002</v>
      </c>
      <c r="W21" s="15">
        <v>305.03399999999999</v>
      </c>
      <c r="X21" s="15">
        <v>338.18</v>
      </c>
      <c r="Y21" s="15">
        <v>247.25899999999999</v>
      </c>
      <c r="Z21" s="15">
        <v>365.15600000000001</v>
      </c>
      <c r="AA21" s="15">
        <v>403.99799999999999</v>
      </c>
      <c r="AB21" s="15">
        <v>474.37200000000001</v>
      </c>
      <c r="AC21" s="15">
        <v>435.20400000000001</v>
      </c>
      <c r="AD21" s="15">
        <v>444.18799999999999</v>
      </c>
      <c r="AE21" s="15">
        <v>468.45800000000003</v>
      </c>
      <c r="AF21" s="15">
        <v>396.55599999999998</v>
      </c>
      <c r="AG21" s="15">
        <v>432.71800000000002</v>
      </c>
      <c r="AH21" s="29">
        <v>529.35900000000004</v>
      </c>
      <c r="AI21" s="11">
        <v>247.70599999999999</v>
      </c>
      <c r="AJ21" s="11">
        <v>362.76499999999999</v>
      </c>
      <c r="AK21" s="11">
        <v>416.30900000000003</v>
      </c>
      <c r="AL21" s="11">
        <v>340.37799999999999</v>
      </c>
      <c r="AM21" s="11">
        <v>338.85199999999998</v>
      </c>
    </row>
    <row r="22" spans="1:39" ht="14.5" x14ac:dyDescent="0.35">
      <c r="A22" s="45">
        <v>43831</v>
      </c>
      <c r="B22" s="11">
        <v>335.41800000000001</v>
      </c>
      <c r="C22"/>
      <c r="D22" s="10">
        <v>361.18</v>
      </c>
      <c r="E22" s="10">
        <v>433.91199999999998</v>
      </c>
      <c r="F22" s="10">
        <v>490.74799999999999</v>
      </c>
      <c r="G22" s="10">
        <v>534.96299999999997</v>
      </c>
      <c r="H22" s="15">
        <v>417.77800000000002</v>
      </c>
      <c r="I22" s="15">
        <v>455.09899999999999</v>
      </c>
      <c r="J22" s="15">
        <v>329.291</v>
      </c>
      <c r="K22" s="15">
        <v>297.49099999999999</v>
      </c>
      <c r="L22" s="15">
        <v>294.37599999999998</v>
      </c>
      <c r="M22" s="15">
        <v>291.97300000000001</v>
      </c>
      <c r="N22" s="15">
        <v>340.45600000000002</v>
      </c>
      <c r="O22" s="15">
        <v>440.19400000000002</v>
      </c>
      <c r="P22" s="15">
        <v>460.67200000000003</v>
      </c>
      <c r="Q22" s="15">
        <v>335.31299999999999</v>
      </c>
      <c r="R22" s="15">
        <v>477.58100000000002</v>
      </c>
      <c r="S22" s="15">
        <v>464.93700000000001</v>
      </c>
      <c r="T22" s="15">
        <v>474.80799999999999</v>
      </c>
      <c r="U22" s="15">
        <v>392.99299999999999</v>
      </c>
      <c r="V22" s="15">
        <v>358.23700000000002</v>
      </c>
      <c r="W22" s="15">
        <v>291.54700000000003</v>
      </c>
      <c r="X22" s="15">
        <v>301.46300000000002</v>
      </c>
      <c r="Y22" s="15">
        <v>217.422</v>
      </c>
      <c r="Z22" s="15">
        <v>328.13200000000001</v>
      </c>
      <c r="AA22" s="15">
        <v>593.45699999999999</v>
      </c>
      <c r="AB22" s="15">
        <v>435.83300000000003</v>
      </c>
      <c r="AC22" s="15">
        <v>373.22699999999998</v>
      </c>
      <c r="AD22" s="15">
        <v>362.98099999999999</v>
      </c>
      <c r="AE22" s="15">
        <v>442.42700000000002</v>
      </c>
      <c r="AF22" s="15">
        <v>366.46899999999999</v>
      </c>
      <c r="AG22" s="15">
        <v>391.041</v>
      </c>
      <c r="AH22" s="29">
        <v>482.94299999999998</v>
      </c>
      <c r="AI22" s="11">
        <v>231.34800000000001</v>
      </c>
      <c r="AJ22" s="11">
        <v>291.92500000000001</v>
      </c>
      <c r="AK22" s="11">
        <v>372.291</v>
      </c>
      <c r="AL22" s="11">
        <v>335.41800000000001</v>
      </c>
      <c r="AM22" s="11">
        <v>321.99599999999998</v>
      </c>
    </row>
    <row r="23" spans="1:39" ht="14.5" x14ac:dyDescent="0.35">
      <c r="A23" s="45">
        <v>43862</v>
      </c>
      <c r="B23" s="11">
        <v>278.28399999999999</v>
      </c>
      <c r="C23"/>
      <c r="D23" s="10">
        <v>392.99</v>
      </c>
      <c r="E23" s="10">
        <v>405.233</v>
      </c>
      <c r="F23" s="10">
        <v>417.363</v>
      </c>
      <c r="G23" s="10">
        <v>434.37700000000001</v>
      </c>
      <c r="H23" s="15">
        <v>524.91099999999994</v>
      </c>
      <c r="I23" s="15">
        <v>479.31099999999998</v>
      </c>
      <c r="J23" s="15">
        <v>318.15699999999998</v>
      </c>
      <c r="K23" s="15">
        <v>296.05900000000003</v>
      </c>
      <c r="L23" s="15">
        <v>265.81799999999998</v>
      </c>
      <c r="M23" s="15">
        <v>279.13799999999998</v>
      </c>
      <c r="N23" s="15">
        <v>358.488</v>
      </c>
      <c r="O23" s="15">
        <v>537.05499999999995</v>
      </c>
      <c r="P23" s="15">
        <v>417.63900000000001</v>
      </c>
      <c r="Q23" s="15">
        <v>358.255</v>
      </c>
      <c r="R23" s="15">
        <v>463.30900000000003</v>
      </c>
      <c r="S23" s="15">
        <v>420.21300000000002</v>
      </c>
      <c r="T23" s="15">
        <v>456.84699999999998</v>
      </c>
      <c r="U23" s="15">
        <v>387.947</v>
      </c>
      <c r="V23" s="15">
        <v>376.32799999999997</v>
      </c>
      <c r="W23" s="15">
        <v>279.31</v>
      </c>
      <c r="X23" s="15">
        <v>251.29</v>
      </c>
      <c r="Y23" s="15">
        <v>245.31800000000001</v>
      </c>
      <c r="Z23" s="15">
        <v>298.565</v>
      </c>
      <c r="AA23" s="15">
        <v>587.995</v>
      </c>
      <c r="AB23" s="15">
        <v>371.41800000000001</v>
      </c>
      <c r="AC23" s="15">
        <v>378.01299999999998</v>
      </c>
      <c r="AD23" s="15">
        <v>340.98899999999998</v>
      </c>
      <c r="AE23" s="15">
        <v>422.85</v>
      </c>
      <c r="AF23" s="15">
        <v>396.11799999999999</v>
      </c>
      <c r="AG23" s="15">
        <v>352.99599999999998</v>
      </c>
      <c r="AH23" s="29">
        <v>427.221</v>
      </c>
      <c r="AI23" s="11">
        <v>243.45599999999999</v>
      </c>
      <c r="AJ23" s="11">
        <v>283.95</v>
      </c>
      <c r="AK23" s="11">
        <v>437.76799999999997</v>
      </c>
      <c r="AL23" s="11">
        <v>278.28399999999999</v>
      </c>
      <c r="AM23" s="11">
        <v>280.13299999999998</v>
      </c>
    </row>
    <row r="24" spans="1:39" ht="14.5" x14ac:dyDescent="0.35">
      <c r="A24" s="45">
        <v>43891</v>
      </c>
      <c r="B24" s="11">
        <v>399.87099999999998</v>
      </c>
      <c r="C24"/>
      <c r="D24" s="10">
        <v>665.38</v>
      </c>
      <c r="E24" s="10">
        <v>756.65</v>
      </c>
      <c r="F24" s="10">
        <v>495.827</v>
      </c>
      <c r="G24" s="10">
        <v>743.23500000000001</v>
      </c>
      <c r="H24" s="15">
        <v>1230.876</v>
      </c>
      <c r="I24" s="15">
        <v>702.66200000000003</v>
      </c>
      <c r="J24" s="15">
        <v>428.15899999999999</v>
      </c>
      <c r="K24" s="15">
        <v>621.59400000000005</v>
      </c>
      <c r="L24" s="15">
        <v>388.27499999999998</v>
      </c>
      <c r="M24" s="15">
        <v>423.26100000000002</v>
      </c>
      <c r="N24" s="15">
        <v>588.46299999999997</v>
      </c>
      <c r="O24" s="15">
        <v>656.30200000000002</v>
      </c>
      <c r="P24" s="15">
        <v>662.57100000000003</v>
      </c>
      <c r="Q24" s="15">
        <v>1006.92</v>
      </c>
      <c r="R24" s="15">
        <v>632.51199999999994</v>
      </c>
      <c r="S24" s="15">
        <v>823.96600000000001</v>
      </c>
      <c r="T24" s="15">
        <v>598.92999999999995</v>
      </c>
      <c r="U24" s="15">
        <v>518.14200000000005</v>
      </c>
      <c r="V24" s="15">
        <v>486.22899999999998</v>
      </c>
      <c r="W24" s="15">
        <v>467.32799999999997</v>
      </c>
      <c r="X24" s="15">
        <v>285.13799999999998</v>
      </c>
      <c r="Y24" s="15">
        <v>416.02800000000002</v>
      </c>
      <c r="Z24" s="15">
        <v>646.46100000000001</v>
      </c>
      <c r="AA24" s="15">
        <v>769.37300000000005</v>
      </c>
      <c r="AB24" s="15">
        <v>483.33</v>
      </c>
      <c r="AC24" s="15">
        <v>832.75599999999997</v>
      </c>
      <c r="AD24" s="15">
        <v>435.358</v>
      </c>
      <c r="AE24" s="15">
        <v>678.56299999999999</v>
      </c>
      <c r="AF24" s="15">
        <v>526.62800000000004</v>
      </c>
      <c r="AG24" s="15">
        <v>516.92700000000002</v>
      </c>
      <c r="AH24" s="29">
        <v>609.25</v>
      </c>
      <c r="AI24" s="11">
        <v>309.54700000000003</v>
      </c>
      <c r="AJ24" s="11">
        <v>432.77</v>
      </c>
      <c r="AK24" s="11">
        <v>640.71799999999996</v>
      </c>
      <c r="AL24" s="11">
        <v>399.87099999999998</v>
      </c>
      <c r="AM24" s="11">
        <v>514.11300000000006</v>
      </c>
    </row>
    <row r="25" spans="1:39" ht="14.5" x14ac:dyDescent="0.35">
      <c r="A25" s="45">
        <v>43922</v>
      </c>
      <c r="B25" s="11">
        <v>500.113</v>
      </c>
      <c r="C25"/>
      <c r="D25" s="10">
        <v>1055.51</v>
      </c>
      <c r="E25" s="10">
        <v>815.14599999999996</v>
      </c>
      <c r="F25" s="10">
        <v>915.55200000000002</v>
      </c>
      <c r="G25" s="10">
        <v>1795.221</v>
      </c>
      <c r="H25" s="15">
        <v>2321.6280000000002</v>
      </c>
      <c r="I25" s="15">
        <v>1139.425</v>
      </c>
      <c r="J25" s="15">
        <v>730.14599999999996</v>
      </c>
      <c r="K25" s="15">
        <v>1146.5619999999999</v>
      </c>
      <c r="L25" s="15">
        <v>697.86099999999999</v>
      </c>
      <c r="M25" s="15">
        <v>533.20799999999997</v>
      </c>
      <c r="N25" s="15">
        <v>1035.893</v>
      </c>
      <c r="O25" s="15">
        <v>1504.546</v>
      </c>
      <c r="P25" s="15">
        <v>984.41300000000001</v>
      </c>
      <c r="Q25" s="15">
        <v>810.15899999999999</v>
      </c>
      <c r="R25" s="15">
        <v>1044.905</v>
      </c>
      <c r="S25" s="15">
        <v>1424.15</v>
      </c>
      <c r="T25" s="15">
        <v>1121.915</v>
      </c>
      <c r="U25" s="15">
        <v>632.49099999999999</v>
      </c>
      <c r="V25" s="15">
        <v>767.63800000000003</v>
      </c>
      <c r="W25" s="15">
        <v>738.42700000000002</v>
      </c>
      <c r="X25" s="15">
        <v>487.959</v>
      </c>
      <c r="Y25" s="15">
        <v>537.33500000000004</v>
      </c>
      <c r="Z25" s="15">
        <v>1367.9960000000001</v>
      </c>
      <c r="AA25" s="15">
        <v>1379.819</v>
      </c>
      <c r="AB25" s="15">
        <v>1158.9269999999999</v>
      </c>
      <c r="AC25" s="15">
        <v>1043.742</v>
      </c>
      <c r="AD25" s="15">
        <v>791.43899999999996</v>
      </c>
      <c r="AE25" s="15">
        <v>857.90499999999997</v>
      </c>
      <c r="AF25" s="15">
        <v>784.27700000000004</v>
      </c>
      <c r="AG25" s="15">
        <v>1145.8630000000001</v>
      </c>
      <c r="AH25" s="29">
        <v>1079.251</v>
      </c>
      <c r="AI25" s="11">
        <v>340.38200000000001</v>
      </c>
      <c r="AJ25" s="11">
        <v>642.62699999999995</v>
      </c>
      <c r="AK25" s="11">
        <v>637.62099999999998</v>
      </c>
      <c r="AL25" s="11">
        <v>500.113</v>
      </c>
      <c r="AM25" s="11">
        <v>559.23900000000003</v>
      </c>
    </row>
    <row r="26" spans="1:39" ht="14.5" x14ac:dyDescent="0.35">
      <c r="A26" s="45">
        <v>43952</v>
      </c>
      <c r="B26" s="11">
        <v>850.88599999999997</v>
      </c>
      <c r="C26"/>
      <c r="D26" s="10">
        <v>2342.9899999999998</v>
      </c>
      <c r="E26" s="10">
        <v>2353.723</v>
      </c>
      <c r="F26" s="10">
        <v>4320.0609999999997</v>
      </c>
      <c r="G26" s="10">
        <v>4148.0929999999998</v>
      </c>
      <c r="H26" s="15">
        <v>3558.9340000000002</v>
      </c>
      <c r="I26" s="15">
        <v>2840.0610000000001</v>
      </c>
      <c r="J26" s="15">
        <v>1244.3140000000001</v>
      </c>
      <c r="K26" s="15">
        <v>1447.2840000000001</v>
      </c>
      <c r="L26" s="15">
        <v>773.18</v>
      </c>
      <c r="M26" s="15">
        <v>1243.2470000000001</v>
      </c>
      <c r="N26" s="15">
        <v>1933.393</v>
      </c>
      <c r="O26" s="15">
        <v>3552.0050000000001</v>
      </c>
      <c r="P26" s="15">
        <v>2037.2470000000001</v>
      </c>
      <c r="Q26" s="15">
        <v>2344.0700000000002</v>
      </c>
      <c r="R26" s="15">
        <v>3101.08</v>
      </c>
      <c r="S26" s="15">
        <v>3982.2539999999999</v>
      </c>
      <c r="T26" s="15">
        <v>2761.9450000000002</v>
      </c>
      <c r="U26" s="15">
        <v>2026.8779999999999</v>
      </c>
      <c r="V26" s="15">
        <v>1907.3009999999999</v>
      </c>
      <c r="W26" s="15">
        <v>2162.739</v>
      </c>
      <c r="X26" s="15">
        <v>247.44499999999999</v>
      </c>
      <c r="Y26" s="15">
        <v>1337.6489999999999</v>
      </c>
      <c r="Z26" s="15">
        <v>1727.6469999999999</v>
      </c>
      <c r="AA26" s="15">
        <v>2945.7950000000001</v>
      </c>
      <c r="AB26" s="15">
        <v>2493.5990000000002</v>
      </c>
      <c r="AC26" s="15">
        <v>2059.0970000000002</v>
      </c>
      <c r="AD26" s="15">
        <v>2283.7510000000002</v>
      </c>
      <c r="AE26" s="15">
        <v>2668.9349999999999</v>
      </c>
      <c r="AF26" s="15">
        <v>978.05600000000004</v>
      </c>
      <c r="AG26" s="15">
        <v>2382.2260000000001</v>
      </c>
      <c r="AH26" s="29">
        <v>1190.1310000000001</v>
      </c>
      <c r="AI26" s="11">
        <v>715.40099999999995</v>
      </c>
      <c r="AJ26" s="11">
        <v>1817.086</v>
      </c>
      <c r="AK26" s="11">
        <v>1316.29</v>
      </c>
      <c r="AL26" s="11">
        <v>850.88599999999997</v>
      </c>
      <c r="AM26" s="11">
        <v>1861.4570000000001</v>
      </c>
    </row>
    <row r="27" spans="1:39" ht="14.5" x14ac:dyDescent="0.35">
      <c r="A27" s="45">
        <v>43983</v>
      </c>
      <c r="B27" s="11">
        <v>1152.992</v>
      </c>
      <c r="C27"/>
      <c r="D27" s="10">
        <v>2666.05</v>
      </c>
      <c r="E27" s="10">
        <v>6288.7449999999999</v>
      </c>
      <c r="F27" s="10">
        <v>6274.7759999999998</v>
      </c>
      <c r="G27" s="10">
        <v>3767.8049999999998</v>
      </c>
      <c r="H27" s="15">
        <v>4628.9480000000003</v>
      </c>
      <c r="I27" s="15">
        <v>1910.875</v>
      </c>
      <c r="J27" s="15">
        <v>1963.538</v>
      </c>
      <c r="K27" s="15">
        <v>1236.078</v>
      </c>
      <c r="L27" s="15">
        <v>1596.386</v>
      </c>
      <c r="M27" s="15">
        <v>2713.8339999999998</v>
      </c>
      <c r="N27" s="15">
        <v>1273.1990000000001</v>
      </c>
      <c r="O27" s="15">
        <v>4848.1090000000004</v>
      </c>
      <c r="P27" s="15">
        <v>1691.3320000000001</v>
      </c>
      <c r="Q27" s="15">
        <v>5139.0010000000002</v>
      </c>
      <c r="R27" s="15">
        <v>3022.2849999999999</v>
      </c>
      <c r="S27" s="15">
        <v>5231.3159999999998</v>
      </c>
      <c r="T27" s="15">
        <v>2729.1529999999998</v>
      </c>
      <c r="U27" s="15">
        <v>3538.4650000000001</v>
      </c>
      <c r="V27" s="15">
        <v>1461.1690000000001</v>
      </c>
      <c r="W27" s="15">
        <v>1598.627</v>
      </c>
      <c r="X27" s="15">
        <v>342.88400000000001</v>
      </c>
      <c r="Y27" s="15">
        <v>2313.1880000000001</v>
      </c>
      <c r="Z27" s="15">
        <v>1080.4490000000001</v>
      </c>
      <c r="AA27" s="15">
        <v>3822.681</v>
      </c>
      <c r="AB27" s="15">
        <v>2052.857</v>
      </c>
      <c r="AC27" s="15">
        <v>1332.53</v>
      </c>
      <c r="AD27" s="15">
        <v>4175.3149999999996</v>
      </c>
      <c r="AE27" s="15">
        <v>2803.5509999999999</v>
      </c>
      <c r="AF27" s="15">
        <v>2686.2249999999999</v>
      </c>
      <c r="AG27" s="15">
        <v>5564.7839999999997</v>
      </c>
      <c r="AH27" s="29">
        <v>403.99400000000003</v>
      </c>
      <c r="AI27" s="11">
        <v>1075.2239999999999</v>
      </c>
      <c r="AJ27" s="11">
        <v>3212.96</v>
      </c>
      <c r="AK27" s="11">
        <v>2439.549</v>
      </c>
      <c r="AL27" s="11">
        <v>1152.992</v>
      </c>
      <c r="AM27" s="11">
        <v>3340.558</v>
      </c>
    </row>
    <row r="28" spans="1:39" ht="14.5" x14ac:dyDescent="0.35">
      <c r="A28" s="45">
        <v>44013</v>
      </c>
      <c r="B28" s="11">
        <v>381.76799999999997</v>
      </c>
      <c r="C28"/>
      <c r="D28" s="10">
        <v>1090.8399999999999</v>
      </c>
      <c r="E28" s="10">
        <v>3384.8789999999999</v>
      </c>
      <c r="F28" s="10">
        <v>2492.6379999999999</v>
      </c>
      <c r="G28" s="10">
        <v>1150.0050000000001</v>
      </c>
      <c r="H28" s="15">
        <v>1753.9649999999999</v>
      </c>
      <c r="I28" s="15">
        <v>616.14</v>
      </c>
      <c r="J28" s="15">
        <v>605.55999999999995</v>
      </c>
      <c r="K28" s="15">
        <v>537.45899999999995</v>
      </c>
      <c r="L28" s="15">
        <v>714.68399999999997</v>
      </c>
      <c r="M28" s="15">
        <v>1069.115</v>
      </c>
      <c r="N28" s="15">
        <v>476.64299999999997</v>
      </c>
      <c r="O28" s="15">
        <v>2012.615</v>
      </c>
      <c r="P28" s="15">
        <v>405.94299999999998</v>
      </c>
      <c r="Q28" s="15">
        <v>4122.6940000000004</v>
      </c>
      <c r="R28" s="15">
        <v>1202.4639999999999</v>
      </c>
      <c r="S28" s="15">
        <v>1839.0309999999999</v>
      </c>
      <c r="T28" s="15">
        <v>1506.5150000000001</v>
      </c>
      <c r="U28" s="15">
        <v>1881.8620000000001</v>
      </c>
      <c r="V28" s="15">
        <v>333.76499999999999</v>
      </c>
      <c r="W28" s="15">
        <v>379.28399999999999</v>
      </c>
      <c r="X28" s="15">
        <v>82.709000000000003</v>
      </c>
      <c r="Y28" s="15">
        <v>588.91499999999996</v>
      </c>
      <c r="Z28" s="15">
        <v>485.49700000000001</v>
      </c>
      <c r="AA28" s="15">
        <v>1626.443</v>
      </c>
      <c r="AB28" s="15">
        <v>551.23500000000001</v>
      </c>
      <c r="AC28" s="15">
        <v>404.75900000000001</v>
      </c>
      <c r="AD28" s="15">
        <v>1958.6089999999999</v>
      </c>
      <c r="AE28" s="15">
        <v>1571.9290000000001</v>
      </c>
      <c r="AF28" s="15">
        <v>905.12099999999998</v>
      </c>
      <c r="AG28" s="15">
        <v>3762.826</v>
      </c>
      <c r="AH28" s="29">
        <v>167.29599999999999</v>
      </c>
      <c r="AI28" s="11">
        <v>291.565</v>
      </c>
      <c r="AJ28" s="11">
        <v>1000.9880000000001</v>
      </c>
      <c r="AK28" s="11">
        <v>852.452</v>
      </c>
      <c r="AL28" s="11">
        <v>381.76799999999997</v>
      </c>
      <c r="AM28" s="11">
        <v>2123.5990000000002</v>
      </c>
    </row>
    <row r="29" spans="1:39" ht="14.5" x14ac:dyDescent="0.35">
      <c r="A29" s="45">
        <v>44044</v>
      </c>
      <c r="B29" s="11">
        <v>231.46700000000001</v>
      </c>
      <c r="C29"/>
      <c r="D29" s="10">
        <v>499.88</v>
      </c>
      <c r="E29" s="10">
        <v>1075.1949999999999</v>
      </c>
      <c r="F29" s="10">
        <v>1029.992</v>
      </c>
      <c r="G29" s="10">
        <v>533.64099999999996</v>
      </c>
      <c r="H29" s="15">
        <v>612.20299999999997</v>
      </c>
      <c r="I29" s="15">
        <v>452.87900000000002</v>
      </c>
      <c r="J29" s="15">
        <v>333.96899999999999</v>
      </c>
      <c r="K29" s="15">
        <v>401.16300000000001</v>
      </c>
      <c r="L29" s="15">
        <v>328.71100000000001</v>
      </c>
      <c r="M29" s="15">
        <v>452.51299999999998</v>
      </c>
      <c r="N29" s="15">
        <v>354.95600000000002</v>
      </c>
      <c r="O29" s="15">
        <v>792.97900000000004</v>
      </c>
      <c r="P29" s="15">
        <v>287.64999999999998</v>
      </c>
      <c r="Q29" s="15">
        <v>1149.5050000000001</v>
      </c>
      <c r="R29" s="15">
        <v>454.95400000000001</v>
      </c>
      <c r="S29" s="15">
        <v>960.46500000000003</v>
      </c>
      <c r="T29" s="15">
        <v>622.322</v>
      </c>
      <c r="U29" s="15">
        <v>851.98599999999999</v>
      </c>
      <c r="V29" s="15">
        <v>236.58799999999999</v>
      </c>
      <c r="W29" s="15">
        <v>320.238</v>
      </c>
      <c r="X29" s="15">
        <v>113.59399999999999</v>
      </c>
      <c r="Y29" s="15">
        <v>292.50599999999997</v>
      </c>
      <c r="Z29" s="15">
        <v>281.887</v>
      </c>
      <c r="AA29" s="15">
        <v>597.31799999999998</v>
      </c>
      <c r="AB29" s="15">
        <v>414.077</v>
      </c>
      <c r="AC29" s="15">
        <v>374.77300000000002</v>
      </c>
      <c r="AD29" s="15">
        <v>626.84799999999996</v>
      </c>
      <c r="AE29" s="15">
        <v>546.62300000000005</v>
      </c>
      <c r="AF29" s="15">
        <v>490.74400000000003</v>
      </c>
      <c r="AG29" s="15">
        <v>938.91600000000005</v>
      </c>
      <c r="AH29" s="29">
        <v>212.583</v>
      </c>
      <c r="AI29" s="11">
        <v>317.58199999999999</v>
      </c>
      <c r="AJ29" s="11">
        <v>488.50900000000001</v>
      </c>
      <c r="AK29" s="11">
        <v>396.779</v>
      </c>
      <c r="AL29" s="11">
        <v>231.46700000000001</v>
      </c>
      <c r="AM29" s="11">
        <v>893.976</v>
      </c>
    </row>
    <row r="30" spans="1:39" ht="14.5" x14ac:dyDescent="0.35">
      <c r="A30" s="45">
        <v>44075</v>
      </c>
      <c r="B30" s="11">
        <v>281.59699999999998</v>
      </c>
      <c r="C30"/>
      <c r="D30" s="10">
        <v>408.21</v>
      </c>
      <c r="E30" s="10">
        <v>607.79899999999998</v>
      </c>
      <c r="F30" s="10">
        <v>675.09199999999998</v>
      </c>
      <c r="G30" s="10">
        <v>564.48599999999999</v>
      </c>
      <c r="H30" s="15">
        <v>664.49300000000005</v>
      </c>
      <c r="I30" s="15">
        <v>391.22699999999998</v>
      </c>
      <c r="J30" s="15">
        <v>388.09100000000001</v>
      </c>
      <c r="K30" s="15">
        <v>290.54199999999997</v>
      </c>
      <c r="L30" s="15">
        <v>288.26900000000001</v>
      </c>
      <c r="M30" s="15">
        <v>478.55900000000003</v>
      </c>
      <c r="N30" s="15">
        <v>366.173</v>
      </c>
      <c r="O30" s="15">
        <v>713.73400000000004</v>
      </c>
      <c r="P30" s="15">
        <v>370.238</v>
      </c>
      <c r="Q30" s="15">
        <v>598.77200000000005</v>
      </c>
      <c r="R30" s="15">
        <v>443.71600000000001</v>
      </c>
      <c r="S30" s="15">
        <v>836.78800000000001</v>
      </c>
      <c r="T30" s="15">
        <v>476.49900000000002</v>
      </c>
      <c r="U30" s="15">
        <v>597.58600000000001</v>
      </c>
      <c r="V30" s="15">
        <v>308.47699999999998</v>
      </c>
      <c r="W30" s="15">
        <v>272.38099999999997</v>
      </c>
      <c r="X30" s="15">
        <v>290.61799999999999</v>
      </c>
      <c r="Y30" s="15">
        <v>484.77499999999998</v>
      </c>
      <c r="Z30" s="15">
        <v>377.20800000000003</v>
      </c>
      <c r="AA30" s="15">
        <v>452.678</v>
      </c>
      <c r="AB30" s="15">
        <v>424.745</v>
      </c>
      <c r="AC30" s="15">
        <v>398.43</v>
      </c>
      <c r="AD30" s="15">
        <v>489.89100000000002</v>
      </c>
      <c r="AE30" s="15">
        <v>384.56299999999999</v>
      </c>
      <c r="AF30" s="15">
        <v>333.45299999999997</v>
      </c>
      <c r="AG30" s="15">
        <v>600.82100000000003</v>
      </c>
      <c r="AH30" s="29">
        <v>225.23099999999999</v>
      </c>
      <c r="AI30" s="11">
        <v>509.77199999999999</v>
      </c>
      <c r="AJ30" s="11">
        <v>476.80099999999999</v>
      </c>
      <c r="AK30" s="11">
        <v>316.34399999999999</v>
      </c>
      <c r="AL30" s="11">
        <v>281.59699999999998</v>
      </c>
      <c r="AM30" s="11">
        <v>743.57899999999995</v>
      </c>
    </row>
    <row r="31" spans="1:39" ht="14.5" x14ac:dyDescent="0.35">
      <c r="A31" s="45">
        <v>44105</v>
      </c>
      <c r="B31" s="11">
        <v>444.60899999999998</v>
      </c>
      <c r="C31"/>
      <c r="D31" s="10">
        <v>455.19</v>
      </c>
      <c r="E31" s="10">
        <v>686.99599999999998</v>
      </c>
      <c r="F31" s="10">
        <v>772.21199999999999</v>
      </c>
      <c r="G31" s="10">
        <v>866.96600000000001</v>
      </c>
      <c r="H31" s="15">
        <v>851.81899999999996</v>
      </c>
      <c r="I31" s="15">
        <v>376.17599999999999</v>
      </c>
      <c r="J31" s="15">
        <v>351.88099999999997</v>
      </c>
      <c r="K31" s="15">
        <v>341.50299999999999</v>
      </c>
      <c r="L31" s="15">
        <v>405.79599999999999</v>
      </c>
      <c r="M31" s="15">
        <v>346.851</v>
      </c>
      <c r="N31" s="15">
        <v>300.01799999999997</v>
      </c>
      <c r="O31" s="15">
        <v>622.26400000000001</v>
      </c>
      <c r="P31" s="15">
        <v>463.339</v>
      </c>
      <c r="Q31" s="15">
        <v>616.78700000000003</v>
      </c>
      <c r="R31" s="15">
        <v>554.37300000000005</v>
      </c>
      <c r="S31" s="15">
        <v>947.55200000000002</v>
      </c>
      <c r="T31" s="15">
        <v>572.33199999999999</v>
      </c>
      <c r="U31" s="15">
        <v>420.96600000000001</v>
      </c>
      <c r="V31" s="15">
        <v>430.56099999999998</v>
      </c>
      <c r="W31" s="15">
        <v>277.84399999999999</v>
      </c>
      <c r="X31" s="15">
        <v>318.97000000000003</v>
      </c>
      <c r="Y31" s="15">
        <v>327.11200000000002</v>
      </c>
      <c r="Z31" s="15">
        <v>488.00200000000001</v>
      </c>
      <c r="AA31" s="15">
        <v>633.91899999999998</v>
      </c>
      <c r="AB31" s="15">
        <v>1124.002</v>
      </c>
      <c r="AC31" s="15">
        <v>530.89300000000003</v>
      </c>
      <c r="AD31" s="15">
        <v>450.15699999999998</v>
      </c>
      <c r="AE31" s="15">
        <v>411.85700000000003</v>
      </c>
      <c r="AF31" s="15">
        <v>457.85700000000003</v>
      </c>
      <c r="AG31" s="15">
        <v>650.36300000000006</v>
      </c>
      <c r="AH31" s="29">
        <v>261.78399999999999</v>
      </c>
      <c r="AI31" s="11">
        <v>555.21100000000001</v>
      </c>
      <c r="AJ31" s="11">
        <v>650.50199999999995</v>
      </c>
      <c r="AK31" s="11">
        <v>324.62700000000001</v>
      </c>
      <c r="AL31" s="11">
        <v>444.60899999999998</v>
      </c>
      <c r="AM31" s="11">
        <v>737.44299999999998</v>
      </c>
    </row>
    <row r="32" spans="1:39" ht="14.5" x14ac:dyDescent="0.35">
      <c r="A32" s="45">
        <v>44136</v>
      </c>
      <c r="B32" s="11">
        <v>429.26</v>
      </c>
      <c r="C32"/>
      <c r="D32" s="10">
        <v>446.58</v>
      </c>
      <c r="E32" s="10">
        <v>627.97900000000004</v>
      </c>
      <c r="F32" s="10">
        <v>662.22199999999998</v>
      </c>
      <c r="G32" s="10">
        <v>691.697</v>
      </c>
      <c r="H32" s="15">
        <v>792.93</v>
      </c>
      <c r="I32" s="15">
        <v>571.89599999999996</v>
      </c>
      <c r="J32" s="15">
        <v>358.57</v>
      </c>
      <c r="K32" s="15">
        <v>340.93400000000003</v>
      </c>
      <c r="L32" s="15">
        <v>465.77499999999998</v>
      </c>
      <c r="M32" s="15">
        <v>445.81099999999998</v>
      </c>
      <c r="N32" s="15">
        <v>361.24700000000001</v>
      </c>
      <c r="O32" s="15">
        <v>607.84400000000005</v>
      </c>
      <c r="P32" s="15">
        <v>490.73500000000001</v>
      </c>
      <c r="Q32" s="15">
        <v>556.46900000000005</v>
      </c>
      <c r="R32" s="15">
        <v>566.88800000000003</v>
      </c>
      <c r="S32" s="15">
        <v>657.20399999999995</v>
      </c>
      <c r="T32" s="15">
        <v>639.06700000000001</v>
      </c>
      <c r="U32" s="15">
        <v>416.36700000000002</v>
      </c>
      <c r="V32" s="15">
        <v>406.00900000000001</v>
      </c>
      <c r="W32" s="15">
        <v>355.07100000000003</v>
      </c>
      <c r="X32" s="15">
        <v>310.94099999999997</v>
      </c>
      <c r="Y32" s="15">
        <v>359.52499999999998</v>
      </c>
      <c r="Z32" s="15">
        <v>632.40599999999995</v>
      </c>
      <c r="AA32" s="15">
        <v>586.30200000000002</v>
      </c>
      <c r="AB32" s="15">
        <v>628.96699999999998</v>
      </c>
      <c r="AC32" s="15">
        <v>474.16300000000001</v>
      </c>
      <c r="AD32" s="15">
        <v>475.94200000000001</v>
      </c>
      <c r="AE32" s="15">
        <v>476.24200000000002</v>
      </c>
      <c r="AF32" s="15">
        <v>475.37200000000001</v>
      </c>
      <c r="AG32" s="15">
        <v>613.00900000000001</v>
      </c>
      <c r="AH32" s="29">
        <v>317.43099999999998</v>
      </c>
      <c r="AI32" s="11">
        <v>476.72</v>
      </c>
      <c r="AJ32" s="11">
        <v>487.38799999999998</v>
      </c>
      <c r="AK32" s="11">
        <v>379.00400000000002</v>
      </c>
      <c r="AL32" s="11">
        <v>429.26</v>
      </c>
      <c r="AM32" s="11">
        <v>576.15800000000002</v>
      </c>
    </row>
    <row r="33" spans="1:39" ht="14.5" x14ac:dyDescent="0.35">
      <c r="A33" s="45">
        <v>44166</v>
      </c>
      <c r="B33" s="11">
        <v>342.85399999999998</v>
      </c>
      <c r="C33" s="12"/>
      <c r="D33" s="10">
        <v>362.53</v>
      </c>
      <c r="E33" s="10">
        <v>568.71600000000001</v>
      </c>
      <c r="F33" s="10">
        <v>605.52</v>
      </c>
      <c r="G33" s="10">
        <v>551.35900000000004</v>
      </c>
      <c r="H33" s="15">
        <v>596.32399999999996</v>
      </c>
      <c r="I33" s="15">
        <v>420.48599999999999</v>
      </c>
      <c r="J33" s="15">
        <v>339.642</v>
      </c>
      <c r="K33" s="15">
        <v>322.66399999999999</v>
      </c>
      <c r="L33" s="15">
        <v>369.33800000000002</v>
      </c>
      <c r="M33" s="15">
        <v>389.44499999999999</v>
      </c>
      <c r="N33" s="15">
        <v>333.13400000000001</v>
      </c>
      <c r="O33" s="15">
        <v>515.74400000000003</v>
      </c>
      <c r="P33" s="15">
        <v>422.97199999999998</v>
      </c>
      <c r="Q33" s="15">
        <v>549.57399999999996</v>
      </c>
      <c r="R33" s="15">
        <v>597.26300000000003</v>
      </c>
      <c r="S33" s="15">
        <v>545.53800000000001</v>
      </c>
      <c r="T33" s="15">
        <v>549.601</v>
      </c>
      <c r="U33" s="15">
        <v>404.39800000000002</v>
      </c>
      <c r="V33" s="15">
        <v>330.101</v>
      </c>
      <c r="W33" s="15">
        <v>340.30099999999999</v>
      </c>
      <c r="X33" s="15">
        <v>261.839</v>
      </c>
      <c r="Y33" s="15">
        <v>349.42500000000001</v>
      </c>
      <c r="Z33" s="15">
        <v>411.66300000000001</v>
      </c>
      <c r="AA33" s="15">
        <v>481.09899999999999</v>
      </c>
      <c r="AB33" s="15">
        <v>476.346</v>
      </c>
      <c r="AC33" s="15">
        <v>452.64499999999998</v>
      </c>
      <c r="AD33" s="15">
        <v>468.18400000000003</v>
      </c>
      <c r="AE33" s="15">
        <v>433.63900000000001</v>
      </c>
      <c r="AF33" s="15">
        <v>459.755</v>
      </c>
      <c r="AG33" s="15">
        <v>544.73800000000006</v>
      </c>
      <c r="AH33" s="29">
        <v>314.71100000000001</v>
      </c>
      <c r="AI33" s="11">
        <v>349.995</v>
      </c>
      <c r="AJ33" s="11">
        <v>414.19</v>
      </c>
      <c r="AK33" s="11">
        <v>357.66199999999998</v>
      </c>
      <c r="AL33" s="11">
        <v>342.85399999999998</v>
      </c>
      <c r="AM33" s="11">
        <v>508.54599999999999</v>
      </c>
    </row>
    <row r="34" spans="1:39" ht="14.5" x14ac:dyDescent="0.35">
      <c r="A34" s="45">
        <v>44197</v>
      </c>
      <c r="B34" s="11">
        <v>326.84699999999998</v>
      </c>
      <c r="C34"/>
      <c r="D34" s="10">
        <v>361.18</v>
      </c>
      <c r="E34" s="10">
        <v>510.49900000000002</v>
      </c>
      <c r="F34" s="10">
        <v>573.58699999999999</v>
      </c>
      <c r="G34" s="10">
        <v>464.10500000000002</v>
      </c>
      <c r="H34" s="15">
        <v>479.334</v>
      </c>
      <c r="I34" s="15">
        <v>367.10700000000003</v>
      </c>
      <c r="J34" s="15">
        <v>312.238</v>
      </c>
      <c r="K34" s="15">
        <v>304.61099999999999</v>
      </c>
      <c r="L34" s="15">
        <v>298.28100000000001</v>
      </c>
      <c r="M34" s="15">
        <v>342.77600000000001</v>
      </c>
      <c r="N34" s="15">
        <v>456.23099999999999</v>
      </c>
      <c r="O34" s="15">
        <v>467.11799999999999</v>
      </c>
      <c r="P34" s="15">
        <v>397.52499999999998</v>
      </c>
      <c r="Q34" s="15">
        <v>476.92200000000003</v>
      </c>
      <c r="R34" s="15">
        <v>518.95100000000002</v>
      </c>
      <c r="S34" s="15">
        <v>489.01100000000002</v>
      </c>
      <c r="T34" s="15">
        <v>439.839</v>
      </c>
      <c r="U34" s="15">
        <v>387.89499999999998</v>
      </c>
      <c r="V34" s="15">
        <v>315.95999999999998</v>
      </c>
      <c r="W34" s="15">
        <v>303.45</v>
      </c>
      <c r="X34" s="15">
        <v>231.56399999999999</v>
      </c>
      <c r="Y34" s="15">
        <v>311.524</v>
      </c>
      <c r="Z34" s="15">
        <v>615.16600000000005</v>
      </c>
      <c r="AA34" s="15">
        <v>442.04599999999999</v>
      </c>
      <c r="AB34" s="15">
        <v>412.36900000000003</v>
      </c>
      <c r="AC34" s="15">
        <v>372.35399999999998</v>
      </c>
      <c r="AD34" s="15">
        <v>448.57</v>
      </c>
      <c r="AE34" s="15">
        <v>400.69499999999999</v>
      </c>
      <c r="AF34" s="15">
        <v>409.04</v>
      </c>
      <c r="AG34" s="15">
        <v>497.18</v>
      </c>
      <c r="AH34" s="29">
        <v>300.77</v>
      </c>
      <c r="AI34" s="11">
        <v>280.37700000000001</v>
      </c>
      <c r="AJ34" s="11">
        <v>371.322</v>
      </c>
      <c r="AK34" s="11">
        <v>349.37299999999999</v>
      </c>
      <c r="AL34" s="11">
        <v>326.84699999999998</v>
      </c>
      <c r="AM34" s="11">
        <v>434.03199999999998</v>
      </c>
    </row>
    <row r="35" spans="1:39" ht="14.5" x14ac:dyDescent="0.35">
      <c r="A35" s="45">
        <v>44228</v>
      </c>
      <c r="B35" s="11">
        <v>272.95600000000002</v>
      </c>
      <c r="C35"/>
      <c r="D35" s="10">
        <v>392.99</v>
      </c>
      <c r="E35" s="10">
        <v>421.73099999999999</v>
      </c>
      <c r="F35" s="10">
        <v>454.96899999999999</v>
      </c>
      <c r="G35" s="10">
        <v>532.57799999999997</v>
      </c>
      <c r="H35" s="15">
        <v>484.81</v>
      </c>
      <c r="I35" s="15">
        <v>338.166</v>
      </c>
      <c r="J35" s="15">
        <v>299.41500000000002</v>
      </c>
      <c r="K35" s="15">
        <v>265.03899999999999</v>
      </c>
      <c r="L35" s="15">
        <v>276.24400000000003</v>
      </c>
      <c r="M35" s="15">
        <v>348.23899999999998</v>
      </c>
      <c r="N35" s="15">
        <v>536.32100000000003</v>
      </c>
      <c r="O35" s="15">
        <v>409.40100000000001</v>
      </c>
      <c r="P35" s="15">
        <v>400.31799999999998</v>
      </c>
      <c r="Q35" s="15">
        <v>449.37</v>
      </c>
      <c r="R35" s="15">
        <v>446.78899999999999</v>
      </c>
      <c r="S35" s="15">
        <v>452.94400000000002</v>
      </c>
      <c r="T35" s="15">
        <v>415.113</v>
      </c>
      <c r="U35" s="15">
        <v>385.755</v>
      </c>
      <c r="V35" s="15">
        <v>289.88900000000001</v>
      </c>
      <c r="W35" s="15">
        <v>244.60400000000001</v>
      </c>
      <c r="X35" s="15">
        <v>249.977</v>
      </c>
      <c r="Y35" s="15">
        <v>277.05</v>
      </c>
      <c r="Z35" s="15">
        <v>571.68899999999996</v>
      </c>
      <c r="AA35" s="15">
        <v>364.43200000000002</v>
      </c>
      <c r="AB35" s="15">
        <v>402.30799999999999</v>
      </c>
      <c r="AC35" s="15">
        <v>338.20600000000002</v>
      </c>
      <c r="AD35" s="15">
        <v>409.74900000000002</v>
      </c>
      <c r="AE35" s="15">
        <v>411.93799999999999</v>
      </c>
      <c r="AF35" s="15">
        <v>361.52600000000001</v>
      </c>
      <c r="AG35" s="15">
        <v>424.89499999999998</v>
      </c>
      <c r="AH35" s="29">
        <v>276.93599999999998</v>
      </c>
      <c r="AI35" s="11">
        <v>262.59100000000001</v>
      </c>
      <c r="AJ35" s="11">
        <v>424.18400000000003</v>
      </c>
      <c r="AK35" s="11">
        <v>279.47199999999998</v>
      </c>
      <c r="AL35" s="11">
        <v>272.95600000000002</v>
      </c>
      <c r="AM35" s="11">
        <v>390.01600000000002</v>
      </c>
    </row>
    <row r="36" spans="1:39" ht="14.5" x14ac:dyDescent="0.35">
      <c r="A36" s="45">
        <v>44256</v>
      </c>
      <c r="B36" s="11">
        <v>515.97299999999996</v>
      </c>
      <c r="C36" s="11"/>
      <c r="D36" s="14">
        <v>665.38</v>
      </c>
      <c r="E36" s="15">
        <v>517.91499999999996</v>
      </c>
      <c r="F36" s="15">
        <v>787.62599999999998</v>
      </c>
      <c r="G36" s="15">
        <v>1271.451</v>
      </c>
      <c r="H36" s="15">
        <v>728.05</v>
      </c>
      <c r="I36" s="15">
        <v>461.63499999999999</v>
      </c>
      <c r="J36" s="15">
        <v>640.74300000000005</v>
      </c>
      <c r="K36" s="15">
        <v>388.505</v>
      </c>
      <c r="L36" s="15">
        <v>429.71699999999998</v>
      </c>
      <c r="M36" s="15">
        <v>589.57600000000002</v>
      </c>
      <c r="N36" s="15">
        <v>671.30100000000004</v>
      </c>
      <c r="O36" s="15">
        <v>658.71100000000001</v>
      </c>
      <c r="P36" s="15">
        <v>1083.633</v>
      </c>
      <c r="Q36" s="15">
        <v>633.15700000000004</v>
      </c>
      <c r="R36" s="15">
        <v>887.005</v>
      </c>
      <c r="S36" s="15">
        <v>583.96699999999998</v>
      </c>
      <c r="T36" s="15">
        <v>565.66600000000005</v>
      </c>
      <c r="U36" s="15">
        <v>511.68900000000002</v>
      </c>
      <c r="V36" s="15">
        <v>490.22699999999998</v>
      </c>
      <c r="W36" s="15">
        <v>282.755</v>
      </c>
      <c r="X36" s="15">
        <v>430.77800000000002</v>
      </c>
      <c r="Y36" s="15">
        <v>629.19200000000001</v>
      </c>
      <c r="Z36" s="15">
        <v>776.26700000000005</v>
      </c>
      <c r="AA36" s="15">
        <v>479.74099999999999</v>
      </c>
      <c r="AB36" s="15">
        <v>880.32799999999997</v>
      </c>
      <c r="AC36" s="15">
        <v>442.95800000000003</v>
      </c>
      <c r="AD36" s="15">
        <v>683.41800000000001</v>
      </c>
      <c r="AE36" s="29">
        <v>553.71400000000006</v>
      </c>
      <c r="AF36" s="15">
        <v>538.62900000000002</v>
      </c>
      <c r="AG36" s="15">
        <v>625.37099999999998</v>
      </c>
      <c r="AH36" s="15">
        <v>364.31400000000002</v>
      </c>
      <c r="AI36" s="11">
        <v>420.49900000000002</v>
      </c>
      <c r="AJ36" s="11">
        <v>639.27499999999998</v>
      </c>
      <c r="AK36" s="11">
        <v>412.77199999999999</v>
      </c>
      <c r="AL36" s="11">
        <v>515.97299999999996</v>
      </c>
      <c r="AM36" s="11">
        <v>752.33299999999997</v>
      </c>
    </row>
    <row r="37" spans="1:39" ht="14.5" x14ac:dyDescent="0.35">
      <c r="A37" s="45">
        <v>44287</v>
      </c>
      <c r="B37" s="11">
        <v>561.28099999999995</v>
      </c>
      <c r="C37" s="14"/>
      <c r="D37" s="14">
        <v>1055.51</v>
      </c>
      <c r="E37" s="15">
        <v>942.57100000000003</v>
      </c>
      <c r="F37" s="15">
        <v>1856.3409999999999</v>
      </c>
      <c r="G37" s="15">
        <v>2348.0940000000001</v>
      </c>
      <c r="H37" s="15">
        <v>1171.566</v>
      </c>
      <c r="I37" s="15">
        <v>775.97900000000004</v>
      </c>
      <c r="J37" s="15">
        <v>1172.0070000000001</v>
      </c>
      <c r="K37" s="15">
        <v>691.90899999999999</v>
      </c>
      <c r="L37" s="15">
        <v>541.69600000000003</v>
      </c>
      <c r="M37" s="15">
        <v>1040.7</v>
      </c>
      <c r="N37" s="15">
        <v>1521.9639999999999</v>
      </c>
      <c r="O37" s="15">
        <v>953.83799999999997</v>
      </c>
      <c r="P37" s="15">
        <v>875.53300000000002</v>
      </c>
      <c r="Q37" s="15">
        <v>1043.404</v>
      </c>
      <c r="R37" s="15">
        <v>1493.7</v>
      </c>
      <c r="S37" s="15">
        <v>1107.511</v>
      </c>
      <c r="T37" s="15">
        <v>683.25699999999995</v>
      </c>
      <c r="U37" s="15">
        <v>801.149</v>
      </c>
      <c r="V37" s="15">
        <v>769.476</v>
      </c>
      <c r="W37" s="15">
        <v>480.95</v>
      </c>
      <c r="X37" s="15">
        <v>553.71100000000001</v>
      </c>
      <c r="Y37" s="15">
        <v>1347.989</v>
      </c>
      <c r="Z37" s="15">
        <v>1392.432</v>
      </c>
      <c r="AA37" s="15">
        <v>1124.0119999999999</v>
      </c>
      <c r="AB37" s="15">
        <v>1087.654</v>
      </c>
      <c r="AC37" s="15">
        <v>801.68200000000002</v>
      </c>
      <c r="AD37" s="15">
        <v>864.41099999999994</v>
      </c>
      <c r="AE37" s="29">
        <v>803.33199999999999</v>
      </c>
      <c r="AF37" s="15">
        <v>1174.153</v>
      </c>
      <c r="AG37" s="15">
        <v>1094.202</v>
      </c>
      <c r="AH37" s="15">
        <v>401.10399999999998</v>
      </c>
      <c r="AI37" s="11">
        <v>596.20299999999997</v>
      </c>
      <c r="AJ37" s="11">
        <v>636.94799999999998</v>
      </c>
      <c r="AK37" s="11">
        <v>518.52499999999998</v>
      </c>
      <c r="AL37" s="11">
        <v>561.28099999999995</v>
      </c>
      <c r="AM37" s="11">
        <v>801.74900000000002</v>
      </c>
    </row>
    <row r="38" spans="1:39" ht="14.5" x14ac:dyDescent="0.35">
      <c r="A38" s="45">
        <v>44317</v>
      </c>
      <c r="B38" s="11">
        <v>1871.434</v>
      </c>
      <c r="C38" s="14"/>
      <c r="D38" s="14">
        <v>2342.9899999999998</v>
      </c>
      <c r="E38" s="15">
        <v>4364.674</v>
      </c>
      <c r="F38" s="15">
        <v>4220.3180000000002</v>
      </c>
      <c r="G38" s="15">
        <v>3553.4389999999999</v>
      </c>
      <c r="H38" s="15">
        <v>2871.3649999999998</v>
      </c>
      <c r="I38" s="15">
        <v>1293.645</v>
      </c>
      <c r="J38" s="15">
        <v>1494.569</v>
      </c>
      <c r="K38" s="15">
        <v>755.59299999999996</v>
      </c>
      <c r="L38" s="15">
        <v>1254.93</v>
      </c>
      <c r="M38" s="15">
        <v>1944.854</v>
      </c>
      <c r="N38" s="15">
        <v>3587.8029999999999</v>
      </c>
      <c r="O38" s="15">
        <v>2010.069</v>
      </c>
      <c r="P38" s="15">
        <v>2441.4319999999998</v>
      </c>
      <c r="Q38" s="15">
        <v>3094.5749999999998</v>
      </c>
      <c r="R38" s="15">
        <v>4095.4119999999998</v>
      </c>
      <c r="S38" s="15">
        <v>2722.721</v>
      </c>
      <c r="T38" s="15">
        <v>2091.2719999999999</v>
      </c>
      <c r="U38" s="15">
        <v>1940.0239999999999</v>
      </c>
      <c r="V38" s="15">
        <v>2211.73</v>
      </c>
      <c r="W38" s="15">
        <v>238.01400000000001</v>
      </c>
      <c r="X38" s="15">
        <v>1361.9</v>
      </c>
      <c r="Y38" s="15">
        <v>1708.73</v>
      </c>
      <c r="Z38" s="15">
        <v>2967.3919999999998</v>
      </c>
      <c r="AA38" s="15">
        <v>2412.5540000000001</v>
      </c>
      <c r="AB38" s="15">
        <v>2116.9569999999999</v>
      </c>
      <c r="AC38" s="15">
        <v>2300.9180000000001</v>
      </c>
      <c r="AD38" s="15">
        <v>2670.5259999999998</v>
      </c>
      <c r="AE38" s="29">
        <v>968.96400000000006</v>
      </c>
      <c r="AF38" s="15">
        <v>2421.4560000000001</v>
      </c>
      <c r="AG38" s="15">
        <v>1198.634</v>
      </c>
      <c r="AH38" s="15">
        <v>799.84299999999996</v>
      </c>
      <c r="AI38" s="11">
        <v>1704.2629999999999</v>
      </c>
      <c r="AJ38" s="11">
        <v>1312.258</v>
      </c>
      <c r="AK38" s="11">
        <v>867.53499999999997</v>
      </c>
      <c r="AL38" s="11">
        <v>1871.434</v>
      </c>
      <c r="AM38" s="11">
        <v>2318.3240000000001</v>
      </c>
    </row>
    <row r="39" spans="1:39" ht="14.5" x14ac:dyDescent="0.35">
      <c r="A39" s="45">
        <v>44348</v>
      </c>
      <c r="B39" s="11">
        <v>3352.9059999999999</v>
      </c>
      <c r="C39" s="14"/>
      <c r="D39" s="14">
        <v>2666.05</v>
      </c>
      <c r="E39" s="15">
        <v>6301.0259999999998</v>
      </c>
      <c r="F39" s="15">
        <v>3795.471</v>
      </c>
      <c r="G39" s="15">
        <v>4673.2879999999996</v>
      </c>
      <c r="H39" s="15">
        <v>1920.8489999999999</v>
      </c>
      <c r="I39" s="15">
        <v>1994.7149999999999</v>
      </c>
      <c r="J39" s="15">
        <v>1254.0509999999999</v>
      </c>
      <c r="K39" s="15">
        <v>1599.904</v>
      </c>
      <c r="L39" s="15">
        <v>2729.154</v>
      </c>
      <c r="M39" s="15">
        <v>1274.5920000000001</v>
      </c>
      <c r="N39" s="15">
        <v>4884.1139999999996</v>
      </c>
      <c r="O39" s="15">
        <v>1725.7829999999999</v>
      </c>
      <c r="P39" s="15">
        <v>5231.8729999999996</v>
      </c>
      <c r="Q39" s="15">
        <v>3013.9639999999999</v>
      </c>
      <c r="R39" s="15">
        <v>5292.6549999999997</v>
      </c>
      <c r="S39" s="15">
        <v>2756.2379999999998</v>
      </c>
      <c r="T39" s="15">
        <v>3587.712</v>
      </c>
      <c r="U39" s="15">
        <v>1475.3330000000001</v>
      </c>
      <c r="V39" s="15">
        <v>1619.13</v>
      </c>
      <c r="W39" s="15">
        <v>347.90600000000001</v>
      </c>
      <c r="X39" s="15">
        <v>2327.643</v>
      </c>
      <c r="Y39" s="15">
        <v>1067.51</v>
      </c>
      <c r="Z39" s="15">
        <v>3836.9920000000002</v>
      </c>
      <c r="AA39" s="15">
        <v>2142.326</v>
      </c>
      <c r="AB39" s="15">
        <v>1355.105</v>
      </c>
      <c r="AC39" s="15">
        <v>4187.7309999999998</v>
      </c>
      <c r="AD39" s="15">
        <v>2800.5839999999998</v>
      </c>
      <c r="AE39" s="29">
        <v>2720.37</v>
      </c>
      <c r="AF39" s="15">
        <v>5609.08</v>
      </c>
      <c r="AG39" s="15">
        <v>407.60300000000001</v>
      </c>
      <c r="AH39" s="15">
        <v>1122.8610000000001</v>
      </c>
      <c r="AI39" s="11">
        <v>3246.0619999999999</v>
      </c>
      <c r="AJ39" s="11">
        <v>2432.5070000000001</v>
      </c>
      <c r="AK39" s="11">
        <v>1161.827</v>
      </c>
      <c r="AL39" s="11">
        <v>3352.9059999999999</v>
      </c>
      <c r="AM39" s="11">
        <v>6291.0360000000001</v>
      </c>
    </row>
    <row r="40" spans="1:39" ht="14.5" x14ac:dyDescent="0.35">
      <c r="A40" s="45">
        <v>44378</v>
      </c>
      <c r="B40" s="11">
        <v>2121.4589999999998</v>
      </c>
      <c r="C40" s="14"/>
      <c r="D40" s="14">
        <v>1090.8399999999999</v>
      </c>
      <c r="E40" s="15">
        <v>2495.2629999999999</v>
      </c>
      <c r="F40" s="15">
        <v>1160.8420000000001</v>
      </c>
      <c r="G40" s="15">
        <v>1848.317</v>
      </c>
      <c r="H40" s="15">
        <v>619.10400000000004</v>
      </c>
      <c r="I40" s="15">
        <v>616.83100000000002</v>
      </c>
      <c r="J40" s="15">
        <v>537.75300000000004</v>
      </c>
      <c r="K40" s="15">
        <v>745.62599999999998</v>
      </c>
      <c r="L40" s="15">
        <v>1066.761</v>
      </c>
      <c r="M40" s="15">
        <v>471.31900000000002</v>
      </c>
      <c r="N40" s="15">
        <v>2014.04</v>
      </c>
      <c r="O40" s="15">
        <v>429.50799999999998</v>
      </c>
      <c r="P40" s="15">
        <v>4158.4970000000003</v>
      </c>
      <c r="Q40" s="15">
        <v>1195.454</v>
      </c>
      <c r="R40" s="15">
        <v>1851.29</v>
      </c>
      <c r="S40" s="15">
        <v>1539.4960000000001</v>
      </c>
      <c r="T40" s="15">
        <v>1896.586</v>
      </c>
      <c r="U40" s="15">
        <v>338.78899999999999</v>
      </c>
      <c r="V40" s="15">
        <v>382.70400000000001</v>
      </c>
      <c r="W40" s="15">
        <v>88.131</v>
      </c>
      <c r="X40" s="15">
        <v>589.58100000000002</v>
      </c>
      <c r="Y40" s="15">
        <v>474.452</v>
      </c>
      <c r="Z40" s="15">
        <v>1627.0139999999999</v>
      </c>
      <c r="AA40" s="15">
        <v>570.28099999999995</v>
      </c>
      <c r="AB40" s="15">
        <v>413.27499999999998</v>
      </c>
      <c r="AC40" s="15">
        <v>1955.6</v>
      </c>
      <c r="AD40" s="15">
        <v>1565.53</v>
      </c>
      <c r="AE40" s="29">
        <v>962.68700000000001</v>
      </c>
      <c r="AF40" s="15">
        <v>3772.7930000000001</v>
      </c>
      <c r="AG40" s="15">
        <v>168.274</v>
      </c>
      <c r="AH40" s="15">
        <v>310.08999999999997</v>
      </c>
      <c r="AI40" s="11">
        <v>1029.249</v>
      </c>
      <c r="AJ40" s="11">
        <v>845.63699999999994</v>
      </c>
      <c r="AK40" s="11">
        <v>382.06299999999999</v>
      </c>
      <c r="AL40" s="11">
        <v>2121.4589999999998</v>
      </c>
      <c r="AM40" s="11">
        <v>3393.5639999999999</v>
      </c>
    </row>
    <row r="41" spans="1:39" ht="14.5" x14ac:dyDescent="0.35">
      <c r="A41" s="45">
        <v>44409</v>
      </c>
      <c r="B41" s="11">
        <v>891.37300000000005</v>
      </c>
      <c r="C41" s="14"/>
      <c r="D41" s="14">
        <v>499.88</v>
      </c>
      <c r="E41" s="15">
        <v>1032.961</v>
      </c>
      <c r="F41" s="15">
        <v>543.81899999999996</v>
      </c>
      <c r="G41" s="15">
        <v>634.35599999999999</v>
      </c>
      <c r="H41" s="15">
        <v>458.09699999999998</v>
      </c>
      <c r="I41" s="15">
        <v>342.49099999999999</v>
      </c>
      <c r="J41" s="15">
        <v>403.47</v>
      </c>
      <c r="K41" s="15">
        <v>334.62799999999999</v>
      </c>
      <c r="L41" s="15">
        <v>450.93900000000002</v>
      </c>
      <c r="M41" s="15">
        <v>351.15100000000001</v>
      </c>
      <c r="N41" s="15">
        <v>792.62699999999995</v>
      </c>
      <c r="O41" s="15">
        <v>289.55700000000002</v>
      </c>
      <c r="P41" s="15">
        <v>1164.3889999999999</v>
      </c>
      <c r="Q41" s="15">
        <v>451.95299999999997</v>
      </c>
      <c r="R41" s="15">
        <v>971.95699999999999</v>
      </c>
      <c r="S41" s="15">
        <v>652.15700000000004</v>
      </c>
      <c r="T41" s="15">
        <v>866.89800000000002</v>
      </c>
      <c r="U41" s="15">
        <v>242.40600000000001</v>
      </c>
      <c r="V41" s="15">
        <v>324.27499999999998</v>
      </c>
      <c r="W41" s="15">
        <v>113.926</v>
      </c>
      <c r="X41" s="15">
        <v>294.49799999999999</v>
      </c>
      <c r="Y41" s="15">
        <v>274.04899999999998</v>
      </c>
      <c r="Z41" s="15">
        <v>597.048</v>
      </c>
      <c r="AA41" s="15">
        <v>415.63400000000001</v>
      </c>
      <c r="AB41" s="15">
        <v>385.399</v>
      </c>
      <c r="AC41" s="15">
        <v>625.96299999999997</v>
      </c>
      <c r="AD41" s="15">
        <v>544.66200000000003</v>
      </c>
      <c r="AE41" s="29">
        <v>509.976</v>
      </c>
      <c r="AF41" s="15">
        <v>940.51400000000001</v>
      </c>
      <c r="AG41" s="15">
        <v>215.28200000000001</v>
      </c>
      <c r="AH41" s="15">
        <v>335.02300000000002</v>
      </c>
      <c r="AI41" s="11">
        <v>490.59300000000002</v>
      </c>
      <c r="AJ41" s="11">
        <v>393.19600000000003</v>
      </c>
      <c r="AK41" s="11">
        <v>233.001</v>
      </c>
      <c r="AL41" s="11">
        <v>891.37300000000005</v>
      </c>
      <c r="AM41" s="11">
        <v>1075.9459999999999</v>
      </c>
    </row>
    <row r="42" spans="1:39" ht="14.5" x14ac:dyDescent="0.35">
      <c r="A42" s="45">
        <v>44440</v>
      </c>
      <c r="B42" s="11">
        <v>742.81700000000001</v>
      </c>
      <c r="C42" s="14"/>
      <c r="D42" s="14">
        <v>408.21</v>
      </c>
      <c r="E42" s="15">
        <v>679.05</v>
      </c>
      <c r="F42" s="15">
        <v>575.95299999999997</v>
      </c>
      <c r="G42" s="15">
        <v>670.50099999999998</v>
      </c>
      <c r="H42" s="15">
        <v>397.55099999999999</v>
      </c>
      <c r="I42" s="15">
        <v>398.81099999999998</v>
      </c>
      <c r="J42" s="15">
        <v>294.06099999999998</v>
      </c>
      <c r="K42" s="15">
        <v>289.274</v>
      </c>
      <c r="L42" s="15">
        <v>478.99400000000003</v>
      </c>
      <c r="M42" s="15">
        <v>364.25900000000001</v>
      </c>
      <c r="N42" s="15">
        <v>715.10699999999997</v>
      </c>
      <c r="O42" s="15">
        <v>371.55200000000002</v>
      </c>
      <c r="P42" s="15">
        <v>613.89400000000001</v>
      </c>
      <c r="Q42" s="15">
        <v>443.40499999999997</v>
      </c>
      <c r="R42" s="15">
        <v>850.37099999999998</v>
      </c>
      <c r="S42" s="15">
        <v>483.755</v>
      </c>
      <c r="T42" s="15">
        <v>611.98199999999997</v>
      </c>
      <c r="U42" s="15">
        <v>316.666</v>
      </c>
      <c r="V42" s="15">
        <v>277.476</v>
      </c>
      <c r="W42" s="15">
        <v>287.38499999999999</v>
      </c>
      <c r="X42" s="15">
        <v>489.19</v>
      </c>
      <c r="Y42" s="15">
        <v>371.08300000000003</v>
      </c>
      <c r="Z42" s="15">
        <v>453.78699999999998</v>
      </c>
      <c r="AA42" s="15">
        <v>424.72</v>
      </c>
      <c r="AB42" s="15">
        <v>411.65100000000001</v>
      </c>
      <c r="AC42" s="15">
        <v>490.85300000000001</v>
      </c>
      <c r="AD42" s="15">
        <v>384.601</v>
      </c>
      <c r="AE42" s="29">
        <v>347.06400000000002</v>
      </c>
      <c r="AF42" s="15">
        <v>603.95399999999995</v>
      </c>
      <c r="AG42" s="15">
        <v>229.30500000000001</v>
      </c>
      <c r="AH42" s="15">
        <v>532.03099999999995</v>
      </c>
      <c r="AI42" s="11">
        <v>468.53100000000001</v>
      </c>
      <c r="AJ42" s="11">
        <v>314.78300000000002</v>
      </c>
      <c r="AK42" s="11">
        <v>284.5</v>
      </c>
      <c r="AL42" s="11">
        <v>742.81700000000001</v>
      </c>
      <c r="AM42" s="11">
        <v>605.90300000000002</v>
      </c>
    </row>
    <row r="43" spans="1:39" ht="14.5" x14ac:dyDescent="0.35">
      <c r="A43" s="45">
        <v>44470</v>
      </c>
      <c r="B43" s="11">
        <v>736.23699999999997</v>
      </c>
      <c r="C43" s="14"/>
      <c r="D43" s="14">
        <v>455.19</v>
      </c>
      <c r="E43" s="15">
        <v>776.92600000000004</v>
      </c>
      <c r="F43" s="15">
        <v>879.82600000000002</v>
      </c>
      <c r="G43" s="15">
        <v>876.89300000000003</v>
      </c>
      <c r="H43" s="15">
        <v>382.464</v>
      </c>
      <c r="I43" s="15">
        <v>362.971</v>
      </c>
      <c r="J43" s="15">
        <v>345.67</v>
      </c>
      <c r="K43" s="15">
        <v>407.79599999999999</v>
      </c>
      <c r="L43" s="15">
        <v>347.16500000000002</v>
      </c>
      <c r="M43" s="15">
        <v>298.11799999999999</v>
      </c>
      <c r="N43" s="15">
        <v>623.49</v>
      </c>
      <c r="O43" s="15">
        <v>463.15899999999999</v>
      </c>
      <c r="P43" s="15">
        <v>632.15800000000002</v>
      </c>
      <c r="Q43" s="15">
        <v>553.51199999999994</v>
      </c>
      <c r="R43" s="15">
        <v>960.13400000000001</v>
      </c>
      <c r="S43" s="15">
        <v>560.09</v>
      </c>
      <c r="T43" s="15">
        <v>434.78300000000002</v>
      </c>
      <c r="U43" s="15">
        <v>439.87099999999998</v>
      </c>
      <c r="V43" s="15">
        <v>283.27300000000002</v>
      </c>
      <c r="W43" s="15">
        <v>319.39800000000002</v>
      </c>
      <c r="X43" s="15">
        <v>330.13200000000001</v>
      </c>
      <c r="Y43" s="15">
        <v>481.65300000000002</v>
      </c>
      <c r="Z43" s="15">
        <v>635.15300000000002</v>
      </c>
      <c r="AA43" s="15">
        <v>1128.405</v>
      </c>
      <c r="AB43" s="15">
        <v>544.96</v>
      </c>
      <c r="AC43" s="15">
        <v>451.279</v>
      </c>
      <c r="AD43" s="15">
        <v>412.36599999999999</v>
      </c>
      <c r="AE43" s="29">
        <v>467.82499999999999</v>
      </c>
      <c r="AF43" s="15">
        <v>653.94200000000001</v>
      </c>
      <c r="AG43" s="15">
        <v>265.91199999999998</v>
      </c>
      <c r="AH43" s="15">
        <v>578.29100000000005</v>
      </c>
      <c r="AI43" s="11">
        <v>651.79600000000005</v>
      </c>
      <c r="AJ43" s="11">
        <v>323.20499999999998</v>
      </c>
      <c r="AK43" s="11">
        <v>447.75299999999999</v>
      </c>
      <c r="AL43" s="11">
        <v>736.23699999999997</v>
      </c>
      <c r="AM43" s="11">
        <v>684.79700000000003</v>
      </c>
    </row>
    <row r="44" spans="1:39" ht="14.5" x14ac:dyDescent="0.35">
      <c r="A44" s="45">
        <v>44501</v>
      </c>
      <c r="B44" s="11">
        <v>575.93399999999997</v>
      </c>
      <c r="C44" s="14"/>
      <c r="D44" s="14">
        <v>446.58</v>
      </c>
      <c r="E44" s="15">
        <v>667.73400000000004</v>
      </c>
      <c r="F44" s="15">
        <v>703.99699999999996</v>
      </c>
      <c r="G44" s="15">
        <v>813.93499999999995</v>
      </c>
      <c r="H44" s="15">
        <v>579.67100000000005</v>
      </c>
      <c r="I44" s="15">
        <v>370.02699999999999</v>
      </c>
      <c r="J44" s="15">
        <v>345.524</v>
      </c>
      <c r="K44" s="15">
        <v>473.15</v>
      </c>
      <c r="L44" s="15">
        <v>446.92700000000002</v>
      </c>
      <c r="M44" s="15">
        <v>360.36599999999999</v>
      </c>
      <c r="N44" s="15">
        <v>609.952</v>
      </c>
      <c r="O44" s="15">
        <v>496.97</v>
      </c>
      <c r="P44" s="15">
        <v>571.61699999999996</v>
      </c>
      <c r="Q44" s="15">
        <v>566.22</v>
      </c>
      <c r="R44" s="15">
        <v>668.73800000000006</v>
      </c>
      <c r="S44" s="15">
        <v>659.27300000000002</v>
      </c>
      <c r="T44" s="15">
        <v>430.25299999999999</v>
      </c>
      <c r="U44" s="15">
        <v>415.315</v>
      </c>
      <c r="V44" s="15">
        <v>361.24700000000001</v>
      </c>
      <c r="W44" s="15">
        <v>316.37700000000001</v>
      </c>
      <c r="X44" s="15">
        <v>363.66800000000001</v>
      </c>
      <c r="Y44" s="15">
        <v>625.54100000000005</v>
      </c>
      <c r="Z44" s="15">
        <v>588.25599999999997</v>
      </c>
      <c r="AA44" s="15">
        <v>640.88599999999997</v>
      </c>
      <c r="AB44" s="15">
        <v>487.81299999999999</v>
      </c>
      <c r="AC44" s="15">
        <v>477.58300000000003</v>
      </c>
      <c r="AD44" s="15">
        <v>476.85599999999999</v>
      </c>
      <c r="AE44" s="29">
        <v>489.19900000000001</v>
      </c>
      <c r="AF44" s="15">
        <v>617.01800000000003</v>
      </c>
      <c r="AG44" s="15">
        <v>321.84899999999999</v>
      </c>
      <c r="AH44" s="15">
        <v>498.21699999999998</v>
      </c>
      <c r="AI44" s="11">
        <v>492.34100000000001</v>
      </c>
      <c r="AJ44" s="11">
        <v>378.04700000000003</v>
      </c>
      <c r="AK44" s="11">
        <v>432.48200000000003</v>
      </c>
      <c r="AL44" s="11">
        <v>575.93399999999997</v>
      </c>
      <c r="AM44" s="11">
        <v>626.40499999999997</v>
      </c>
    </row>
    <row r="45" spans="1:39" ht="14.5" x14ac:dyDescent="0.35">
      <c r="A45" s="45">
        <v>44531</v>
      </c>
      <c r="B45" s="11">
        <v>508.71100000000001</v>
      </c>
      <c r="C45" s="14"/>
      <c r="D45" s="14">
        <v>362.53</v>
      </c>
      <c r="E45" s="15">
        <v>611.18499999999995</v>
      </c>
      <c r="F45" s="15">
        <v>563.827</v>
      </c>
      <c r="G45" s="15">
        <v>618.40800000000002</v>
      </c>
      <c r="H45" s="15">
        <v>428.33</v>
      </c>
      <c r="I45" s="15">
        <v>352.18900000000002</v>
      </c>
      <c r="J45" s="15">
        <v>327.99200000000002</v>
      </c>
      <c r="K45" s="15">
        <v>376.09899999999999</v>
      </c>
      <c r="L45" s="15">
        <v>390.88499999999999</v>
      </c>
      <c r="M45" s="15">
        <v>332.899</v>
      </c>
      <c r="N45" s="15">
        <v>518.24199999999996</v>
      </c>
      <c r="O45" s="15">
        <v>428.59300000000002</v>
      </c>
      <c r="P45" s="15">
        <v>565.31299999999999</v>
      </c>
      <c r="Q45" s="15">
        <v>597.49900000000002</v>
      </c>
      <c r="R45" s="15">
        <v>557.26099999999997</v>
      </c>
      <c r="S45" s="15">
        <v>557.721</v>
      </c>
      <c r="T45" s="15">
        <v>419.15</v>
      </c>
      <c r="U45" s="15">
        <v>340.24</v>
      </c>
      <c r="V45" s="15">
        <v>347.32299999999998</v>
      </c>
      <c r="W45" s="15">
        <v>263.95</v>
      </c>
      <c r="X45" s="15">
        <v>354.42500000000001</v>
      </c>
      <c r="Y45" s="15">
        <v>406.45499999999998</v>
      </c>
      <c r="Z45" s="15">
        <v>483.65</v>
      </c>
      <c r="AA45" s="15">
        <v>482.82</v>
      </c>
      <c r="AB45" s="15">
        <v>468.19299999999998</v>
      </c>
      <c r="AC45" s="15">
        <v>470.423</v>
      </c>
      <c r="AD45" s="15">
        <v>435.202</v>
      </c>
      <c r="AE45" s="29">
        <v>469.94799999999998</v>
      </c>
      <c r="AF45" s="15">
        <v>548.70399999999995</v>
      </c>
      <c r="AG45" s="15">
        <v>319.83999999999997</v>
      </c>
      <c r="AH45" s="15">
        <v>371.47699999999998</v>
      </c>
      <c r="AI45" s="11">
        <v>413.09</v>
      </c>
      <c r="AJ45" s="11">
        <v>357.18599999999998</v>
      </c>
      <c r="AK45" s="11">
        <v>346.92399999999998</v>
      </c>
      <c r="AL45" s="11">
        <v>508.71100000000001</v>
      </c>
      <c r="AM45" s="11">
        <v>567.69799999999998</v>
      </c>
    </row>
    <row r="46" spans="1:39" ht="14.5" x14ac:dyDescent="0.35">
      <c r="A46" s="45">
        <v>44562</v>
      </c>
      <c r="B46" s="11">
        <v>434.13200000000001</v>
      </c>
      <c r="C46" s="14"/>
      <c r="D46" s="14">
        <v>361.18</v>
      </c>
      <c r="E46" s="15">
        <v>579.11</v>
      </c>
      <c r="F46" s="15">
        <v>475.709</v>
      </c>
      <c r="G46" s="15">
        <v>491.91500000000002</v>
      </c>
      <c r="H46" s="15">
        <v>374.101</v>
      </c>
      <c r="I46" s="15">
        <v>323.65199999999999</v>
      </c>
      <c r="J46" s="15">
        <v>309.60500000000002</v>
      </c>
      <c r="K46" s="15">
        <v>302.43599999999998</v>
      </c>
      <c r="L46" s="15">
        <v>344.01299999999998</v>
      </c>
      <c r="M46" s="15">
        <v>455.87400000000002</v>
      </c>
      <c r="N46" s="15">
        <v>469.42200000000003</v>
      </c>
      <c r="O46" s="15">
        <v>399.47300000000001</v>
      </c>
      <c r="P46" s="15">
        <v>491.10300000000001</v>
      </c>
      <c r="Q46" s="15">
        <v>519.16</v>
      </c>
      <c r="R46" s="15">
        <v>499.86900000000003</v>
      </c>
      <c r="S46" s="15">
        <v>444.673</v>
      </c>
      <c r="T46" s="15">
        <v>401.78500000000003</v>
      </c>
      <c r="U46" s="15">
        <v>325.33699999999999</v>
      </c>
      <c r="V46" s="15">
        <v>310.05200000000002</v>
      </c>
      <c r="W46" s="15">
        <v>232.65600000000001</v>
      </c>
      <c r="X46" s="15">
        <v>316.11500000000001</v>
      </c>
      <c r="Y46" s="15">
        <v>609.51099999999997</v>
      </c>
      <c r="Z46" s="15">
        <v>444.34199999999998</v>
      </c>
      <c r="AA46" s="15">
        <v>416.98500000000001</v>
      </c>
      <c r="AB46" s="15">
        <v>386.25599999999997</v>
      </c>
      <c r="AC46" s="15">
        <v>450.66399999999999</v>
      </c>
      <c r="AD46" s="15">
        <v>402.16699999999997</v>
      </c>
      <c r="AE46" s="29">
        <v>424.44600000000003</v>
      </c>
      <c r="AF46" s="15">
        <v>501.20100000000002</v>
      </c>
      <c r="AG46" s="15">
        <v>305.82900000000001</v>
      </c>
      <c r="AH46" s="15">
        <v>300.03899999999999</v>
      </c>
      <c r="AI46" s="11">
        <v>369.3</v>
      </c>
      <c r="AJ46" s="11">
        <v>348.577</v>
      </c>
      <c r="AK46" s="11">
        <v>330.53300000000002</v>
      </c>
      <c r="AL46" s="11">
        <v>434.13200000000001</v>
      </c>
      <c r="AM46" s="11">
        <v>510.56700000000001</v>
      </c>
    </row>
    <row r="47" spans="1:39" ht="14.5" x14ac:dyDescent="0.35">
      <c r="A47" s="45">
        <v>44593</v>
      </c>
      <c r="B47" s="11">
        <v>390.42200000000003</v>
      </c>
      <c r="C47" s="14"/>
      <c r="D47" s="14">
        <v>392.99</v>
      </c>
      <c r="E47" s="15">
        <v>459.43099999999998</v>
      </c>
      <c r="F47" s="15">
        <v>543.58500000000004</v>
      </c>
      <c r="G47" s="15">
        <v>496.11200000000002</v>
      </c>
      <c r="H47" s="15">
        <v>344.197</v>
      </c>
      <c r="I47" s="15">
        <v>308.89699999999999</v>
      </c>
      <c r="J47" s="15">
        <v>268.94900000000001</v>
      </c>
      <c r="K47" s="15">
        <v>277.18700000000001</v>
      </c>
      <c r="L47" s="15">
        <v>349.26499999999999</v>
      </c>
      <c r="M47" s="15">
        <v>535.99900000000002</v>
      </c>
      <c r="N47" s="15">
        <v>411.33</v>
      </c>
      <c r="O47" s="15">
        <v>399.36700000000002</v>
      </c>
      <c r="P47" s="15">
        <v>462.065</v>
      </c>
      <c r="Q47" s="15">
        <v>447.00099999999998</v>
      </c>
      <c r="R47" s="15">
        <v>462.00700000000001</v>
      </c>
      <c r="S47" s="15">
        <v>418.041</v>
      </c>
      <c r="T47" s="15">
        <v>397.68200000000002</v>
      </c>
      <c r="U47" s="15">
        <v>297.81</v>
      </c>
      <c r="V47" s="15">
        <v>250.084</v>
      </c>
      <c r="W47" s="15">
        <v>246.27099999999999</v>
      </c>
      <c r="X47" s="15">
        <v>280.94400000000002</v>
      </c>
      <c r="Y47" s="15">
        <v>566.85599999999999</v>
      </c>
      <c r="Z47" s="15">
        <v>366.31599999999997</v>
      </c>
      <c r="AA47" s="15">
        <v>402.36099999999999</v>
      </c>
      <c r="AB47" s="15">
        <v>349.78300000000002</v>
      </c>
      <c r="AC47" s="15">
        <v>411.46499999999997</v>
      </c>
      <c r="AD47" s="15">
        <v>413.339</v>
      </c>
      <c r="AE47" s="29">
        <v>367.56299999999999</v>
      </c>
      <c r="AF47" s="15">
        <v>428.23</v>
      </c>
      <c r="AG47" s="15">
        <v>281.44099999999997</v>
      </c>
      <c r="AH47" s="15">
        <v>279.154</v>
      </c>
      <c r="AI47" s="11">
        <v>417.298</v>
      </c>
      <c r="AJ47" s="11">
        <v>279.05799999999999</v>
      </c>
      <c r="AK47" s="11">
        <v>275.88400000000001</v>
      </c>
      <c r="AL47" s="11">
        <v>390.42200000000003</v>
      </c>
      <c r="AM47" s="11">
        <v>421.15199999999999</v>
      </c>
    </row>
    <row r="48" spans="1:39" ht="14.5" x14ac:dyDescent="0.35">
      <c r="A48" s="45">
        <v>44621</v>
      </c>
      <c r="B48" s="11">
        <v>752.12900000000002</v>
      </c>
      <c r="C48" s="14"/>
      <c r="D48" s="14">
        <v>665.38</v>
      </c>
      <c r="E48" s="15">
        <v>793.48099999999999</v>
      </c>
      <c r="F48" s="15">
        <v>1285.595</v>
      </c>
      <c r="G48" s="15">
        <v>740.96100000000001</v>
      </c>
      <c r="H48" s="15">
        <v>468.85500000000002</v>
      </c>
      <c r="I48" s="15">
        <v>653.89099999999996</v>
      </c>
      <c r="J48" s="15">
        <v>393.56400000000002</v>
      </c>
      <c r="K48" s="15">
        <v>427.637</v>
      </c>
      <c r="L48" s="15">
        <v>590.97500000000002</v>
      </c>
      <c r="M48" s="15">
        <v>670.84100000000001</v>
      </c>
      <c r="N48" s="15">
        <v>660.87599999999998</v>
      </c>
      <c r="O48" s="15">
        <v>1079.491</v>
      </c>
      <c r="P48" s="15">
        <v>647.64</v>
      </c>
      <c r="Q48" s="15">
        <v>887.46400000000006</v>
      </c>
      <c r="R48" s="15">
        <v>595.00300000000004</v>
      </c>
      <c r="S48" s="15">
        <v>557.85799999999995</v>
      </c>
      <c r="T48" s="15">
        <v>525.14400000000001</v>
      </c>
      <c r="U48" s="15">
        <v>499.904</v>
      </c>
      <c r="V48" s="15">
        <v>288.49200000000002</v>
      </c>
      <c r="W48" s="15">
        <v>424.37099999999998</v>
      </c>
      <c r="X48" s="15">
        <v>635.29100000000005</v>
      </c>
      <c r="Y48" s="15">
        <v>771.12199999999996</v>
      </c>
      <c r="Z48" s="15">
        <v>481.78300000000002</v>
      </c>
      <c r="AA48" s="15">
        <v>857.85</v>
      </c>
      <c r="AB48" s="15">
        <v>457.29399999999998</v>
      </c>
      <c r="AC48" s="15">
        <v>685.64099999999996</v>
      </c>
      <c r="AD48" s="15">
        <v>555.54200000000003</v>
      </c>
      <c r="AE48" s="29">
        <v>542.81399999999996</v>
      </c>
      <c r="AF48" s="15">
        <v>630.37800000000004</v>
      </c>
      <c r="AG48" s="15">
        <v>369.30099999999999</v>
      </c>
      <c r="AH48" s="15">
        <v>439.541</v>
      </c>
      <c r="AI48" s="11">
        <v>630.26099999999997</v>
      </c>
      <c r="AJ48" s="11">
        <v>412.72899999999998</v>
      </c>
      <c r="AK48" s="11">
        <v>518.91899999999998</v>
      </c>
      <c r="AL48" s="11">
        <v>752.12900000000002</v>
      </c>
      <c r="AM48" s="11">
        <v>517.15499999999997</v>
      </c>
    </row>
    <row r="49" spans="1:1005" ht="14.5" x14ac:dyDescent="0.35">
      <c r="A49" s="45">
        <v>44652</v>
      </c>
      <c r="B49" s="11">
        <v>801.07799999999997</v>
      </c>
      <c r="C49" s="14"/>
      <c r="D49" s="14">
        <v>1055.51</v>
      </c>
      <c r="E49" s="15">
        <v>1863.0450000000001</v>
      </c>
      <c r="F49" s="15">
        <v>2362.3719999999998</v>
      </c>
      <c r="G49" s="15">
        <v>1112.3789999999999</v>
      </c>
      <c r="H49" s="15">
        <v>783.851</v>
      </c>
      <c r="I49" s="15">
        <v>1186.4939999999999</v>
      </c>
      <c r="J49" s="15">
        <v>696.06200000000001</v>
      </c>
      <c r="K49" s="15">
        <v>534.75800000000004</v>
      </c>
      <c r="L49" s="15">
        <v>1042.5830000000001</v>
      </c>
      <c r="M49" s="15">
        <v>1520.721</v>
      </c>
      <c r="N49" s="15">
        <v>955.995</v>
      </c>
      <c r="O49" s="15">
        <v>867.55200000000002</v>
      </c>
      <c r="P49" s="15">
        <v>1059.5440000000001</v>
      </c>
      <c r="Q49" s="15">
        <v>1494.3109999999999</v>
      </c>
      <c r="R49" s="15">
        <v>1120.6849999999999</v>
      </c>
      <c r="S49" s="15">
        <v>662.32299999999998</v>
      </c>
      <c r="T49" s="15">
        <v>817.10599999999999</v>
      </c>
      <c r="U49" s="15">
        <v>780.83399999999995</v>
      </c>
      <c r="V49" s="15">
        <v>487.334</v>
      </c>
      <c r="W49" s="15">
        <v>534.75400000000002</v>
      </c>
      <c r="X49" s="15">
        <v>1353.9469999999999</v>
      </c>
      <c r="Y49" s="15">
        <v>1386.761</v>
      </c>
      <c r="Z49" s="15">
        <v>1126.5609999999999</v>
      </c>
      <c r="AA49" s="15">
        <v>1102.5070000000001</v>
      </c>
      <c r="AB49" s="15">
        <v>819.11500000000001</v>
      </c>
      <c r="AC49" s="15">
        <v>867.01700000000005</v>
      </c>
      <c r="AD49" s="15">
        <v>805.274</v>
      </c>
      <c r="AE49" s="29">
        <v>1140.1030000000001</v>
      </c>
      <c r="AF49" s="15">
        <v>1098.8989999999999</v>
      </c>
      <c r="AG49" s="15">
        <v>405.59399999999999</v>
      </c>
      <c r="AH49" s="15">
        <v>618.69899999999996</v>
      </c>
      <c r="AI49" s="11">
        <v>638.17700000000002</v>
      </c>
      <c r="AJ49" s="11">
        <v>518.12699999999995</v>
      </c>
      <c r="AK49" s="11">
        <v>565.20399999999995</v>
      </c>
      <c r="AL49" s="11">
        <v>801.07799999999997</v>
      </c>
      <c r="AM49" s="11">
        <v>940.81799999999998</v>
      </c>
    </row>
    <row r="50" spans="1:1005" ht="14.5" x14ac:dyDescent="0.35">
      <c r="A50" s="45">
        <v>44682</v>
      </c>
      <c r="B50" s="11">
        <v>2316.9369999999999</v>
      </c>
      <c r="C50" s="14"/>
      <c r="D50" s="14">
        <v>2342.9899999999998</v>
      </c>
      <c r="E50" s="15">
        <v>4227.3490000000002</v>
      </c>
      <c r="F50" s="15">
        <v>3567.4470000000001</v>
      </c>
      <c r="G50" s="15">
        <v>2890.6190000000001</v>
      </c>
      <c r="H50" s="15">
        <v>1299.8869999999999</v>
      </c>
      <c r="I50" s="15">
        <v>1506.0840000000001</v>
      </c>
      <c r="J50" s="15">
        <v>759.70399999999995</v>
      </c>
      <c r="K50" s="15">
        <v>1169.1079999999999</v>
      </c>
      <c r="L50" s="15">
        <v>1944.326</v>
      </c>
      <c r="M50" s="15">
        <v>3587.2109999999998</v>
      </c>
      <c r="N50" s="15">
        <v>2012.8820000000001</v>
      </c>
      <c r="O50" s="15">
        <v>2346.384</v>
      </c>
      <c r="P50" s="15">
        <v>3111.0059999999999</v>
      </c>
      <c r="Q50" s="15">
        <v>4094.8789999999999</v>
      </c>
      <c r="R50" s="15">
        <v>2737.5940000000001</v>
      </c>
      <c r="S50" s="15">
        <v>1989.134</v>
      </c>
      <c r="T50" s="15">
        <v>1952.5409999999999</v>
      </c>
      <c r="U50" s="15">
        <v>2224.02</v>
      </c>
      <c r="V50" s="15">
        <v>242.92599999999999</v>
      </c>
      <c r="W50" s="15">
        <v>1261.501</v>
      </c>
      <c r="X50" s="15">
        <v>1714.383</v>
      </c>
      <c r="Y50" s="15">
        <v>2960.0030000000002</v>
      </c>
      <c r="Z50" s="15">
        <v>2414.4490000000001</v>
      </c>
      <c r="AA50" s="15">
        <v>2065.0250000000001</v>
      </c>
      <c r="AB50" s="15">
        <v>2316.944</v>
      </c>
      <c r="AC50" s="15">
        <v>2673.634</v>
      </c>
      <c r="AD50" s="15">
        <v>970.36500000000001</v>
      </c>
      <c r="AE50" s="29">
        <v>2335.165</v>
      </c>
      <c r="AF50" s="15">
        <v>1202.1389999999999</v>
      </c>
      <c r="AG50" s="15">
        <v>803.755</v>
      </c>
      <c r="AH50" s="15">
        <v>1729.7349999999999</v>
      </c>
      <c r="AI50" s="11">
        <v>1247.5039999999999</v>
      </c>
      <c r="AJ50" s="11">
        <v>866.86500000000001</v>
      </c>
      <c r="AK50" s="11">
        <v>1879.068</v>
      </c>
      <c r="AL50" s="11">
        <v>2316.9369999999999</v>
      </c>
      <c r="AM50" s="11">
        <v>4358.3230000000003</v>
      </c>
    </row>
    <row r="51" spans="1:1005" ht="14.5" x14ac:dyDescent="0.35">
      <c r="A51" s="45">
        <v>44713</v>
      </c>
      <c r="B51" s="11">
        <v>6293.6580000000004</v>
      </c>
      <c r="C51" s="14"/>
      <c r="D51" s="14">
        <v>2666.05</v>
      </c>
      <c r="E51" s="15">
        <v>3799.5</v>
      </c>
      <c r="F51" s="15">
        <v>4682.0200000000004</v>
      </c>
      <c r="G51" s="15">
        <v>1944.633</v>
      </c>
      <c r="H51" s="15">
        <v>1999.3</v>
      </c>
      <c r="I51" s="15">
        <v>1261.462</v>
      </c>
      <c r="J51" s="15">
        <v>1602.9880000000001</v>
      </c>
      <c r="K51" s="15">
        <v>2750.8339999999998</v>
      </c>
      <c r="L51" s="15">
        <v>1275.2670000000001</v>
      </c>
      <c r="M51" s="15">
        <v>4883.6639999999998</v>
      </c>
      <c r="N51" s="15">
        <v>1726.5619999999999</v>
      </c>
      <c r="O51" s="15">
        <v>5134.9489999999996</v>
      </c>
      <c r="P51" s="15">
        <v>3023.9659999999999</v>
      </c>
      <c r="Q51" s="15">
        <v>5292.3760000000002</v>
      </c>
      <c r="R51" s="15">
        <v>2764.34</v>
      </c>
      <c r="S51" s="15">
        <v>3591.0309999999999</v>
      </c>
      <c r="T51" s="15">
        <v>1483.2339999999999</v>
      </c>
      <c r="U51" s="15">
        <v>1625.4190000000001</v>
      </c>
      <c r="V51" s="15">
        <v>351.27300000000002</v>
      </c>
      <c r="W51" s="15">
        <v>2397.4009999999998</v>
      </c>
      <c r="X51" s="15">
        <v>1069.9570000000001</v>
      </c>
      <c r="Y51" s="15">
        <v>3830.806</v>
      </c>
      <c r="Z51" s="15">
        <v>2144.2429999999999</v>
      </c>
      <c r="AA51" s="15">
        <v>1384.683</v>
      </c>
      <c r="AB51" s="15">
        <v>4198.2759999999998</v>
      </c>
      <c r="AC51" s="15">
        <v>2801.7249999999999</v>
      </c>
      <c r="AD51" s="15">
        <v>2720.3090000000002</v>
      </c>
      <c r="AE51" s="29">
        <v>5555.0910000000003</v>
      </c>
      <c r="AF51" s="15">
        <v>409.58300000000003</v>
      </c>
      <c r="AG51" s="15">
        <v>1125.347</v>
      </c>
      <c r="AH51" s="15">
        <v>3265.0920000000001</v>
      </c>
      <c r="AI51" s="11">
        <v>2424.0859999999998</v>
      </c>
      <c r="AJ51" s="11">
        <v>1160.4159999999999</v>
      </c>
      <c r="AK51" s="11">
        <v>3356.9839999999999</v>
      </c>
      <c r="AL51" s="11">
        <v>6293.6580000000004</v>
      </c>
      <c r="AM51" s="11">
        <v>6292.6530000000002</v>
      </c>
    </row>
    <row r="52" spans="1:1005" ht="14.5" x14ac:dyDescent="0.35">
      <c r="A52" s="45">
        <v>44743</v>
      </c>
      <c r="B52" s="11">
        <v>3395.6010000000001</v>
      </c>
      <c r="C52" s="14"/>
      <c r="D52" s="14">
        <v>1090.8399999999999</v>
      </c>
      <c r="E52" s="15">
        <v>1163.356</v>
      </c>
      <c r="F52" s="15">
        <v>1853.1189999999999</v>
      </c>
      <c r="G52" s="15">
        <v>653.82600000000002</v>
      </c>
      <c r="H52" s="15">
        <v>619.125</v>
      </c>
      <c r="I52" s="15">
        <v>542.32000000000005</v>
      </c>
      <c r="J52" s="15">
        <v>747.625</v>
      </c>
      <c r="K52" s="15">
        <v>1131.1199999999999</v>
      </c>
      <c r="L52" s="15">
        <v>471.86099999999999</v>
      </c>
      <c r="M52" s="15">
        <v>2013.7670000000001</v>
      </c>
      <c r="N52" s="15">
        <v>430.16699999999997</v>
      </c>
      <c r="O52" s="15">
        <v>4270.76</v>
      </c>
      <c r="P52" s="15">
        <v>1202.348</v>
      </c>
      <c r="Q52" s="15">
        <v>1851.356</v>
      </c>
      <c r="R52" s="15">
        <v>1545.08</v>
      </c>
      <c r="S52" s="15">
        <v>1986.14</v>
      </c>
      <c r="T52" s="15">
        <v>344.36399999999998</v>
      </c>
      <c r="U52" s="15">
        <v>386.58699999999999</v>
      </c>
      <c r="V52" s="15">
        <v>90.093000000000004</v>
      </c>
      <c r="W52" s="15">
        <v>620.76</v>
      </c>
      <c r="X52" s="15">
        <v>475.99900000000002</v>
      </c>
      <c r="Y52" s="15">
        <v>1624.578</v>
      </c>
      <c r="Z52" s="15">
        <v>571.24</v>
      </c>
      <c r="AA52" s="15">
        <v>439.81599999999997</v>
      </c>
      <c r="AB52" s="15">
        <v>1961.7550000000001</v>
      </c>
      <c r="AC52" s="15">
        <v>1566.4280000000001</v>
      </c>
      <c r="AD52" s="15">
        <v>963.23500000000001</v>
      </c>
      <c r="AE52" s="29">
        <v>3914.0390000000002</v>
      </c>
      <c r="AF52" s="15">
        <v>169.81100000000001</v>
      </c>
      <c r="AG52" s="15">
        <v>312.24200000000002</v>
      </c>
      <c r="AH52" s="15">
        <v>1037.057</v>
      </c>
      <c r="AI52" s="11">
        <v>887.01199999999994</v>
      </c>
      <c r="AJ52" s="11">
        <v>381.83</v>
      </c>
      <c r="AK52" s="11">
        <v>2123.4540000000002</v>
      </c>
      <c r="AL52" s="11">
        <v>3395.6010000000001</v>
      </c>
      <c r="AM52" s="11">
        <v>2491.0309999999999</v>
      </c>
    </row>
    <row r="53" spans="1:1005" ht="14.5" x14ac:dyDescent="0.35">
      <c r="A53" s="45">
        <v>44774</v>
      </c>
      <c r="B53" s="11">
        <v>1076.04</v>
      </c>
      <c r="C53" s="14"/>
      <c r="D53" s="14">
        <v>499.88</v>
      </c>
      <c r="E53" s="15">
        <v>545.56600000000003</v>
      </c>
      <c r="F53" s="15">
        <v>638.43600000000004</v>
      </c>
      <c r="G53" s="15">
        <v>464.21199999999999</v>
      </c>
      <c r="H53" s="15">
        <v>345.38099999999997</v>
      </c>
      <c r="I53" s="15">
        <v>407.56099999999998</v>
      </c>
      <c r="J53" s="15">
        <v>336.38299999999998</v>
      </c>
      <c r="K53" s="15">
        <v>463.166</v>
      </c>
      <c r="L53" s="15">
        <v>351.637</v>
      </c>
      <c r="M53" s="15">
        <v>792.39499999999998</v>
      </c>
      <c r="N53" s="15">
        <v>290.2</v>
      </c>
      <c r="O53" s="15">
        <v>1204.837</v>
      </c>
      <c r="P53" s="15">
        <v>458.04599999999999</v>
      </c>
      <c r="Q53" s="15">
        <v>972.12699999999995</v>
      </c>
      <c r="R53" s="15">
        <v>656.01599999999996</v>
      </c>
      <c r="S53" s="15">
        <v>887.34</v>
      </c>
      <c r="T53" s="15">
        <v>247.655</v>
      </c>
      <c r="U53" s="15">
        <v>327.80900000000003</v>
      </c>
      <c r="V53" s="15">
        <v>115.831</v>
      </c>
      <c r="W53" s="15">
        <v>297.82299999999998</v>
      </c>
      <c r="X53" s="15">
        <v>275.43799999999999</v>
      </c>
      <c r="Y53" s="15">
        <v>595.49199999999996</v>
      </c>
      <c r="Z53" s="15">
        <v>416.55399999999997</v>
      </c>
      <c r="AA53" s="15">
        <v>387.75400000000002</v>
      </c>
      <c r="AB53" s="15">
        <v>630.88900000000001</v>
      </c>
      <c r="AC53" s="15">
        <v>545.47799999999995</v>
      </c>
      <c r="AD53" s="15">
        <v>510.70100000000002</v>
      </c>
      <c r="AE53" s="29">
        <v>981.53300000000002</v>
      </c>
      <c r="AF53" s="15">
        <v>216.75700000000001</v>
      </c>
      <c r="AG53" s="15">
        <v>337.21300000000002</v>
      </c>
      <c r="AH53" s="15">
        <v>496.68599999999998</v>
      </c>
      <c r="AI53" s="11">
        <v>377.29700000000003</v>
      </c>
      <c r="AJ53" s="11">
        <v>232.83</v>
      </c>
      <c r="AK53" s="11">
        <v>892.57</v>
      </c>
      <c r="AL53" s="11">
        <v>1076.04</v>
      </c>
      <c r="AM53" s="11">
        <v>1032.049</v>
      </c>
    </row>
    <row r="54" spans="1:1005" ht="14.5" x14ac:dyDescent="0.35">
      <c r="A54" s="45">
        <v>44805</v>
      </c>
      <c r="B54" s="11">
        <v>605.79700000000003</v>
      </c>
      <c r="C54" s="14"/>
      <c r="D54" s="14">
        <v>408.21</v>
      </c>
      <c r="E54" s="15">
        <v>577.67999999999995</v>
      </c>
      <c r="F54" s="15">
        <v>674.72900000000004</v>
      </c>
      <c r="G54" s="15">
        <v>411.69299999999998</v>
      </c>
      <c r="H54" s="15">
        <v>401.71</v>
      </c>
      <c r="I54" s="15">
        <v>297.89999999999998</v>
      </c>
      <c r="J54" s="15">
        <v>291.10300000000001</v>
      </c>
      <c r="K54" s="15">
        <v>481.95</v>
      </c>
      <c r="L54" s="15">
        <v>364.75099999999998</v>
      </c>
      <c r="M54" s="15">
        <v>714.87599999999998</v>
      </c>
      <c r="N54" s="15">
        <v>372.33600000000001</v>
      </c>
      <c r="O54" s="15">
        <v>629.14800000000002</v>
      </c>
      <c r="P54" s="15">
        <v>449.166</v>
      </c>
      <c r="Q54" s="15">
        <v>850.476</v>
      </c>
      <c r="R54" s="15">
        <v>487.62599999999998</v>
      </c>
      <c r="S54" s="15">
        <v>620.43399999999997</v>
      </c>
      <c r="T54" s="15">
        <v>322.178</v>
      </c>
      <c r="U54" s="15">
        <v>280.947</v>
      </c>
      <c r="V54" s="15">
        <v>289.98099999999999</v>
      </c>
      <c r="W54" s="15">
        <v>488.80900000000003</v>
      </c>
      <c r="X54" s="15">
        <v>372.69299999999998</v>
      </c>
      <c r="Y54" s="15">
        <v>452.25700000000001</v>
      </c>
      <c r="Z54" s="15">
        <v>425.59699999999998</v>
      </c>
      <c r="AA54" s="15">
        <v>409.05500000000001</v>
      </c>
      <c r="AB54" s="15">
        <v>495.45800000000003</v>
      </c>
      <c r="AC54" s="15">
        <v>385.36099999999999</v>
      </c>
      <c r="AD54" s="15">
        <v>347.67899999999997</v>
      </c>
      <c r="AE54" s="29">
        <v>611.83600000000001</v>
      </c>
      <c r="AF54" s="15">
        <v>230.86600000000001</v>
      </c>
      <c r="AG54" s="15">
        <v>534.721</v>
      </c>
      <c r="AH54" s="15">
        <v>475.76600000000002</v>
      </c>
      <c r="AI54" s="11">
        <v>337.85199999999998</v>
      </c>
      <c r="AJ54" s="11">
        <v>284.31200000000001</v>
      </c>
      <c r="AK54" s="11">
        <v>743.99</v>
      </c>
      <c r="AL54" s="11">
        <v>605.79700000000003</v>
      </c>
      <c r="AM54" s="11">
        <v>678.76700000000005</v>
      </c>
    </row>
    <row r="55" spans="1:1005" ht="14.5" x14ac:dyDescent="0.35">
      <c r="A55" s="45">
        <v>44835</v>
      </c>
      <c r="B55" s="11">
        <v>684.78300000000002</v>
      </c>
      <c r="C55" s="14"/>
      <c r="D55" s="14">
        <v>455.19</v>
      </c>
      <c r="E55" s="15">
        <v>881.72400000000005</v>
      </c>
      <c r="F55" s="15">
        <v>881.72299999999996</v>
      </c>
      <c r="G55" s="15">
        <v>385.666</v>
      </c>
      <c r="H55" s="15">
        <v>365.79199999999997</v>
      </c>
      <c r="I55" s="15">
        <v>349.85199999999998</v>
      </c>
      <c r="J55" s="15">
        <v>410.08199999999999</v>
      </c>
      <c r="K55" s="15">
        <v>350.78899999999999</v>
      </c>
      <c r="L55" s="15">
        <v>298.625</v>
      </c>
      <c r="M55" s="15">
        <v>623.26099999999997</v>
      </c>
      <c r="N55" s="15">
        <v>463.83100000000002</v>
      </c>
      <c r="O55" s="15">
        <v>634.58900000000006</v>
      </c>
      <c r="P55" s="15">
        <v>559.54399999999998</v>
      </c>
      <c r="Q55" s="15">
        <v>960.17399999999998</v>
      </c>
      <c r="R55" s="15">
        <v>564.16899999999998</v>
      </c>
      <c r="S55" s="15">
        <v>442.58800000000002</v>
      </c>
      <c r="T55" s="15">
        <v>445.55599999999998</v>
      </c>
      <c r="U55" s="15">
        <v>286.77800000000002</v>
      </c>
      <c r="V55" s="15">
        <v>322.22000000000003</v>
      </c>
      <c r="W55" s="15">
        <v>335.59300000000002</v>
      </c>
      <c r="X55" s="15">
        <v>483.64600000000002</v>
      </c>
      <c r="Y55" s="15">
        <v>633.42999999999995</v>
      </c>
      <c r="Z55" s="15">
        <v>1129.71</v>
      </c>
      <c r="AA55" s="15">
        <v>552.53200000000004</v>
      </c>
      <c r="AB55" s="15">
        <v>455.78399999999999</v>
      </c>
      <c r="AC55" s="15">
        <v>413.11</v>
      </c>
      <c r="AD55" s="15">
        <v>468.661</v>
      </c>
      <c r="AE55" s="29">
        <v>655.19200000000001</v>
      </c>
      <c r="AF55" s="15">
        <v>267.53199999999998</v>
      </c>
      <c r="AG55" s="15">
        <v>580.64700000000005</v>
      </c>
      <c r="AH55" s="15">
        <v>659.51900000000001</v>
      </c>
      <c r="AI55" s="11">
        <v>320.97899999999998</v>
      </c>
      <c r="AJ55" s="11">
        <v>447.59399999999999</v>
      </c>
      <c r="AK55" s="11">
        <v>737.101</v>
      </c>
      <c r="AL55" s="11">
        <v>684.78300000000002</v>
      </c>
      <c r="AM55" s="11">
        <v>776.75699999999995</v>
      </c>
    </row>
    <row r="56" spans="1:1005" ht="14.5" x14ac:dyDescent="0.35">
      <c r="A56" s="45">
        <v>44866</v>
      </c>
      <c r="B56" s="11">
        <v>626.54300000000001</v>
      </c>
      <c r="C56" s="14"/>
      <c r="D56" s="14">
        <v>446.58</v>
      </c>
      <c r="E56" s="15">
        <v>706.00400000000002</v>
      </c>
      <c r="F56" s="15">
        <v>818.73199999999997</v>
      </c>
      <c r="G56" s="15">
        <v>588.22500000000002</v>
      </c>
      <c r="H56" s="15">
        <v>373.06599999999997</v>
      </c>
      <c r="I56" s="15">
        <v>349.85500000000002</v>
      </c>
      <c r="J56" s="15">
        <v>475.62599999999998</v>
      </c>
      <c r="K56" s="15">
        <v>449.161</v>
      </c>
      <c r="L56" s="15">
        <v>360.83300000000003</v>
      </c>
      <c r="M56" s="15">
        <v>609.899</v>
      </c>
      <c r="N56" s="15">
        <v>497.98500000000001</v>
      </c>
      <c r="O56" s="15">
        <v>574.69799999999998</v>
      </c>
      <c r="P56" s="15">
        <v>572.83000000000004</v>
      </c>
      <c r="Q56" s="15">
        <v>668.80700000000002</v>
      </c>
      <c r="R56" s="15">
        <v>663.99699999999996</v>
      </c>
      <c r="S56" s="15">
        <v>432.67200000000003</v>
      </c>
      <c r="T56" s="15">
        <v>421.41899999999998</v>
      </c>
      <c r="U56" s="15">
        <v>365.06700000000001</v>
      </c>
      <c r="V56" s="15">
        <v>319.36</v>
      </c>
      <c r="W56" s="15">
        <v>363.726</v>
      </c>
      <c r="X56" s="15">
        <v>627.27</v>
      </c>
      <c r="Y56" s="15">
        <v>586.62099999999998</v>
      </c>
      <c r="Z56" s="15">
        <v>641.97799999999995</v>
      </c>
      <c r="AA56" s="15">
        <v>498.37200000000001</v>
      </c>
      <c r="AB56" s="15">
        <v>482.40899999999999</v>
      </c>
      <c r="AC56" s="15">
        <v>477.63</v>
      </c>
      <c r="AD56" s="15">
        <v>490.13400000000001</v>
      </c>
      <c r="AE56" s="29">
        <v>628.09500000000003</v>
      </c>
      <c r="AF56" s="15">
        <v>323.59199999999998</v>
      </c>
      <c r="AG56" s="15">
        <v>500.54700000000003</v>
      </c>
      <c r="AH56" s="15">
        <v>499.39600000000002</v>
      </c>
      <c r="AI56" s="11">
        <v>378.71499999999997</v>
      </c>
      <c r="AJ56" s="11">
        <v>432.25700000000001</v>
      </c>
      <c r="AK56" s="11">
        <v>576.88800000000003</v>
      </c>
      <c r="AL56" s="11">
        <v>626.54300000000001</v>
      </c>
      <c r="AM56" s="11">
        <v>667.66499999999996</v>
      </c>
    </row>
    <row r="57" spans="1:1005" ht="14.5" x14ac:dyDescent="0.35">
      <c r="A57" s="45">
        <v>44896</v>
      </c>
      <c r="B57" s="11">
        <v>567.84400000000005</v>
      </c>
      <c r="C57" s="14"/>
      <c r="D57" s="14">
        <v>362.53</v>
      </c>
      <c r="E57" s="15">
        <v>565.81700000000001</v>
      </c>
      <c r="F57" s="15">
        <v>622.85799999999995</v>
      </c>
      <c r="G57" s="15">
        <v>436.14600000000002</v>
      </c>
      <c r="H57" s="15">
        <v>355.38200000000001</v>
      </c>
      <c r="I57" s="15">
        <v>332.61200000000002</v>
      </c>
      <c r="J57" s="15">
        <v>378.35399999999998</v>
      </c>
      <c r="K57" s="15">
        <v>395.161</v>
      </c>
      <c r="L57" s="15">
        <v>333.29</v>
      </c>
      <c r="M57" s="15">
        <v>518.22199999999998</v>
      </c>
      <c r="N57" s="15">
        <v>429.60899999999998</v>
      </c>
      <c r="O57" s="15">
        <v>569.23900000000003</v>
      </c>
      <c r="P57" s="15">
        <v>604.23699999999997</v>
      </c>
      <c r="Q57" s="15">
        <v>557.32399999999996</v>
      </c>
      <c r="R57" s="15">
        <v>562.15</v>
      </c>
      <c r="S57" s="15">
        <v>420.93200000000002</v>
      </c>
      <c r="T57" s="15">
        <v>346.18299999999999</v>
      </c>
      <c r="U57" s="15">
        <v>351.35</v>
      </c>
      <c r="V57" s="15">
        <v>266.97399999999999</v>
      </c>
      <c r="W57" s="15">
        <v>354.08300000000003</v>
      </c>
      <c r="X57" s="15">
        <v>408.435</v>
      </c>
      <c r="Y57" s="15">
        <v>482.02499999999998</v>
      </c>
      <c r="Z57" s="15">
        <v>483.83699999999999</v>
      </c>
      <c r="AA57" s="15">
        <v>471.96699999999998</v>
      </c>
      <c r="AB57" s="15">
        <v>475.589</v>
      </c>
      <c r="AC57" s="15">
        <v>436.036</v>
      </c>
      <c r="AD57" s="15">
        <v>470.76499999999999</v>
      </c>
      <c r="AE57" s="29">
        <v>554.66200000000003</v>
      </c>
      <c r="AF57" s="15">
        <v>321.714</v>
      </c>
      <c r="AG57" s="15">
        <v>373.81299999999999</v>
      </c>
      <c r="AH57" s="15">
        <v>420.66699999999997</v>
      </c>
      <c r="AI57" s="11">
        <v>356.58499999999998</v>
      </c>
      <c r="AJ57" s="11">
        <v>346.69600000000003</v>
      </c>
      <c r="AK57" s="11">
        <v>509.71600000000001</v>
      </c>
      <c r="AL57" s="11">
        <v>567.84400000000005</v>
      </c>
      <c r="AM57" s="11">
        <v>611.13</v>
      </c>
    </row>
    <row r="58" spans="1:1005" ht="14.5" x14ac:dyDescent="0.35">
      <c r="A58" s="45">
        <v>44927</v>
      </c>
      <c r="B58" s="11">
        <v>510.73200000000003</v>
      </c>
      <c r="C58" s="14"/>
      <c r="D58" s="14">
        <v>361.18</v>
      </c>
      <c r="E58" s="15">
        <v>477.60599999999999</v>
      </c>
      <c r="F58" s="15">
        <v>495.94499999999999</v>
      </c>
      <c r="G58" s="15">
        <v>379.73</v>
      </c>
      <c r="H58" s="15">
        <v>326.63499999999999</v>
      </c>
      <c r="I58" s="15">
        <v>313.96699999999998</v>
      </c>
      <c r="J58" s="15">
        <v>304.68299999999999</v>
      </c>
      <c r="K58" s="15">
        <v>345.03199999999998</v>
      </c>
      <c r="L58" s="15">
        <v>456.27699999999999</v>
      </c>
      <c r="M58" s="15">
        <v>469.41699999999997</v>
      </c>
      <c r="N58" s="15">
        <v>400.42500000000001</v>
      </c>
      <c r="O58" s="15">
        <v>493.78</v>
      </c>
      <c r="P58" s="15">
        <v>525.23</v>
      </c>
      <c r="Q58" s="15">
        <v>499.93299999999999</v>
      </c>
      <c r="R58" s="15">
        <v>448.58100000000002</v>
      </c>
      <c r="S58" s="15">
        <v>400.49299999999999</v>
      </c>
      <c r="T58" s="15">
        <v>330.911</v>
      </c>
      <c r="U58" s="15">
        <v>313.88299999999998</v>
      </c>
      <c r="V58" s="15">
        <v>235.48699999999999</v>
      </c>
      <c r="W58" s="15">
        <v>318.10300000000001</v>
      </c>
      <c r="X58" s="15">
        <v>611.90800000000002</v>
      </c>
      <c r="Y58" s="15">
        <v>442.82499999999999</v>
      </c>
      <c r="Z58" s="15">
        <v>417.92</v>
      </c>
      <c r="AA58" s="15">
        <v>388.04</v>
      </c>
      <c r="AB58" s="15">
        <v>455.6</v>
      </c>
      <c r="AC58" s="15">
        <v>402.95699999999999</v>
      </c>
      <c r="AD58" s="15">
        <v>425.24299999999999</v>
      </c>
      <c r="AE58" s="29">
        <v>505.334</v>
      </c>
      <c r="AF58" s="15">
        <v>307.55900000000003</v>
      </c>
      <c r="AG58" s="15">
        <v>302.12799999999999</v>
      </c>
      <c r="AH58" s="15">
        <v>376.37700000000001</v>
      </c>
      <c r="AI58" s="11">
        <v>348.76799999999997</v>
      </c>
      <c r="AJ58" s="11">
        <v>330.322</v>
      </c>
      <c r="AK58" s="11">
        <v>435.07600000000002</v>
      </c>
      <c r="AL58" s="11">
        <v>510.73200000000003</v>
      </c>
      <c r="AM58" s="11">
        <v>579.04600000000005</v>
      </c>
    </row>
    <row r="59" spans="1:1005" ht="14.5" x14ac:dyDescent="0.35">
      <c r="A59" s="45">
        <v>44958</v>
      </c>
      <c r="B59" s="11">
        <v>421.30099999999999</v>
      </c>
      <c r="C59" s="14"/>
      <c r="D59" s="14">
        <v>392.99</v>
      </c>
      <c r="E59" s="15">
        <v>545.37599999999998</v>
      </c>
      <c r="F59" s="15">
        <v>499.577</v>
      </c>
      <c r="G59" s="15">
        <v>347.82100000000003</v>
      </c>
      <c r="H59" s="15">
        <v>311.45100000000002</v>
      </c>
      <c r="I59" s="15">
        <v>272.70600000000002</v>
      </c>
      <c r="J59" s="15">
        <v>279.19099999999997</v>
      </c>
      <c r="K59" s="15">
        <v>350.245</v>
      </c>
      <c r="L59" s="15">
        <v>536.38599999999997</v>
      </c>
      <c r="M59" s="15">
        <v>411.32900000000001</v>
      </c>
      <c r="N59" s="15">
        <v>400.24</v>
      </c>
      <c r="O59" s="15">
        <v>456.601</v>
      </c>
      <c r="P59" s="15">
        <v>452.226</v>
      </c>
      <c r="Q59" s="15">
        <v>462.06700000000001</v>
      </c>
      <c r="R59" s="15">
        <v>421.38600000000002</v>
      </c>
      <c r="S59" s="15">
        <v>397.327</v>
      </c>
      <c r="T59" s="15">
        <v>302.62200000000001</v>
      </c>
      <c r="U59" s="15">
        <v>253.27500000000001</v>
      </c>
      <c r="V59" s="15">
        <v>248.69</v>
      </c>
      <c r="W59" s="15">
        <v>276.52600000000001</v>
      </c>
      <c r="X59" s="15">
        <v>568.96299999999997</v>
      </c>
      <c r="Y59" s="15">
        <v>365.07499999999999</v>
      </c>
      <c r="Z59" s="15">
        <v>403.17700000000002</v>
      </c>
      <c r="AA59" s="15">
        <v>346.46899999999999</v>
      </c>
      <c r="AB59" s="15">
        <v>415.9</v>
      </c>
      <c r="AC59" s="15">
        <v>413.99200000000002</v>
      </c>
      <c r="AD59" s="15">
        <v>368.23</v>
      </c>
      <c r="AE59" s="29">
        <v>431.065</v>
      </c>
      <c r="AF59" s="15">
        <v>282.90300000000002</v>
      </c>
      <c r="AG59" s="15">
        <v>280.98</v>
      </c>
      <c r="AH59" s="15">
        <v>423.89</v>
      </c>
      <c r="AI59" s="11">
        <v>277.58100000000002</v>
      </c>
      <c r="AJ59" s="11">
        <v>275.721</v>
      </c>
      <c r="AK59" s="11">
        <v>391.17700000000002</v>
      </c>
      <c r="AL59" s="11">
        <v>421.30099999999999</v>
      </c>
      <c r="AM59" s="11">
        <v>459.42599999999999</v>
      </c>
    </row>
    <row r="60" spans="1:1005" ht="14.5" x14ac:dyDescent="0.35">
      <c r="A60" s="45">
        <v>44986</v>
      </c>
      <c r="B60" s="11">
        <v>517.298</v>
      </c>
      <c r="C60" s="14"/>
      <c r="D60" s="14">
        <v>665.38</v>
      </c>
      <c r="E60" s="15">
        <v>1287.83</v>
      </c>
      <c r="F60" s="15">
        <v>744.89499999999998</v>
      </c>
      <c r="G60" s="15">
        <v>466.94099999999997</v>
      </c>
      <c r="H60" s="15">
        <v>657.45600000000002</v>
      </c>
      <c r="I60" s="15">
        <v>397.9</v>
      </c>
      <c r="J60" s="15">
        <v>430.065</v>
      </c>
      <c r="K60" s="15">
        <v>579.73900000000003</v>
      </c>
      <c r="L60" s="15">
        <v>671.36300000000006</v>
      </c>
      <c r="M60" s="15">
        <v>660.82600000000002</v>
      </c>
      <c r="N60" s="15">
        <v>1080.538</v>
      </c>
      <c r="O60" s="15">
        <v>647.57000000000005</v>
      </c>
      <c r="P60" s="15">
        <v>895.02800000000002</v>
      </c>
      <c r="Q60" s="15">
        <v>595.10599999999999</v>
      </c>
      <c r="R60" s="15">
        <v>561.66</v>
      </c>
      <c r="S60" s="15">
        <v>520.625</v>
      </c>
      <c r="T60" s="15">
        <v>505.95299999999997</v>
      </c>
      <c r="U60" s="15">
        <v>291.90800000000002</v>
      </c>
      <c r="V60" s="15">
        <v>427.17500000000001</v>
      </c>
      <c r="W60" s="15">
        <v>604.01300000000003</v>
      </c>
      <c r="X60" s="15">
        <v>773.29700000000003</v>
      </c>
      <c r="Y60" s="15">
        <v>480.41699999999997</v>
      </c>
      <c r="Z60" s="15">
        <v>858.82500000000005</v>
      </c>
      <c r="AA60" s="15">
        <v>453.90300000000002</v>
      </c>
      <c r="AB60" s="15">
        <v>690.80600000000004</v>
      </c>
      <c r="AC60" s="15">
        <v>556.18299999999999</v>
      </c>
      <c r="AD60" s="15">
        <v>543.56799999999998</v>
      </c>
      <c r="AE60" s="29">
        <v>611.88300000000004</v>
      </c>
      <c r="AF60" s="15">
        <v>370.94200000000001</v>
      </c>
      <c r="AG60" s="15">
        <v>441.59500000000003</v>
      </c>
      <c r="AH60" s="15">
        <v>637.77200000000005</v>
      </c>
      <c r="AI60" s="11">
        <v>407.46100000000001</v>
      </c>
      <c r="AJ60" s="11">
        <v>518.66200000000003</v>
      </c>
      <c r="AK60" s="11">
        <v>752.96600000000001</v>
      </c>
      <c r="AL60" s="11">
        <v>517.298</v>
      </c>
      <c r="AM60" s="11">
        <v>789.87</v>
      </c>
    </row>
    <row r="61" spans="1:1005" ht="14.5" x14ac:dyDescent="0.35">
      <c r="A61" s="45">
        <v>45017</v>
      </c>
      <c r="B61" s="11">
        <v>940.43799999999999</v>
      </c>
      <c r="C61" s="14"/>
      <c r="D61" s="14">
        <v>1055.51</v>
      </c>
      <c r="E61" s="15">
        <v>2365.0729999999999</v>
      </c>
      <c r="F61" s="15">
        <v>1116.838</v>
      </c>
      <c r="G61" s="15">
        <v>765.40200000000004</v>
      </c>
      <c r="H61" s="15">
        <v>1189.8889999999999</v>
      </c>
      <c r="I61" s="15">
        <v>701.01499999999999</v>
      </c>
      <c r="J61" s="15">
        <v>536.85400000000004</v>
      </c>
      <c r="K61" s="15">
        <v>1023.13</v>
      </c>
      <c r="L61" s="15">
        <v>1521.2049999999999</v>
      </c>
      <c r="M61" s="15">
        <v>955.97799999999995</v>
      </c>
      <c r="N61" s="15">
        <v>868.404</v>
      </c>
      <c r="O61" s="15">
        <v>1022.587</v>
      </c>
      <c r="P61" s="15">
        <v>1501.6479999999999</v>
      </c>
      <c r="Q61" s="15">
        <v>1120.837</v>
      </c>
      <c r="R61" s="15">
        <v>665.85299999999995</v>
      </c>
      <c r="S61" s="15">
        <v>789.87300000000005</v>
      </c>
      <c r="T61" s="15">
        <v>787.44200000000001</v>
      </c>
      <c r="U61" s="15">
        <v>491.166</v>
      </c>
      <c r="V61" s="15">
        <v>537.60299999999995</v>
      </c>
      <c r="W61" s="15">
        <v>1360.2550000000001</v>
      </c>
      <c r="X61" s="15">
        <v>1388.9</v>
      </c>
      <c r="Y61" s="15">
        <v>1124.7280000000001</v>
      </c>
      <c r="Z61" s="15">
        <v>1103.443</v>
      </c>
      <c r="AA61" s="15">
        <v>791.29399999999998</v>
      </c>
      <c r="AB61" s="15">
        <v>871.65200000000004</v>
      </c>
      <c r="AC61" s="15">
        <v>806.08500000000004</v>
      </c>
      <c r="AD61" s="15">
        <v>1140.9659999999999</v>
      </c>
      <c r="AE61" s="29">
        <v>1072.518</v>
      </c>
      <c r="AF61" s="15">
        <v>407.31</v>
      </c>
      <c r="AG61" s="15">
        <v>620.62800000000004</v>
      </c>
      <c r="AH61" s="15">
        <v>644.51499999999999</v>
      </c>
      <c r="AI61" s="11">
        <v>486.85300000000001</v>
      </c>
      <c r="AJ61" s="11">
        <v>564.92499999999995</v>
      </c>
      <c r="AK61" s="11">
        <v>802.00400000000002</v>
      </c>
      <c r="AL61" s="11">
        <v>940.43799999999999</v>
      </c>
      <c r="AM61" s="11">
        <v>1849.1320000000001</v>
      </c>
    </row>
    <row r="62" spans="1:1005" ht="14.5" x14ac:dyDescent="0.35">
      <c r="A62" s="45">
        <v>45047</v>
      </c>
      <c r="B62" s="11">
        <v>4357.652</v>
      </c>
      <c r="C62" s="14"/>
      <c r="D62" s="14">
        <v>2342.9899999999998</v>
      </c>
      <c r="E62" s="15">
        <v>3569.7</v>
      </c>
      <c r="F62" s="15">
        <v>2894.578</v>
      </c>
      <c r="G62" s="15">
        <v>1250.6400000000001</v>
      </c>
      <c r="H62" s="15">
        <v>1508.3240000000001</v>
      </c>
      <c r="I62" s="15">
        <v>763.197</v>
      </c>
      <c r="J62" s="15">
        <v>1170.6769999999999</v>
      </c>
      <c r="K62" s="15">
        <v>1885.5930000000001</v>
      </c>
      <c r="L62" s="15">
        <v>3587.556</v>
      </c>
      <c r="M62" s="15">
        <v>2012.809</v>
      </c>
      <c r="N62" s="15">
        <v>2347.4540000000002</v>
      </c>
      <c r="O62" s="15">
        <v>3056.1030000000001</v>
      </c>
      <c r="P62" s="15">
        <v>4101.9920000000002</v>
      </c>
      <c r="Q62" s="15">
        <v>2737.6889999999999</v>
      </c>
      <c r="R62" s="15">
        <v>1993.2909999999999</v>
      </c>
      <c r="S62" s="15">
        <v>1908.04</v>
      </c>
      <c r="T62" s="15">
        <v>2230.2370000000001</v>
      </c>
      <c r="U62" s="15">
        <v>245.345</v>
      </c>
      <c r="V62" s="15">
        <v>1264.529</v>
      </c>
      <c r="W62" s="15">
        <v>1687.4780000000001</v>
      </c>
      <c r="X62" s="15">
        <v>2962.0079999999998</v>
      </c>
      <c r="Y62" s="15">
        <v>2412.6350000000002</v>
      </c>
      <c r="Z62" s="15">
        <v>2065.9699999999998</v>
      </c>
      <c r="AA62" s="15">
        <v>2226.096</v>
      </c>
      <c r="AB62" s="15">
        <v>2678.134</v>
      </c>
      <c r="AC62" s="15">
        <v>971.12099999999998</v>
      </c>
      <c r="AD62" s="15">
        <v>2336.0390000000002</v>
      </c>
      <c r="AE62" s="29">
        <v>1215.914</v>
      </c>
      <c r="AF62" s="15">
        <v>805.32799999999997</v>
      </c>
      <c r="AG62" s="15">
        <v>1731.326</v>
      </c>
      <c r="AH62" s="15">
        <v>1253.721</v>
      </c>
      <c r="AI62" s="11">
        <v>835.10500000000002</v>
      </c>
      <c r="AJ62" s="11">
        <v>1878.3889999999999</v>
      </c>
      <c r="AK62" s="11">
        <v>2318.7310000000002</v>
      </c>
      <c r="AL62" s="11">
        <v>4357.652</v>
      </c>
      <c r="AM62" s="11">
        <v>4208.9690000000001</v>
      </c>
    </row>
    <row r="63" spans="1:1005" ht="14.5" x14ac:dyDescent="0.35">
      <c r="A63" s="45">
        <v>45078</v>
      </c>
      <c r="B63" s="11">
        <v>6292.9610000000002</v>
      </c>
      <c r="C63" s="14"/>
      <c r="D63" s="14">
        <v>2666.05</v>
      </c>
      <c r="E63" s="15">
        <v>4683.3270000000002</v>
      </c>
      <c r="F63" s="15">
        <v>1947.0740000000001</v>
      </c>
      <c r="G63" s="15">
        <v>2019.105</v>
      </c>
      <c r="H63" s="15">
        <v>1262.9849999999999</v>
      </c>
      <c r="I63" s="15">
        <v>1605.89</v>
      </c>
      <c r="J63" s="15">
        <v>2752.36</v>
      </c>
      <c r="K63" s="15">
        <v>1316.1030000000001</v>
      </c>
      <c r="L63" s="15">
        <v>4884.2060000000001</v>
      </c>
      <c r="M63" s="15">
        <v>1726.5419999999999</v>
      </c>
      <c r="N63" s="15">
        <v>5136.3490000000002</v>
      </c>
      <c r="O63" s="15">
        <v>3029.3589999999999</v>
      </c>
      <c r="P63" s="15">
        <v>5296.4930000000004</v>
      </c>
      <c r="Q63" s="15">
        <v>2764.3510000000001</v>
      </c>
      <c r="R63" s="15">
        <v>3593.9119999999998</v>
      </c>
      <c r="S63" s="15">
        <v>1528.2139999999999</v>
      </c>
      <c r="T63" s="15">
        <v>1628.548</v>
      </c>
      <c r="U63" s="15">
        <v>353.04</v>
      </c>
      <c r="V63" s="15">
        <v>2399.6019999999999</v>
      </c>
      <c r="W63" s="15">
        <v>1080.3789999999999</v>
      </c>
      <c r="X63" s="15">
        <v>3831.8739999999998</v>
      </c>
      <c r="Y63" s="15">
        <v>2143.366</v>
      </c>
      <c r="Z63" s="15">
        <v>1385.204</v>
      </c>
      <c r="AA63" s="15">
        <v>4178.7250000000004</v>
      </c>
      <c r="AB63" s="15">
        <v>2804.5540000000001</v>
      </c>
      <c r="AC63" s="15">
        <v>2721.11</v>
      </c>
      <c r="AD63" s="15">
        <v>5555.473</v>
      </c>
      <c r="AE63" s="29">
        <v>436.24</v>
      </c>
      <c r="AF63" s="15">
        <v>1126.3140000000001</v>
      </c>
      <c r="AG63" s="15">
        <v>3266.248</v>
      </c>
      <c r="AH63" s="15">
        <v>2428.8020000000001</v>
      </c>
      <c r="AI63" s="11">
        <v>1188.0719999999999</v>
      </c>
      <c r="AJ63" s="11">
        <v>3356.5520000000001</v>
      </c>
      <c r="AK63" s="11">
        <v>6295.9719999999998</v>
      </c>
      <c r="AL63" s="11">
        <v>6292.9610000000002</v>
      </c>
      <c r="AM63" s="11">
        <v>3809.3649999999998</v>
      </c>
    </row>
    <row r="64" spans="1:1005" ht="14.5" x14ac:dyDescent="0.35">
      <c r="A64" s="45">
        <v>45108</v>
      </c>
      <c r="B64" s="11">
        <v>2491.0309999999999</v>
      </c>
      <c r="C64" s="14"/>
      <c r="D64" s="14">
        <v>1090.8399999999999</v>
      </c>
      <c r="E64" s="15">
        <v>1853.1189999999999</v>
      </c>
      <c r="F64" s="15">
        <v>653.82600000000002</v>
      </c>
      <c r="G64" s="15">
        <v>619.125</v>
      </c>
      <c r="H64" s="15">
        <v>542.32000000000005</v>
      </c>
      <c r="I64" s="15">
        <v>747.625</v>
      </c>
      <c r="J64" s="15">
        <v>1131.1199999999999</v>
      </c>
      <c r="K64" s="15">
        <v>471.86099999999999</v>
      </c>
      <c r="L64" s="15">
        <v>2013.7670000000001</v>
      </c>
      <c r="M64" s="15">
        <v>430.16699999999997</v>
      </c>
      <c r="N64" s="15">
        <v>4270.76</v>
      </c>
      <c r="O64" s="15">
        <v>1202.348</v>
      </c>
      <c r="P64" s="15">
        <v>1851.356</v>
      </c>
      <c r="Q64" s="15">
        <v>1545.08</v>
      </c>
      <c r="R64" s="15">
        <v>1986.14</v>
      </c>
      <c r="S64" s="15">
        <v>344.36399999999998</v>
      </c>
      <c r="T64" s="15">
        <v>386.58699999999999</v>
      </c>
      <c r="U64" s="15">
        <v>90.093000000000004</v>
      </c>
      <c r="V64" s="15">
        <v>620.76</v>
      </c>
      <c r="W64" s="15">
        <v>475.99900000000002</v>
      </c>
      <c r="X64" s="15">
        <v>1624.578</v>
      </c>
      <c r="Y64" s="15">
        <v>571.24</v>
      </c>
      <c r="Z64" s="15">
        <v>439.81599999999997</v>
      </c>
      <c r="AA64" s="15">
        <v>1961.7550000000001</v>
      </c>
      <c r="AB64" s="15">
        <v>1566.4280000000001</v>
      </c>
      <c r="AC64" s="15">
        <v>963.23500000000001</v>
      </c>
      <c r="AD64" s="15">
        <v>3914.0390000000002</v>
      </c>
      <c r="AE64" s="29">
        <v>169.81100000000001</v>
      </c>
      <c r="AF64" s="15">
        <v>312.24200000000002</v>
      </c>
      <c r="AG64" s="15">
        <v>1037.057</v>
      </c>
      <c r="AH64" s="15">
        <v>887.01199999999994</v>
      </c>
      <c r="AI64" s="11">
        <v>381.83</v>
      </c>
      <c r="AJ64" s="11">
        <v>2123.4540000000002</v>
      </c>
      <c r="AK64" s="11">
        <v>3395.6010000000001</v>
      </c>
      <c r="AL64" s="11">
        <v>2491.0309999999999</v>
      </c>
      <c r="AM64" s="11">
        <v>2491.0309999999999</v>
      </c>
      <c r="ALQ64" s="11" t="e">
        <v>#N/A</v>
      </c>
    </row>
    <row r="65" spans="1:1005" ht="14.5" x14ac:dyDescent="0.35">
      <c r="A65" s="45">
        <v>45139</v>
      </c>
      <c r="B65" s="11">
        <v>1032.049</v>
      </c>
      <c r="C65" s="14"/>
      <c r="D65" s="14">
        <v>499.88</v>
      </c>
      <c r="E65" s="15">
        <v>638.43600000000004</v>
      </c>
      <c r="F65" s="15">
        <v>464.21199999999999</v>
      </c>
      <c r="G65" s="15">
        <v>345.38099999999997</v>
      </c>
      <c r="H65" s="15">
        <v>407.56099999999998</v>
      </c>
      <c r="I65" s="15">
        <v>336.38299999999998</v>
      </c>
      <c r="J65" s="15">
        <v>463.166</v>
      </c>
      <c r="K65" s="15">
        <v>351.637</v>
      </c>
      <c r="L65" s="15">
        <v>792.39499999999998</v>
      </c>
      <c r="M65" s="15">
        <v>290.2</v>
      </c>
      <c r="N65" s="15">
        <v>1204.837</v>
      </c>
      <c r="O65" s="15">
        <v>458.04599999999999</v>
      </c>
      <c r="P65" s="15">
        <v>972.12699999999995</v>
      </c>
      <c r="Q65" s="15">
        <v>656.01599999999996</v>
      </c>
      <c r="R65" s="15">
        <v>887.34</v>
      </c>
      <c r="S65" s="15">
        <v>247.655</v>
      </c>
      <c r="T65" s="15">
        <v>327.80900000000003</v>
      </c>
      <c r="U65" s="15">
        <v>115.831</v>
      </c>
      <c r="V65" s="15">
        <v>297.82299999999998</v>
      </c>
      <c r="W65" s="15">
        <v>275.43799999999999</v>
      </c>
      <c r="X65" s="15">
        <v>595.49199999999996</v>
      </c>
      <c r="Y65" s="15">
        <v>416.55399999999997</v>
      </c>
      <c r="Z65" s="15">
        <v>387.75400000000002</v>
      </c>
      <c r="AA65" s="15">
        <v>630.88900000000001</v>
      </c>
      <c r="AB65" s="15">
        <v>545.47799999999995</v>
      </c>
      <c r="AC65" s="15">
        <v>510.70100000000002</v>
      </c>
      <c r="AD65" s="15">
        <v>981.53300000000002</v>
      </c>
      <c r="AE65" s="29">
        <v>216.75700000000001</v>
      </c>
      <c r="AF65" s="15">
        <v>337.21300000000002</v>
      </c>
      <c r="AG65" s="15">
        <v>496.68599999999998</v>
      </c>
      <c r="AH65" s="15">
        <v>377.29700000000003</v>
      </c>
      <c r="AI65" s="11">
        <v>232.83</v>
      </c>
      <c r="AJ65" s="11">
        <v>892.57</v>
      </c>
      <c r="AK65" s="11">
        <v>1076.04</v>
      </c>
      <c r="AL65" s="11">
        <v>1032.049</v>
      </c>
      <c r="AM65" s="11">
        <v>1032.049</v>
      </c>
      <c r="ALQ65" s="11" t="e">
        <v>#N/A</v>
      </c>
    </row>
    <row r="66" spans="1:1005" ht="14.5" x14ac:dyDescent="0.35">
      <c r="A66" s="45">
        <v>45170</v>
      </c>
      <c r="B66" s="11">
        <v>678.76700000000005</v>
      </c>
      <c r="C66" s="14"/>
      <c r="D66" s="14">
        <v>408.21</v>
      </c>
      <c r="E66" s="15">
        <v>674.72900000000004</v>
      </c>
      <c r="F66" s="15">
        <v>411.69299999999998</v>
      </c>
      <c r="G66" s="15">
        <v>401.71</v>
      </c>
      <c r="H66" s="15">
        <v>297.89999999999998</v>
      </c>
      <c r="I66" s="15">
        <v>291.10300000000001</v>
      </c>
      <c r="J66" s="15">
        <v>481.95</v>
      </c>
      <c r="K66" s="15">
        <v>364.75099999999998</v>
      </c>
      <c r="L66" s="15">
        <v>714.87599999999998</v>
      </c>
      <c r="M66" s="15">
        <v>372.33600000000001</v>
      </c>
      <c r="N66" s="15">
        <v>629.14800000000002</v>
      </c>
      <c r="O66" s="15">
        <v>449.166</v>
      </c>
      <c r="P66" s="15">
        <v>850.476</v>
      </c>
      <c r="Q66" s="15">
        <v>487.62599999999998</v>
      </c>
      <c r="R66" s="15">
        <v>620.43399999999997</v>
      </c>
      <c r="S66" s="15">
        <v>322.178</v>
      </c>
      <c r="T66" s="15">
        <v>280.947</v>
      </c>
      <c r="U66" s="15">
        <v>289.98099999999999</v>
      </c>
      <c r="V66" s="15">
        <v>488.80900000000003</v>
      </c>
      <c r="W66" s="15">
        <v>372.69299999999998</v>
      </c>
      <c r="X66" s="15">
        <v>452.25700000000001</v>
      </c>
      <c r="Y66" s="15">
        <v>425.59699999999998</v>
      </c>
      <c r="Z66" s="15">
        <v>409.05500000000001</v>
      </c>
      <c r="AA66" s="15">
        <v>495.45800000000003</v>
      </c>
      <c r="AB66" s="15">
        <v>385.36099999999999</v>
      </c>
      <c r="AC66" s="15">
        <v>347.67899999999997</v>
      </c>
      <c r="AD66" s="15">
        <v>611.83600000000001</v>
      </c>
      <c r="AE66" s="29">
        <v>230.86600000000001</v>
      </c>
      <c r="AF66" s="15">
        <v>534.721</v>
      </c>
      <c r="AG66" s="15">
        <v>475.76600000000002</v>
      </c>
      <c r="AH66" s="15">
        <v>337.85199999999998</v>
      </c>
      <c r="AI66" s="11">
        <v>284.31200000000001</v>
      </c>
      <c r="AJ66" s="11">
        <v>743.99</v>
      </c>
      <c r="AK66" s="11">
        <v>605.79700000000003</v>
      </c>
      <c r="AL66" s="11">
        <v>678.76700000000005</v>
      </c>
      <c r="AM66" s="11">
        <v>678.76700000000005</v>
      </c>
      <c r="ALQ66" s="11" t="e">
        <v>#N/A</v>
      </c>
    </row>
    <row r="67" spans="1:1005" ht="14.5" x14ac:dyDescent="0.35">
      <c r="A67" s="45"/>
      <c r="B67" s="14"/>
      <c r="C67" s="14"/>
      <c r="D67" s="14"/>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29"/>
      <c r="AF67" s="15"/>
      <c r="AG67" s="15"/>
      <c r="AH67" s="15"/>
      <c r="ALQ67" s="11" t="e">
        <v>#N/A</v>
      </c>
    </row>
    <row r="68" spans="1:1005" ht="14.5" x14ac:dyDescent="0.35">
      <c r="A68" s="45"/>
      <c r="B68" s="14"/>
      <c r="C68" s="14"/>
      <c r="D68" s="14"/>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29"/>
      <c r="AF68" s="15"/>
      <c r="AG68" s="15"/>
      <c r="AH68" s="15"/>
      <c r="ALQ68" s="11" t="e">
        <v>#N/A</v>
      </c>
    </row>
    <row r="69" spans="1:1005" ht="14.5" x14ac:dyDescent="0.35">
      <c r="A69" s="45"/>
      <c r="B69" s="14"/>
      <c r="C69" s="14"/>
      <c r="D69" s="14"/>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29"/>
      <c r="AF69" s="15"/>
      <c r="AG69" s="15"/>
      <c r="AH69" s="15"/>
      <c r="ALQ69" s="11" t="e">
        <v>#N/A</v>
      </c>
    </row>
    <row r="70" spans="1:1005" ht="14.5" x14ac:dyDescent="0.35">
      <c r="A70" s="45"/>
      <c r="B70" s="14"/>
      <c r="C70" s="14"/>
      <c r="D70" s="14"/>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29"/>
      <c r="AF70" s="15"/>
      <c r="AG70" s="15"/>
      <c r="AH70" s="15"/>
      <c r="ALQ70" s="11" t="e">
        <v>#N/A</v>
      </c>
    </row>
    <row r="71" spans="1:1005" ht="14.5" x14ac:dyDescent="0.35">
      <c r="A71" s="45"/>
      <c r="B71" s="14"/>
      <c r="C71" s="14"/>
      <c r="D71" s="14"/>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29"/>
      <c r="AF71" s="15"/>
      <c r="AG71" s="15"/>
      <c r="AH71" s="15"/>
      <c r="ALQ71" s="11" t="e">
        <v>#N/A</v>
      </c>
    </row>
    <row r="72" spans="1:1005" ht="14.5" x14ac:dyDescent="0.35">
      <c r="A72" s="45"/>
      <c r="B72" s="14"/>
      <c r="C72" s="14"/>
      <c r="D72" s="14"/>
      <c r="ALQ72" s="11" t="e">
        <v>#N/A</v>
      </c>
    </row>
    <row r="73" spans="1:1005" ht="14.5" x14ac:dyDescent="0.35">
      <c r="A73" s="45"/>
      <c r="B73" s="14"/>
      <c r="C73" s="14"/>
      <c r="D73" s="14"/>
    </row>
    <row r="74" spans="1:1005" ht="14.5" x14ac:dyDescent="0.35">
      <c r="A74" s="45"/>
      <c r="B74" s="14"/>
      <c r="C74" s="14"/>
      <c r="D74" s="14"/>
    </row>
    <row r="75" spans="1:1005" ht="14.5" x14ac:dyDescent="0.35">
      <c r="A75" s="45"/>
      <c r="B75" s="14"/>
      <c r="C75" s="14"/>
      <c r="D75" s="14"/>
    </row>
    <row r="76" spans="1:1005" ht="14.5" x14ac:dyDescent="0.35">
      <c r="A76" s="45"/>
      <c r="B76" s="14"/>
      <c r="C76" s="14"/>
      <c r="D76" s="14"/>
    </row>
    <row r="77" spans="1:1005" ht="14.5" x14ac:dyDescent="0.35">
      <c r="A77" s="45"/>
      <c r="B77" s="14"/>
      <c r="C77" s="14"/>
      <c r="D77" s="14"/>
    </row>
    <row r="78" spans="1:1005" ht="14.5" x14ac:dyDescent="0.35">
      <c r="A78" s="45"/>
      <c r="B78" s="14"/>
      <c r="C78" s="14"/>
      <c r="D78" s="14"/>
    </row>
    <row r="79" spans="1:1005" ht="14.5" x14ac:dyDescent="0.35">
      <c r="A79" s="45"/>
      <c r="B79" s="14"/>
      <c r="C79" s="14"/>
      <c r="D79" s="14"/>
    </row>
    <row r="80" spans="1:1005" ht="14.5" x14ac:dyDescent="0.35">
      <c r="A80" s="45"/>
      <c r="B80" s="14"/>
      <c r="C80" s="14"/>
      <c r="D80" s="1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tabSelected="1" workbookViewId="0">
      <selection activeCell="S24" sqref="S24"/>
    </sheetView>
  </sheetViews>
  <sheetFormatPr defaultColWidth="18.7265625" defaultRowHeight="12.75" customHeight="1" x14ac:dyDescent="0.35"/>
  <cols>
    <col min="1" max="1" width="7.54296875" style="4" customWidth="1"/>
    <col min="2" max="4" width="7.54296875" style="53" customWidth="1"/>
    <col min="5" max="12" width="8" style="11" customWidth="1"/>
    <col min="13" max="14" width="9" style="11" bestFit="1" customWidth="1"/>
    <col min="15" max="15" width="9" style="11" customWidth="1"/>
    <col min="16" max="30" width="8" style="11" customWidth="1"/>
    <col min="31" max="31" width="8.26953125" style="30" customWidth="1"/>
    <col min="32" max="54" width="8.81640625" style="11" customWidth="1"/>
    <col min="55" max="16384" width="18.7265625" style="11"/>
  </cols>
  <sheetData>
    <row r="1" spans="1:54" s="3" customFormat="1" ht="14.5" x14ac:dyDescent="0.35">
      <c r="A1" s="47"/>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48"/>
      <c r="AJ1" s="48"/>
      <c r="AK1" s="48"/>
      <c r="AL1" s="48"/>
      <c r="AM1" s="48"/>
    </row>
    <row r="2" spans="1:54" s="4" customFormat="1" ht="14.5" x14ac:dyDescent="0.35">
      <c r="A2" s="47"/>
      <c r="B2" s="48" t="s">
        <v>0</v>
      </c>
      <c r="C2" s="48" t="s">
        <v>1</v>
      </c>
      <c r="D2" s="48" t="s">
        <v>2</v>
      </c>
      <c r="E2" s="48">
        <v>1981</v>
      </c>
      <c r="F2" s="48">
        <v>1982</v>
      </c>
      <c r="G2" s="48">
        <v>1983</v>
      </c>
      <c r="H2" s="48">
        <v>1984</v>
      </c>
      <c r="I2" s="48">
        <v>1985</v>
      </c>
      <c r="J2" s="48">
        <v>1986</v>
      </c>
      <c r="K2" s="48">
        <v>1987</v>
      </c>
      <c r="L2" s="48">
        <v>1988</v>
      </c>
      <c r="M2" s="48">
        <v>1989</v>
      </c>
      <c r="N2" s="48">
        <v>1990</v>
      </c>
      <c r="O2" s="48">
        <v>1991</v>
      </c>
      <c r="P2" s="48">
        <v>1992</v>
      </c>
      <c r="Q2" s="48">
        <v>1993</v>
      </c>
      <c r="R2" s="48">
        <v>1994</v>
      </c>
      <c r="S2" s="48">
        <v>1995</v>
      </c>
      <c r="T2" s="48">
        <v>1996</v>
      </c>
      <c r="U2" s="48">
        <v>1997</v>
      </c>
      <c r="V2" s="48">
        <v>1998</v>
      </c>
      <c r="W2" s="48">
        <v>1999</v>
      </c>
      <c r="X2" s="48">
        <v>2000</v>
      </c>
      <c r="Y2" s="48">
        <v>2001</v>
      </c>
      <c r="Z2" s="48">
        <v>2002</v>
      </c>
      <c r="AA2" s="48">
        <v>2003</v>
      </c>
      <c r="AB2" s="48">
        <v>2004</v>
      </c>
      <c r="AC2" s="48">
        <v>2005</v>
      </c>
      <c r="AD2" s="48">
        <v>2006</v>
      </c>
      <c r="AE2" s="49">
        <v>2007</v>
      </c>
      <c r="AF2" s="48">
        <v>2008</v>
      </c>
      <c r="AG2" s="48">
        <v>2009</v>
      </c>
      <c r="AH2" s="48">
        <v>2010</v>
      </c>
      <c r="AI2" s="48">
        <v>2011</v>
      </c>
      <c r="AJ2" s="48">
        <v>2012</v>
      </c>
      <c r="AK2" s="48">
        <v>2013</v>
      </c>
      <c r="AL2" s="48">
        <v>2014</v>
      </c>
      <c r="AM2" s="48">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50"/>
      <c r="B3" s="51" t="s">
        <v>3</v>
      </c>
      <c r="C3" s="51" t="s">
        <v>4</v>
      </c>
      <c r="D3" s="51" t="s">
        <v>5</v>
      </c>
      <c r="E3" s="51" t="s">
        <v>6</v>
      </c>
      <c r="F3" s="51" t="s">
        <v>7</v>
      </c>
      <c r="G3" s="51" t="s">
        <v>8</v>
      </c>
      <c r="H3" s="51" t="s">
        <v>9</v>
      </c>
      <c r="I3" s="51" t="s">
        <v>10</v>
      </c>
      <c r="J3" s="51" t="s">
        <v>11</v>
      </c>
      <c r="K3" s="51" t="s">
        <v>12</v>
      </c>
      <c r="L3" s="51" t="s">
        <v>13</v>
      </c>
      <c r="M3" s="51" t="s">
        <v>14</v>
      </c>
      <c r="N3" s="51" t="s">
        <v>15</v>
      </c>
      <c r="O3" s="51" t="s">
        <v>16</v>
      </c>
      <c r="P3" s="51" t="s">
        <v>17</v>
      </c>
      <c r="Q3" s="51" t="s">
        <v>18</v>
      </c>
      <c r="R3" s="51" t="s">
        <v>19</v>
      </c>
      <c r="S3" s="51" t="s">
        <v>20</v>
      </c>
      <c r="T3" s="51" t="s">
        <v>21</v>
      </c>
      <c r="U3" s="51" t="s">
        <v>22</v>
      </c>
      <c r="V3" s="51" t="s">
        <v>23</v>
      </c>
      <c r="W3" s="51" t="s">
        <v>24</v>
      </c>
      <c r="X3" s="51" t="s">
        <v>25</v>
      </c>
      <c r="Y3" s="51" t="s">
        <v>26</v>
      </c>
      <c r="Z3" s="51" t="s">
        <v>27</v>
      </c>
      <c r="AA3" s="51" t="s">
        <v>28</v>
      </c>
      <c r="AB3" s="51" t="s">
        <v>29</v>
      </c>
      <c r="AC3" s="51" t="s">
        <v>30</v>
      </c>
      <c r="AD3" s="51" t="s">
        <v>31</v>
      </c>
      <c r="AE3" s="51" t="s">
        <v>32</v>
      </c>
      <c r="AF3" s="51" t="s">
        <v>33</v>
      </c>
      <c r="AG3" s="51" t="s">
        <v>34</v>
      </c>
      <c r="AH3" s="51" t="s">
        <v>35</v>
      </c>
      <c r="AI3" s="51" t="s">
        <v>36</v>
      </c>
      <c r="AJ3" s="51" t="s">
        <v>37</v>
      </c>
      <c r="AK3" s="51" t="s">
        <v>38</v>
      </c>
      <c r="AL3" s="51" t="s">
        <v>39</v>
      </c>
      <c r="AM3" s="51"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ht="14.5" x14ac:dyDescent="0.35">
      <c r="A4" s="52">
        <v>43282</v>
      </c>
      <c r="B4" s="11">
        <v>146.989</v>
      </c>
      <c r="C4"/>
      <c r="D4" s="16">
        <v>142</v>
      </c>
      <c r="E4" s="16">
        <v>145.46799999999999</v>
      </c>
      <c r="F4" s="16">
        <v>146.62299999999999</v>
      </c>
      <c r="G4" s="16">
        <v>145.506</v>
      </c>
      <c r="H4" s="38">
        <v>144.096</v>
      </c>
      <c r="I4" s="38">
        <v>140.959</v>
      </c>
      <c r="J4" s="38">
        <v>149.297</v>
      </c>
      <c r="K4" s="38">
        <v>184.57599999999999</v>
      </c>
      <c r="L4" s="38">
        <v>136.68700000000001</v>
      </c>
      <c r="M4" s="38">
        <v>139.35900000000001</v>
      </c>
      <c r="N4" s="38">
        <v>143.08799999999999</v>
      </c>
      <c r="O4" s="38">
        <v>142.19</v>
      </c>
      <c r="P4" s="38">
        <v>154.495</v>
      </c>
      <c r="Q4" s="38">
        <v>140.523</v>
      </c>
      <c r="R4" s="38">
        <v>137.00200000000001</v>
      </c>
      <c r="S4" s="38">
        <v>147.346</v>
      </c>
      <c r="T4" s="38">
        <v>139.858</v>
      </c>
      <c r="U4" s="38">
        <v>141.43899999999999</v>
      </c>
      <c r="V4" s="38">
        <v>141.66200000000001</v>
      </c>
      <c r="W4" s="38">
        <v>142</v>
      </c>
      <c r="X4" s="38">
        <v>135.917</v>
      </c>
      <c r="Y4" s="38">
        <v>149.09200000000001</v>
      </c>
      <c r="Z4" s="38">
        <v>139.20400000000001</v>
      </c>
      <c r="AA4" s="38">
        <v>133.041</v>
      </c>
      <c r="AB4" s="38">
        <v>140.36500000000001</v>
      </c>
      <c r="AC4" s="38">
        <v>135.874</v>
      </c>
      <c r="AD4" s="38">
        <v>136.45099999999999</v>
      </c>
      <c r="AE4" s="38">
        <v>142.07300000000001</v>
      </c>
      <c r="AF4" s="38">
        <v>135.72999999999999</v>
      </c>
      <c r="AG4" s="38">
        <v>135.22300000000001</v>
      </c>
      <c r="AH4" s="37">
        <v>141.673</v>
      </c>
      <c r="AI4" s="11">
        <v>143.38499999999999</v>
      </c>
      <c r="AJ4" s="11">
        <v>142.864</v>
      </c>
      <c r="AK4" s="11">
        <v>149.666</v>
      </c>
      <c r="AL4" s="11">
        <v>146.989</v>
      </c>
      <c r="AM4" s="11">
        <v>187.93600000000001</v>
      </c>
    </row>
    <row r="5" spans="1:54" ht="14.5" x14ac:dyDescent="0.35">
      <c r="A5" s="52">
        <v>43313</v>
      </c>
      <c r="B5" s="11">
        <v>78.472999999999999</v>
      </c>
      <c r="C5"/>
      <c r="D5" s="16">
        <v>73</v>
      </c>
      <c r="E5" s="16">
        <v>73</v>
      </c>
      <c r="F5" s="16">
        <v>121.646</v>
      </c>
      <c r="G5" s="16">
        <v>87.991</v>
      </c>
      <c r="H5" s="38">
        <v>80.460999999999999</v>
      </c>
      <c r="I5" s="38">
        <v>74.52</v>
      </c>
      <c r="J5" s="38">
        <v>76.569000000000003</v>
      </c>
      <c r="K5" s="38">
        <v>100.2</v>
      </c>
      <c r="L5" s="38">
        <v>66.587999999999994</v>
      </c>
      <c r="M5" s="38">
        <v>73.850999999999999</v>
      </c>
      <c r="N5" s="38">
        <v>75.010999999999996</v>
      </c>
      <c r="O5" s="38">
        <v>83.433999999999997</v>
      </c>
      <c r="P5" s="38">
        <v>74.203999999999994</v>
      </c>
      <c r="Q5" s="38">
        <v>126.63500000000001</v>
      </c>
      <c r="R5" s="38">
        <v>69.087000000000003</v>
      </c>
      <c r="S5" s="38">
        <v>72.284999999999997</v>
      </c>
      <c r="T5" s="38">
        <v>67.846999999999994</v>
      </c>
      <c r="U5" s="38">
        <v>101.96299999999999</v>
      </c>
      <c r="V5" s="38">
        <v>82.724000000000004</v>
      </c>
      <c r="W5" s="38">
        <v>71.426000000000002</v>
      </c>
      <c r="X5" s="38">
        <v>66.477000000000004</v>
      </c>
      <c r="Y5" s="38">
        <v>70.427000000000007</v>
      </c>
      <c r="Z5" s="38">
        <v>71.304000000000002</v>
      </c>
      <c r="AA5" s="38">
        <v>65.495000000000005</v>
      </c>
      <c r="AB5" s="38">
        <v>77.510999999999996</v>
      </c>
      <c r="AC5" s="38">
        <v>72.814999999999998</v>
      </c>
      <c r="AD5" s="38">
        <v>67.819000000000003</v>
      </c>
      <c r="AE5" s="38">
        <v>80.876999999999995</v>
      </c>
      <c r="AF5" s="38">
        <v>67.521000000000001</v>
      </c>
      <c r="AG5" s="38">
        <v>68.012</v>
      </c>
      <c r="AH5" s="37">
        <v>70.766000000000005</v>
      </c>
      <c r="AI5" s="11">
        <v>68.998999999999995</v>
      </c>
      <c r="AJ5" s="11">
        <v>66.960999999999999</v>
      </c>
      <c r="AK5" s="11">
        <v>69.384</v>
      </c>
      <c r="AL5" s="11">
        <v>78.472999999999999</v>
      </c>
      <c r="AM5" s="11">
        <v>77.334000000000003</v>
      </c>
    </row>
    <row r="6" spans="1:54" ht="14.5" x14ac:dyDescent="0.35">
      <c r="A6" s="52">
        <v>43344</v>
      </c>
      <c r="B6" s="11">
        <v>61.286000000000001</v>
      </c>
      <c r="C6"/>
      <c r="D6" s="16">
        <v>51</v>
      </c>
      <c r="E6" s="16">
        <v>43.576000000000001</v>
      </c>
      <c r="F6" s="16">
        <v>77.525000000000006</v>
      </c>
      <c r="G6" s="16">
        <v>65.204999999999998</v>
      </c>
      <c r="H6" s="38">
        <v>60.433</v>
      </c>
      <c r="I6" s="38">
        <v>58.527999999999999</v>
      </c>
      <c r="J6" s="38">
        <v>48.337000000000003</v>
      </c>
      <c r="K6" s="38">
        <v>55.344999999999999</v>
      </c>
      <c r="L6" s="38">
        <v>43.459000000000003</v>
      </c>
      <c r="M6" s="38">
        <v>52.106000000000002</v>
      </c>
      <c r="N6" s="38">
        <v>48.21</v>
      </c>
      <c r="O6" s="38">
        <v>66.525999999999996</v>
      </c>
      <c r="P6" s="38">
        <v>50.267000000000003</v>
      </c>
      <c r="Q6" s="38">
        <v>53.470999999999997</v>
      </c>
      <c r="R6" s="38">
        <v>44.14</v>
      </c>
      <c r="S6" s="38">
        <v>44.902000000000001</v>
      </c>
      <c r="T6" s="38">
        <v>45.097000000000001</v>
      </c>
      <c r="U6" s="38">
        <v>71.91</v>
      </c>
      <c r="V6" s="38">
        <v>47.393999999999998</v>
      </c>
      <c r="W6" s="38">
        <v>61.796999999999997</v>
      </c>
      <c r="X6" s="38">
        <v>59.957000000000001</v>
      </c>
      <c r="Y6" s="38">
        <v>44.296999999999997</v>
      </c>
      <c r="Z6" s="38">
        <v>55.296999999999997</v>
      </c>
      <c r="AA6" s="38">
        <v>51.753</v>
      </c>
      <c r="AB6" s="38">
        <v>60.914000000000001</v>
      </c>
      <c r="AC6" s="38">
        <v>46.137</v>
      </c>
      <c r="AD6" s="38">
        <v>46.131999999999998</v>
      </c>
      <c r="AE6" s="38">
        <v>51</v>
      </c>
      <c r="AF6" s="38">
        <v>55.726999999999997</v>
      </c>
      <c r="AG6" s="38">
        <v>41.44</v>
      </c>
      <c r="AH6" s="37">
        <v>48.817999999999998</v>
      </c>
      <c r="AI6" s="11">
        <v>45.021000000000001</v>
      </c>
      <c r="AJ6" s="11">
        <v>41.661999999999999</v>
      </c>
      <c r="AK6" s="11">
        <v>54.466999999999999</v>
      </c>
      <c r="AL6" s="11">
        <v>61.286000000000001</v>
      </c>
      <c r="AM6" s="11">
        <v>47.984000000000002</v>
      </c>
    </row>
    <row r="7" spans="1:54" ht="14.5" x14ac:dyDescent="0.35">
      <c r="A7" s="52">
        <v>43374</v>
      </c>
      <c r="B7" s="11">
        <v>132.26</v>
      </c>
      <c r="C7"/>
      <c r="D7" s="16">
        <v>64</v>
      </c>
      <c r="E7" s="16">
        <v>65.14</v>
      </c>
      <c r="F7" s="16">
        <v>160.80000000000001</v>
      </c>
      <c r="G7" s="16">
        <v>83.114999999999995</v>
      </c>
      <c r="H7" s="38">
        <v>84.210999999999999</v>
      </c>
      <c r="I7" s="38">
        <v>74.346000000000004</v>
      </c>
      <c r="J7" s="38">
        <v>71.64</v>
      </c>
      <c r="K7" s="38">
        <v>55.116</v>
      </c>
      <c r="L7" s="38">
        <v>50.06</v>
      </c>
      <c r="M7" s="38">
        <v>61.112000000000002</v>
      </c>
      <c r="N7" s="38">
        <v>70.911000000000001</v>
      </c>
      <c r="O7" s="38">
        <v>58.670999999999999</v>
      </c>
      <c r="P7" s="38">
        <v>53.256</v>
      </c>
      <c r="Q7" s="38">
        <v>64</v>
      </c>
      <c r="R7" s="38">
        <v>80.822000000000003</v>
      </c>
      <c r="S7" s="38">
        <v>59.168999999999997</v>
      </c>
      <c r="T7" s="38">
        <v>57.612000000000002</v>
      </c>
      <c r="U7" s="38">
        <v>87.906999999999996</v>
      </c>
      <c r="V7" s="38">
        <v>65.58</v>
      </c>
      <c r="W7" s="38">
        <v>57.348999999999997</v>
      </c>
      <c r="X7" s="38">
        <v>68.591999999999999</v>
      </c>
      <c r="Y7" s="38">
        <v>52.655000000000001</v>
      </c>
      <c r="Z7" s="38">
        <v>67.459000000000003</v>
      </c>
      <c r="AA7" s="38">
        <v>52.654000000000003</v>
      </c>
      <c r="AB7" s="38">
        <v>75.031999999999996</v>
      </c>
      <c r="AC7" s="38">
        <v>57.987000000000002</v>
      </c>
      <c r="AD7" s="38">
        <v>78.537000000000006</v>
      </c>
      <c r="AE7" s="38">
        <v>90.775999999999996</v>
      </c>
      <c r="AF7" s="38">
        <v>60.075000000000003</v>
      </c>
      <c r="AG7" s="38">
        <v>61.125999999999998</v>
      </c>
      <c r="AH7" s="37">
        <v>53.277999999999999</v>
      </c>
      <c r="AI7" s="11">
        <v>63.735999999999997</v>
      </c>
      <c r="AJ7" s="11">
        <v>51.600999999999999</v>
      </c>
      <c r="AK7" s="11">
        <v>86.001000000000005</v>
      </c>
      <c r="AL7" s="11">
        <v>132.26</v>
      </c>
      <c r="AM7" s="11">
        <v>59.997999999999998</v>
      </c>
    </row>
    <row r="8" spans="1:54" ht="14.5" x14ac:dyDescent="0.35">
      <c r="A8" s="52">
        <v>43405</v>
      </c>
      <c r="B8" s="11">
        <v>72.313999999999993</v>
      </c>
      <c r="C8"/>
      <c r="D8" s="16">
        <v>60</v>
      </c>
      <c r="E8" s="16">
        <v>66.369</v>
      </c>
      <c r="F8" s="16">
        <v>77.400999999999996</v>
      </c>
      <c r="G8" s="16">
        <v>68.561000000000007</v>
      </c>
      <c r="H8" s="38">
        <v>59.101999999999997</v>
      </c>
      <c r="I8" s="38">
        <v>68.087999999999994</v>
      </c>
      <c r="J8" s="38">
        <v>63.180999999999997</v>
      </c>
      <c r="K8" s="38">
        <v>53.433</v>
      </c>
      <c r="L8" s="38">
        <v>51.835000000000001</v>
      </c>
      <c r="M8" s="38">
        <v>54.338999999999999</v>
      </c>
      <c r="N8" s="38">
        <v>61.795000000000002</v>
      </c>
      <c r="O8" s="38">
        <v>63.237000000000002</v>
      </c>
      <c r="P8" s="38">
        <v>53.728000000000002</v>
      </c>
      <c r="Q8" s="38">
        <v>57.457999999999998</v>
      </c>
      <c r="R8" s="38">
        <v>63.494999999999997</v>
      </c>
      <c r="S8" s="38">
        <v>57.506</v>
      </c>
      <c r="T8" s="38">
        <v>61.542000000000002</v>
      </c>
      <c r="U8" s="38">
        <v>62.387999999999998</v>
      </c>
      <c r="V8" s="38">
        <v>57.517000000000003</v>
      </c>
      <c r="W8" s="38">
        <v>53.01</v>
      </c>
      <c r="X8" s="38">
        <v>58.335000000000001</v>
      </c>
      <c r="Y8" s="38">
        <v>60.667999999999999</v>
      </c>
      <c r="Z8" s="38">
        <v>56.689</v>
      </c>
      <c r="AA8" s="38">
        <v>53.191000000000003</v>
      </c>
      <c r="AB8" s="38">
        <v>89.197999999999993</v>
      </c>
      <c r="AC8" s="38">
        <v>54.917000000000002</v>
      </c>
      <c r="AD8" s="38">
        <v>60.597000000000001</v>
      </c>
      <c r="AE8" s="38">
        <v>68.768000000000001</v>
      </c>
      <c r="AF8" s="38">
        <v>60</v>
      </c>
      <c r="AG8" s="38">
        <v>60.322000000000003</v>
      </c>
      <c r="AH8" s="37">
        <v>55.12</v>
      </c>
      <c r="AI8" s="11">
        <v>59.588999999999999</v>
      </c>
      <c r="AJ8" s="11">
        <v>59.457999999999998</v>
      </c>
      <c r="AK8" s="11">
        <v>62.69</v>
      </c>
      <c r="AL8" s="11">
        <v>72.313999999999993</v>
      </c>
      <c r="AM8" s="11">
        <v>57.323</v>
      </c>
    </row>
    <row r="9" spans="1:54" ht="14.5" x14ac:dyDescent="0.35">
      <c r="A9" s="52">
        <v>43435</v>
      </c>
      <c r="B9" s="11">
        <v>46.195999999999998</v>
      </c>
      <c r="C9"/>
      <c r="D9" s="16">
        <v>41</v>
      </c>
      <c r="E9" s="16">
        <v>46.88</v>
      </c>
      <c r="F9" s="16">
        <v>48.505000000000003</v>
      </c>
      <c r="G9" s="16">
        <v>43.17</v>
      </c>
      <c r="H9" s="38">
        <v>40.01</v>
      </c>
      <c r="I9" s="38">
        <v>41</v>
      </c>
      <c r="J9" s="38">
        <v>41.414999999999999</v>
      </c>
      <c r="K9" s="38">
        <v>39.557000000000002</v>
      </c>
      <c r="L9" s="38">
        <v>37.509</v>
      </c>
      <c r="M9" s="38">
        <v>38.478999999999999</v>
      </c>
      <c r="N9" s="38">
        <v>41.472000000000001</v>
      </c>
      <c r="O9" s="38">
        <v>42.99</v>
      </c>
      <c r="P9" s="38">
        <v>38.063000000000002</v>
      </c>
      <c r="Q9" s="38">
        <v>39.381999999999998</v>
      </c>
      <c r="R9" s="38">
        <v>41.189</v>
      </c>
      <c r="S9" s="38">
        <v>46.195</v>
      </c>
      <c r="T9" s="38">
        <v>46.795999999999999</v>
      </c>
      <c r="U9" s="38">
        <v>41.158000000000001</v>
      </c>
      <c r="V9" s="38">
        <v>41.3</v>
      </c>
      <c r="W9" s="38">
        <v>38.045999999999999</v>
      </c>
      <c r="X9" s="38">
        <v>39.003999999999998</v>
      </c>
      <c r="Y9" s="38">
        <v>40.314999999999998</v>
      </c>
      <c r="Z9" s="38">
        <v>39.069000000000003</v>
      </c>
      <c r="AA9" s="38">
        <v>37.664000000000001</v>
      </c>
      <c r="AB9" s="38">
        <v>46.747999999999998</v>
      </c>
      <c r="AC9" s="38">
        <v>39.436999999999998</v>
      </c>
      <c r="AD9" s="38">
        <v>41.564</v>
      </c>
      <c r="AE9" s="38">
        <v>42.115000000000002</v>
      </c>
      <c r="AF9" s="38">
        <v>40.222999999999999</v>
      </c>
      <c r="AG9" s="38">
        <v>39.838000000000001</v>
      </c>
      <c r="AH9" s="37">
        <v>38.784999999999997</v>
      </c>
      <c r="AI9" s="11">
        <v>39.488</v>
      </c>
      <c r="AJ9" s="11">
        <v>40.728000000000002</v>
      </c>
      <c r="AK9" s="11">
        <v>41.008000000000003</v>
      </c>
      <c r="AL9" s="11">
        <v>46.195999999999998</v>
      </c>
      <c r="AM9" s="11">
        <v>42.469000000000001</v>
      </c>
    </row>
    <row r="10" spans="1:54" ht="14.5" x14ac:dyDescent="0.35">
      <c r="A10" s="52">
        <v>43466</v>
      </c>
      <c r="B10" s="11">
        <v>55.8</v>
      </c>
      <c r="C10"/>
      <c r="D10" s="16">
        <v>45</v>
      </c>
      <c r="E10" s="16">
        <v>54.277000000000001</v>
      </c>
      <c r="F10" s="16">
        <v>57.218000000000004</v>
      </c>
      <c r="G10" s="16">
        <v>49.369</v>
      </c>
      <c r="H10" s="38">
        <v>45.253999999999998</v>
      </c>
      <c r="I10" s="38">
        <v>43.963999999999999</v>
      </c>
      <c r="J10" s="38">
        <v>46.063000000000002</v>
      </c>
      <c r="K10" s="38">
        <v>43.418999999999997</v>
      </c>
      <c r="L10" s="38">
        <v>41.027000000000001</v>
      </c>
      <c r="M10" s="38">
        <v>42.140999999999998</v>
      </c>
      <c r="N10" s="38">
        <v>43.935000000000002</v>
      </c>
      <c r="O10" s="38">
        <v>45.62</v>
      </c>
      <c r="P10" s="38">
        <v>41.981000000000002</v>
      </c>
      <c r="Q10" s="38">
        <v>44.45</v>
      </c>
      <c r="R10" s="38">
        <v>46.51</v>
      </c>
      <c r="S10" s="38">
        <v>45.89</v>
      </c>
      <c r="T10" s="38">
        <v>72.465999999999994</v>
      </c>
      <c r="U10" s="38">
        <v>44.253999999999998</v>
      </c>
      <c r="V10" s="38">
        <v>44.18</v>
      </c>
      <c r="W10" s="38">
        <v>41.8</v>
      </c>
      <c r="X10" s="38">
        <v>42.363</v>
      </c>
      <c r="Y10" s="38">
        <v>42.304000000000002</v>
      </c>
      <c r="Z10" s="38">
        <v>42.844999999999999</v>
      </c>
      <c r="AA10" s="38">
        <v>41.539000000000001</v>
      </c>
      <c r="AB10" s="38">
        <v>51.646000000000001</v>
      </c>
      <c r="AC10" s="38">
        <v>48.548000000000002</v>
      </c>
      <c r="AD10" s="38">
        <v>47.435000000000002</v>
      </c>
      <c r="AE10" s="38">
        <v>44.412999999999997</v>
      </c>
      <c r="AF10" s="38">
        <v>45</v>
      </c>
      <c r="AG10" s="38">
        <v>45.029000000000003</v>
      </c>
      <c r="AH10" s="37">
        <v>42.988999999999997</v>
      </c>
      <c r="AI10" s="11">
        <v>46.360999999999997</v>
      </c>
      <c r="AJ10" s="11">
        <v>42.926000000000002</v>
      </c>
      <c r="AK10" s="11">
        <v>46.098999999999997</v>
      </c>
      <c r="AL10" s="11">
        <v>55.8</v>
      </c>
      <c r="AM10" s="11">
        <v>57.017000000000003</v>
      </c>
    </row>
    <row r="11" spans="1:54" ht="14.5" x14ac:dyDescent="0.35">
      <c r="A11" s="52">
        <v>43497</v>
      </c>
      <c r="B11" s="11">
        <v>65.483000000000004</v>
      </c>
      <c r="C11"/>
      <c r="D11" s="16">
        <v>45</v>
      </c>
      <c r="E11" s="16">
        <v>53.271999999999998</v>
      </c>
      <c r="F11" s="16">
        <v>56.41</v>
      </c>
      <c r="G11" s="16">
        <v>46.633000000000003</v>
      </c>
      <c r="H11" s="38">
        <v>41.35</v>
      </c>
      <c r="I11" s="38">
        <v>108.98399999999999</v>
      </c>
      <c r="J11" s="38">
        <v>44.567</v>
      </c>
      <c r="K11" s="38">
        <v>40.670999999999999</v>
      </c>
      <c r="L11" s="38">
        <v>41.317999999999998</v>
      </c>
      <c r="M11" s="38">
        <v>41.134999999999998</v>
      </c>
      <c r="N11" s="38">
        <v>48.07</v>
      </c>
      <c r="O11" s="38">
        <v>47.067999999999998</v>
      </c>
      <c r="P11" s="38">
        <v>41.185000000000002</v>
      </c>
      <c r="Q11" s="38">
        <v>41.283999999999999</v>
      </c>
      <c r="R11" s="38">
        <v>61.536000000000001</v>
      </c>
      <c r="S11" s="38">
        <v>58.387999999999998</v>
      </c>
      <c r="T11" s="38">
        <v>55.323</v>
      </c>
      <c r="U11" s="38">
        <v>42.201000000000001</v>
      </c>
      <c r="V11" s="38">
        <v>43.713999999999999</v>
      </c>
      <c r="W11" s="38">
        <v>47.244999999999997</v>
      </c>
      <c r="X11" s="38">
        <v>40.814</v>
      </c>
      <c r="Y11" s="38">
        <v>40.292999999999999</v>
      </c>
      <c r="Z11" s="38">
        <v>52.981999999999999</v>
      </c>
      <c r="AA11" s="38">
        <v>41.320999999999998</v>
      </c>
      <c r="AB11" s="38">
        <v>48.826999999999998</v>
      </c>
      <c r="AC11" s="38">
        <v>44.921999999999997</v>
      </c>
      <c r="AD11" s="38">
        <v>49.488999999999997</v>
      </c>
      <c r="AE11" s="38">
        <v>40.970999999999997</v>
      </c>
      <c r="AF11" s="38">
        <v>46.262999999999998</v>
      </c>
      <c r="AG11" s="38">
        <v>39.987000000000002</v>
      </c>
      <c r="AH11" s="37">
        <v>43.851999999999997</v>
      </c>
      <c r="AI11" s="11">
        <v>45</v>
      </c>
      <c r="AJ11" s="11">
        <v>41.470999999999997</v>
      </c>
      <c r="AK11" s="11">
        <v>52.531999999999996</v>
      </c>
      <c r="AL11" s="11">
        <v>65.483000000000004</v>
      </c>
      <c r="AM11" s="11">
        <v>51.968000000000004</v>
      </c>
    </row>
    <row r="12" spans="1:54" ht="14.5" x14ac:dyDescent="0.35">
      <c r="A12" s="52">
        <v>43525</v>
      </c>
      <c r="B12" s="11">
        <v>120.84699999999999</v>
      </c>
      <c r="C12"/>
      <c r="D12" s="16">
        <v>95</v>
      </c>
      <c r="E12" s="16">
        <v>104.31</v>
      </c>
      <c r="F12" s="16">
        <v>120.249</v>
      </c>
      <c r="G12" s="16">
        <v>75.043999999999997</v>
      </c>
      <c r="H12" s="38">
        <v>75.491</v>
      </c>
      <c r="I12" s="38">
        <v>246.958</v>
      </c>
      <c r="J12" s="38">
        <v>81.638999999999996</v>
      </c>
      <c r="K12" s="38">
        <v>93.965999999999994</v>
      </c>
      <c r="L12" s="38">
        <v>131.06399999999999</v>
      </c>
      <c r="M12" s="38">
        <v>90.08</v>
      </c>
      <c r="N12" s="38">
        <v>76.537000000000006</v>
      </c>
      <c r="O12" s="38">
        <v>138.214</v>
      </c>
      <c r="P12" s="38">
        <v>116.962</v>
      </c>
      <c r="Q12" s="38">
        <v>115.271</v>
      </c>
      <c r="R12" s="38">
        <v>138.173</v>
      </c>
      <c r="S12" s="38">
        <v>103.72</v>
      </c>
      <c r="T12" s="38">
        <v>126.44499999999999</v>
      </c>
      <c r="U12" s="38">
        <v>98.052000000000007</v>
      </c>
      <c r="V12" s="38">
        <v>93.319000000000003</v>
      </c>
      <c r="W12" s="38">
        <v>79.335999999999999</v>
      </c>
      <c r="X12" s="38">
        <v>85.733999999999995</v>
      </c>
      <c r="Y12" s="38">
        <v>72.254999999999995</v>
      </c>
      <c r="Z12" s="38">
        <v>88.204999999999998</v>
      </c>
      <c r="AA12" s="38">
        <v>118.408</v>
      </c>
      <c r="AB12" s="38">
        <v>107.556</v>
      </c>
      <c r="AC12" s="38">
        <v>79.155000000000001</v>
      </c>
      <c r="AD12" s="38">
        <v>121.343</v>
      </c>
      <c r="AE12" s="38">
        <v>69.902000000000001</v>
      </c>
      <c r="AF12" s="38">
        <v>97.938999999999993</v>
      </c>
      <c r="AG12" s="38">
        <v>71.295000000000002</v>
      </c>
      <c r="AH12" s="37">
        <v>81.125</v>
      </c>
      <c r="AI12" s="11">
        <v>107.241</v>
      </c>
      <c r="AJ12" s="11">
        <v>83.335999999999999</v>
      </c>
      <c r="AK12" s="11">
        <v>93.956000000000003</v>
      </c>
      <c r="AL12" s="11">
        <v>120.84699999999999</v>
      </c>
      <c r="AM12" s="11">
        <v>95</v>
      </c>
    </row>
    <row r="13" spans="1:54" ht="14.5" x14ac:dyDescent="0.35">
      <c r="A13" s="52">
        <v>43556</v>
      </c>
      <c r="B13" s="11">
        <v>109.92400000000001</v>
      </c>
      <c r="C13"/>
      <c r="D13" s="16">
        <v>130</v>
      </c>
      <c r="E13" s="16">
        <v>108.07599999999999</v>
      </c>
      <c r="F13" s="16">
        <v>158.042</v>
      </c>
      <c r="G13" s="16">
        <v>130</v>
      </c>
      <c r="H13" s="38">
        <v>138.93700000000001</v>
      </c>
      <c r="I13" s="38">
        <v>346.53199999999998</v>
      </c>
      <c r="J13" s="38">
        <v>130.077</v>
      </c>
      <c r="K13" s="38">
        <v>130.70500000000001</v>
      </c>
      <c r="L13" s="38">
        <v>175.797</v>
      </c>
      <c r="M13" s="38">
        <v>138.97999999999999</v>
      </c>
      <c r="N13" s="38">
        <v>93.590999999999994</v>
      </c>
      <c r="O13" s="38">
        <v>122.90900000000001</v>
      </c>
      <c r="P13" s="38">
        <v>176.779</v>
      </c>
      <c r="Q13" s="38">
        <v>128.75200000000001</v>
      </c>
      <c r="R13" s="38">
        <v>107.94</v>
      </c>
      <c r="S13" s="38">
        <v>148.68199999999999</v>
      </c>
      <c r="T13" s="38">
        <v>140.916</v>
      </c>
      <c r="U13" s="38">
        <v>156.48400000000001</v>
      </c>
      <c r="V13" s="38">
        <v>104.904</v>
      </c>
      <c r="W13" s="38">
        <v>109.473</v>
      </c>
      <c r="X13" s="38">
        <v>114.22799999999999</v>
      </c>
      <c r="Y13" s="38">
        <v>100.158</v>
      </c>
      <c r="Z13" s="38">
        <v>109.325</v>
      </c>
      <c r="AA13" s="38">
        <v>168.98500000000001</v>
      </c>
      <c r="AB13" s="38">
        <v>137.50299999999999</v>
      </c>
      <c r="AC13" s="38">
        <v>140.16900000000001</v>
      </c>
      <c r="AD13" s="38">
        <v>111.36499999999999</v>
      </c>
      <c r="AE13" s="38">
        <v>67.513000000000005</v>
      </c>
      <c r="AF13" s="38">
        <v>132.06299999999999</v>
      </c>
      <c r="AG13" s="38">
        <v>87.2</v>
      </c>
      <c r="AH13" s="37">
        <v>208.83199999999999</v>
      </c>
      <c r="AI13" s="11">
        <v>160.49299999999999</v>
      </c>
      <c r="AJ13" s="11">
        <v>80.700999999999993</v>
      </c>
      <c r="AK13" s="11">
        <v>109.70399999999999</v>
      </c>
      <c r="AL13" s="11">
        <v>109.92400000000001</v>
      </c>
      <c r="AM13" s="11">
        <v>97.152000000000001</v>
      </c>
    </row>
    <row r="14" spans="1:54" ht="14.5" x14ac:dyDescent="0.35">
      <c r="A14" s="52">
        <v>43586</v>
      </c>
      <c r="B14" s="11">
        <v>203.58099999999999</v>
      </c>
      <c r="C14"/>
      <c r="D14" s="16">
        <v>195</v>
      </c>
      <c r="E14" s="16">
        <v>317.20299999999997</v>
      </c>
      <c r="F14" s="16">
        <v>348.90499999999997</v>
      </c>
      <c r="G14" s="16">
        <v>293.64</v>
      </c>
      <c r="H14" s="38">
        <v>281.875</v>
      </c>
      <c r="I14" s="38">
        <v>500.94099999999997</v>
      </c>
      <c r="J14" s="38">
        <v>322.98399999999998</v>
      </c>
      <c r="K14" s="38">
        <v>162.542</v>
      </c>
      <c r="L14" s="38">
        <v>195</v>
      </c>
      <c r="M14" s="38">
        <v>110.917</v>
      </c>
      <c r="N14" s="38">
        <v>137.02199999999999</v>
      </c>
      <c r="O14" s="38">
        <v>172.798</v>
      </c>
      <c r="P14" s="38">
        <v>349.42399999999998</v>
      </c>
      <c r="Q14" s="38">
        <v>198.75299999999999</v>
      </c>
      <c r="R14" s="38">
        <v>168.541</v>
      </c>
      <c r="S14" s="38">
        <v>181.17500000000001</v>
      </c>
      <c r="T14" s="38">
        <v>446.70100000000002</v>
      </c>
      <c r="U14" s="38">
        <v>231.321</v>
      </c>
      <c r="V14" s="38">
        <v>309.74</v>
      </c>
      <c r="W14" s="38">
        <v>164.523</v>
      </c>
      <c r="X14" s="38">
        <v>189.607</v>
      </c>
      <c r="Y14" s="38">
        <v>78.667000000000002</v>
      </c>
      <c r="Z14" s="38">
        <v>93.831000000000003</v>
      </c>
      <c r="AA14" s="38">
        <v>140.642</v>
      </c>
      <c r="AB14" s="38">
        <v>276.65699999999998</v>
      </c>
      <c r="AC14" s="38">
        <v>258.95</v>
      </c>
      <c r="AD14" s="38">
        <v>224.13200000000001</v>
      </c>
      <c r="AE14" s="38">
        <v>159.70500000000001</v>
      </c>
      <c r="AF14" s="38">
        <v>186.87</v>
      </c>
      <c r="AG14" s="38">
        <v>62.133000000000003</v>
      </c>
      <c r="AH14" s="37">
        <v>343.86799999999999</v>
      </c>
      <c r="AI14" s="11">
        <v>175.89699999999999</v>
      </c>
      <c r="AJ14" s="11">
        <v>109.98</v>
      </c>
      <c r="AK14" s="11">
        <v>230.4</v>
      </c>
      <c r="AL14" s="11">
        <v>203.58099999999999</v>
      </c>
      <c r="AM14" s="11">
        <v>156.24</v>
      </c>
    </row>
    <row r="15" spans="1:54" ht="14.5" x14ac:dyDescent="0.35">
      <c r="A15" s="52">
        <v>43617</v>
      </c>
      <c r="B15" s="11">
        <v>358.73099999999999</v>
      </c>
      <c r="C15"/>
      <c r="D15" s="16">
        <v>325</v>
      </c>
      <c r="E15" s="16">
        <v>584.60400000000004</v>
      </c>
      <c r="F15" s="16">
        <v>903.94500000000005</v>
      </c>
      <c r="G15" s="16">
        <v>509.60199999999998</v>
      </c>
      <c r="H15" s="38">
        <v>267.20400000000001</v>
      </c>
      <c r="I15" s="38">
        <v>1148.1189999999999</v>
      </c>
      <c r="J15" s="38">
        <v>266.47399999999999</v>
      </c>
      <c r="K15" s="38">
        <v>185.06899999999999</v>
      </c>
      <c r="L15" s="38">
        <v>308.88900000000001</v>
      </c>
      <c r="M15" s="38">
        <v>303.666</v>
      </c>
      <c r="N15" s="38">
        <v>482.77100000000002</v>
      </c>
      <c r="O15" s="38">
        <v>82.918000000000006</v>
      </c>
      <c r="P15" s="38">
        <v>529.55399999999997</v>
      </c>
      <c r="Q15" s="38">
        <v>185.816</v>
      </c>
      <c r="R15" s="38">
        <v>633.654</v>
      </c>
      <c r="S15" s="38">
        <v>627.6</v>
      </c>
      <c r="T15" s="38">
        <v>849.16800000000001</v>
      </c>
      <c r="U15" s="38">
        <v>432.15800000000002</v>
      </c>
      <c r="V15" s="38">
        <v>692.50300000000004</v>
      </c>
      <c r="W15" s="38">
        <v>238.922</v>
      </c>
      <c r="X15" s="38">
        <v>178.14599999999999</v>
      </c>
      <c r="Y15" s="38">
        <v>229.24299999999999</v>
      </c>
      <c r="Z15" s="38">
        <v>294.66000000000003</v>
      </c>
      <c r="AA15" s="38">
        <v>271.20299999999997</v>
      </c>
      <c r="AB15" s="38">
        <v>478.73200000000003</v>
      </c>
      <c r="AC15" s="38">
        <v>325</v>
      </c>
      <c r="AD15" s="38">
        <v>92.861000000000004</v>
      </c>
      <c r="AE15" s="38">
        <v>376.54</v>
      </c>
      <c r="AF15" s="38">
        <v>539.34500000000003</v>
      </c>
      <c r="AG15" s="38">
        <v>239.68299999999999</v>
      </c>
      <c r="AH15" s="37">
        <v>635.29499999999996</v>
      </c>
      <c r="AI15" s="11">
        <v>203.39099999999999</v>
      </c>
      <c r="AJ15" s="11">
        <v>124.846</v>
      </c>
      <c r="AK15" s="11">
        <v>558.65099999999995</v>
      </c>
      <c r="AL15" s="11">
        <v>358.73099999999999</v>
      </c>
      <c r="AM15" s="11">
        <v>233.59100000000001</v>
      </c>
    </row>
    <row r="16" spans="1:54" ht="14.5" x14ac:dyDescent="0.35">
      <c r="A16" s="52">
        <v>43647</v>
      </c>
      <c r="B16" s="11">
        <v>161.32499999999999</v>
      </c>
      <c r="C16"/>
      <c r="D16" s="16">
        <v>200</v>
      </c>
      <c r="E16" s="16">
        <v>561.11</v>
      </c>
      <c r="F16" s="16">
        <v>574.07399999999996</v>
      </c>
      <c r="G16" s="16">
        <v>299.78100000000001</v>
      </c>
      <c r="H16" s="38">
        <v>99.185000000000002</v>
      </c>
      <c r="I16" s="38">
        <v>372.17599999999999</v>
      </c>
      <c r="J16" s="38">
        <v>95.799000000000007</v>
      </c>
      <c r="K16" s="38">
        <v>37.298999999999999</v>
      </c>
      <c r="L16" s="38">
        <v>169.626</v>
      </c>
      <c r="M16" s="38">
        <v>200</v>
      </c>
      <c r="N16" s="38">
        <v>217.69</v>
      </c>
      <c r="O16" s="38">
        <v>45.363</v>
      </c>
      <c r="P16" s="38">
        <v>283.21699999999998</v>
      </c>
      <c r="Q16" s="38">
        <v>35.966999999999999</v>
      </c>
      <c r="R16" s="38">
        <v>614.37199999999996</v>
      </c>
      <c r="S16" s="38">
        <v>320.71899999999999</v>
      </c>
      <c r="T16" s="38">
        <v>349.63</v>
      </c>
      <c r="U16" s="38">
        <v>441.73899999999998</v>
      </c>
      <c r="V16" s="38">
        <v>405.37700000000001</v>
      </c>
      <c r="W16" s="38">
        <v>73.771000000000001</v>
      </c>
      <c r="X16" s="38">
        <v>46.953000000000003</v>
      </c>
      <c r="Y16" s="38">
        <v>99.620999999999995</v>
      </c>
      <c r="Z16" s="38">
        <v>117.89400000000001</v>
      </c>
      <c r="AA16" s="38">
        <v>198.48500000000001</v>
      </c>
      <c r="AB16" s="38">
        <v>318.01299999999998</v>
      </c>
      <c r="AC16" s="38">
        <v>87.385000000000005</v>
      </c>
      <c r="AD16" s="38">
        <v>16.396999999999998</v>
      </c>
      <c r="AE16" s="38">
        <v>268.32299999999998</v>
      </c>
      <c r="AF16" s="38">
        <v>403.05099999999999</v>
      </c>
      <c r="AG16" s="38">
        <v>204.70400000000001</v>
      </c>
      <c r="AH16" s="37">
        <v>829.72299999999996</v>
      </c>
      <c r="AI16" s="11">
        <v>80.337999999999994</v>
      </c>
      <c r="AJ16" s="11">
        <v>47.292000000000002</v>
      </c>
      <c r="AK16" s="11">
        <v>317.24200000000002</v>
      </c>
      <c r="AL16" s="11">
        <v>161.32499999999999</v>
      </c>
      <c r="AM16" s="11">
        <v>88.917000000000002</v>
      </c>
    </row>
    <row r="17" spans="1:39" ht="14.5" x14ac:dyDescent="0.35">
      <c r="A17" s="52">
        <v>43678</v>
      </c>
      <c r="B17" s="11">
        <v>63.62</v>
      </c>
      <c r="C17"/>
      <c r="D17" s="16">
        <v>75</v>
      </c>
      <c r="E17" s="16">
        <v>250.541</v>
      </c>
      <c r="F17" s="16">
        <v>210.143</v>
      </c>
      <c r="G17" s="16">
        <v>112.351</v>
      </c>
      <c r="H17" s="38">
        <v>53.152000000000001</v>
      </c>
      <c r="I17" s="38">
        <v>136.68199999999999</v>
      </c>
      <c r="J17" s="38">
        <v>70.260999999999996</v>
      </c>
      <c r="K17" s="38">
        <v>34.234000000000002</v>
      </c>
      <c r="L17" s="38">
        <v>75</v>
      </c>
      <c r="M17" s="38">
        <v>68.283000000000001</v>
      </c>
      <c r="N17" s="38">
        <v>101.52500000000001</v>
      </c>
      <c r="O17" s="38">
        <v>30.651</v>
      </c>
      <c r="P17" s="38">
        <v>219.286</v>
      </c>
      <c r="Q17" s="38">
        <v>33.761000000000003</v>
      </c>
      <c r="R17" s="38">
        <v>200.98699999999999</v>
      </c>
      <c r="S17" s="38">
        <v>104.72499999999999</v>
      </c>
      <c r="T17" s="38">
        <v>178.4</v>
      </c>
      <c r="U17" s="38">
        <v>151.64500000000001</v>
      </c>
      <c r="V17" s="38">
        <v>142.072</v>
      </c>
      <c r="W17" s="38">
        <v>41.863</v>
      </c>
      <c r="X17" s="38">
        <v>31.183</v>
      </c>
      <c r="Y17" s="38">
        <v>46.343000000000004</v>
      </c>
      <c r="Z17" s="38">
        <v>49.51</v>
      </c>
      <c r="AA17" s="38">
        <v>80.567999999999998</v>
      </c>
      <c r="AB17" s="38">
        <v>104.81399999999999</v>
      </c>
      <c r="AC17" s="38">
        <v>52.436999999999998</v>
      </c>
      <c r="AD17" s="38">
        <v>36.337000000000003</v>
      </c>
      <c r="AE17" s="38">
        <v>82.403000000000006</v>
      </c>
      <c r="AF17" s="38">
        <v>132.11000000000001</v>
      </c>
      <c r="AG17" s="38">
        <v>71.706999999999994</v>
      </c>
      <c r="AH17" s="37">
        <v>232.536</v>
      </c>
      <c r="AI17" s="11">
        <v>37.790999999999997</v>
      </c>
      <c r="AJ17" s="11">
        <v>31.733000000000001</v>
      </c>
      <c r="AK17" s="11">
        <v>118.28</v>
      </c>
      <c r="AL17" s="11">
        <v>63.62</v>
      </c>
      <c r="AM17" s="11">
        <v>43.898000000000003</v>
      </c>
    </row>
    <row r="18" spans="1:39" ht="14.5" x14ac:dyDescent="0.35">
      <c r="A18" s="52">
        <v>43709</v>
      </c>
      <c r="B18" s="11">
        <v>40.076000000000001</v>
      </c>
      <c r="C18"/>
      <c r="D18" s="16">
        <v>50</v>
      </c>
      <c r="E18" s="16">
        <v>115.285</v>
      </c>
      <c r="F18" s="16">
        <v>105.218</v>
      </c>
      <c r="G18" s="16">
        <v>69.620999999999995</v>
      </c>
      <c r="H18" s="38">
        <v>48.189</v>
      </c>
      <c r="I18" s="38">
        <v>75.832999999999998</v>
      </c>
      <c r="J18" s="38">
        <v>42.503999999999998</v>
      </c>
      <c r="K18" s="38">
        <v>26.779</v>
      </c>
      <c r="L18" s="38">
        <v>50</v>
      </c>
      <c r="M18" s="38">
        <v>40.677</v>
      </c>
      <c r="N18" s="38">
        <v>70.756</v>
      </c>
      <c r="O18" s="38">
        <v>27.530999999999999</v>
      </c>
      <c r="P18" s="38">
        <v>79.058999999999997</v>
      </c>
      <c r="Q18" s="38">
        <v>24.864000000000001</v>
      </c>
      <c r="R18" s="38">
        <v>75.432000000000002</v>
      </c>
      <c r="S18" s="38">
        <v>57.107999999999997</v>
      </c>
      <c r="T18" s="38">
        <v>102.08</v>
      </c>
      <c r="U18" s="38">
        <v>62.112000000000002</v>
      </c>
      <c r="V18" s="38">
        <v>89.460999999999999</v>
      </c>
      <c r="W18" s="38">
        <v>45.3</v>
      </c>
      <c r="X18" s="38">
        <v>24.311</v>
      </c>
      <c r="Y18" s="38">
        <v>38.216999999999999</v>
      </c>
      <c r="Z18" s="38">
        <v>41.741999999999997</v>
      </c>
      <c r="AA18" s="38">
        <v>58.784999999999997</v>
      </c>
      <c r="AB18" s="38">
        <v>54.052999999999997</v>
      </c>
      <c r="AC18" s="38">
        <v>38.604999999999997</v>
      </c>
      <c r="AD18" s="38">
        <v>28.59</v>
      </c>
      <c r="AE18" s="38">
        <v>57.597999999999999</v>
      </c>
      <c r="AF18" s="38">
        <v>55.445999999999998</v>
      </c>
      <c r="AG18" s="38">
        <v>42.18</v>
      </c>
      <c r="AH18" s="37">
        <v>90.704999999999998</v>
      </c>
      <c r="AI18" s="11">
        <v>25.817</v>
      </c>
      <c r="AJ18" s="11">
        <v>31.956</v>
      </c>
      <c r="AK18" s="11">
        <v>75.936999999999998</v>
      </c>
      <c r="AL18" s="11">
        <v>40.076000000000001</v>
      </c>
      <c r="AM18" s="11">
        <v>26.768000000000001</v>
      </c>
    </row>
    <row r="19" spans="1:39" ht="14.5" x14ac:dyDescent="0.35">
      <c r="A19" s="52">
        <v>43739</v>
      </c>
      <c r="B19" s="11">
        <v>47.521000000000001</v>
      </c>
      <c r="C19"/>
      <c r="D19" s="16">
        <v>55.4</v>
      </c>
      <c r="E19" s="16">
        <v>177.376</v>
      </c>
      <c r="F19" s="16">
        <v>107.77</v>
      </c>
      <c r="G19" s="16">
        <v>84.122</v>
      </c>
      <c r="H19" s="38">
        <v>58.448</v>
      </c>
      <c r="I19" s="38">
        <v>90.108999999999995</v>
      </c>
      <c r="J19" s="38">
        <v>37.253</v>
      </c>
      <c r="K19" s="38">
        <v>30.736000000000001</v>
      </c>
      <c r="L19" s="38">
        <v>51.625</v>
      </c>
      <c r="M19" s="38">
        <v>56.786000000000001</v>
      </c>
      <c r="N19" s="38">
        <v>51.095999999999997</v>
      </c>
      <c r="O19" s="38">
        <v>28.898</v>
      </c>
      <c r="P19" s="38">
        <v>71.453999999999994</v>
      </c>
      <c r="Q19" s="38">
        <v>56.258000000000003</v>
      </c>
      <c r="R19" s="38">
        <v>71.171000000000006</v>
      </c>
      <c r="S19" s="38">
        <v>59.585000000000001</v>
      </c>
      <c r="T19" s="38">
        <v>100.61199999999999</v>
      </c>
      <c r="U19" s="38">
        <v>67.95</v>
      </c>
      <c r="V19" s="38">
        <v>65.582999999999998</v>
      </c>
      <c r="W19" s="38">
        <v>46.445999999999998</v>
      </c>
      <c r="X19" s="38">
        <v>30.181999999999999</v>
      </c>
      <c r="Y19" s="38">
        <v>44.436999999999998</v>
      </c>
      <c r="Z19" s="38">
        <v>36.924999999999997</v>
      </c>
      <c r="AA19" s="38">
        <v>61.396999999999998</v>
      </c>
      <c r="AB19" s="38">
        <v>56.813000000000002</v>
      </c>
      <c r="AC19" s="38">
        <v>63.706000000000003</v>
      </c>
      <c r="AD19" s="38">
        <v>60.917000000000002</v>
      </c>
      <c r="AE19" s="38">
        <v>52.798000000000002</v>
      </c>
      <c r="AF19" s="38">
        <v>62.125999999999998</v>
      </c>
      <c r="AG19" s="38">
        <v>38.942999999999998</v>
      </c>
      <c r="AH19" s="37">
        <v>87.968000000000004</v>
      </c>
      <c r="AI19" s="11">
        <v>32.405999999999999</v>
      </c>
      <c r="AJ19" s="11">
        <v>56.744</v>
      </c>
      <c r="AK19" s="11">
        <v>134.137</v>
      </c>
      <c r="AL19" s="11">
        <v>47.521000000000001</v>
      </c>
      <c r="AM19" s="11">
        <v>43.829000000000001</v>
      </c>
    </row>
    <row r="20" spans="1:39" ht="14.5" x14ac:dyDescent="0.35">
      <c r="A20" s="52">
        <v>43770</v>
      </c>
      <c r="B20" s="11">
        <v>50.588999999999999</v>
      </c>
      <c r="C20"/>
      <c r="D20" s="16">
        <v>49.55</v>
      </c>
      <c r="E20" s="16">
        <v>90.052999999999997</v>
      </c>
      <c r="F20" s="16">
        <v>90.741</v>
      </c>
      <c r="G20" s="16">
        <v>62.051000000000002</v>
      </c>
      <c r="H20" s="38">
        <v>59.764000000000003</v>
      </c>
      <c r="I20" s="38">
        <v>80.649000000000001</v>
      </c>
      <c r="J20" s="38">
        <v>40.944000000000003</v>
      </c>
      <c r="K20" s="38">
        <v>39.046999999999997</v>
      </c>
      <c r="L20" s="38">
        <v>49.741999999999997</v>
      </c>
      <c r="M20" s="38">
        <v>53.685000000000002</v>
      </c>
      <c r="N20" s="38">
        <v>60.509</v>
      </c>
      <c r="O20" s="38">
        <v>35.39</v>
      </c>
      <c r="P20" s="38">
        <v>64.353999999999999</v>
      </c>
      <c r="Q20" s="38">
        <v>47.874000000000002</v>
      </c>
      <c r="R20" s="38">
        <v>67.468999999999994</v>
      </c>
      <c r="S20" s="38">
        <v>65.512</v>
      </c>
      <c r="T20" s="38">
        <v>74.427000000000007</v>
      </c>
      <c r="U20" s="38">
        <v>61.152000000000001</v>
      </c>
      <c r="V20" s="38">
        <v>61.908999999999999</v>
      </c>
      <c r="W20" s="38">
        <v>43.856000000000002</v>
      </c>
      <c r="X20" s="38">
        <v>43.292000000000002</v>
      </c>
      <c r="Y20" s="38">
        <v>40.61</v>
      </c>
      <c r="Z20" s="38">
        <v>41.253999999999998</v>
      </c>
      <c r="AA20" s="38">
        <v>85.436000000000007</v>
      </c>
      <c r="AB20" s="38">
        <v>56.371000000000002</v>
      </c>
      <c r="AC20" s="38">
        <v>53.88</v>
      </c>
      <c r="AD20" s="38">
        <v>49.857999999999997</v>
      </c>
      <c r="AE20" s="38">
        <v>56.871000000000002</v>
      </c>
      <c r="AF20" s="38">
        <v>63.454000000000001</v>
      </c>
      <c r="AG20" s="38">
        <v>45.731000000000002</v>
      </c>
      <c r="AH20" s="37">
        <v>78.311999999999998</v>
      </c>
      <c r="AI20" s="11">
        <v>45.146000000000001</v>
      </c>
      <c r="AJ20" s="11">
        <v>43.563000000000002</v>
      </c>
      <c r="AK20" s="11">
        <v>76.472999999999999</v>
      </c>
      <c r="AL20" s="11">
        <v>50.588999999999999</v>
      </c>
      <c r="AM20" s="11">
        <v>52.183999999999997</v>
      </c>
    </row>
    <row r="21" spans="1:39" ht="14.5" x14ac:dyDescent="0.35">
      <c r="A21" s="52">
        <v>43800</v>
      </c>
      <c r="B21" s="11">
        <v>47.158000000000001</v>
      </c>
      <c r="C21"/>
      <c r="D21" s="16">
        <v>34.85</v>
      </c>
      <c r="E21" s="16">
        <v>71.085999999999999</v>
      </c>
      <c r="F21" s="16">
        <v>72.322999999999993</v>
      </c>
      <c r="G21" s="16">
        <v>52.246000000000002</v>
      </c>
      <c r="H21" s="38">
        <v>43.865000000000002</v>
      </c>
      <c r="I21" s="38">
        <v>66.784000000000006</v>
      </c>
      <c r="J21" s="38">
        <v>37.930999999999997</v>
      </c>
      <c r="K21" s="38">
        <v>34.991999999999997</v>
      </c>
      <c r="L21" s="38">
        <v>43.981000000000002</v>
      </c>
      <c r="M21" s="38">
        <v>41.743000000000002</v>
      </c>
      <c r="N21" s="38">
        <v>51.344000000000001</v>
      </c>
      <c r="O21" s="38">
        <v>30.893999999999998</v>
      </c>
      <c r="P21" s="38">
        <v>54.811</v>
      </c>
      <c r="Q21" s="38">
        <v>36.915999999999997</v>
      </c>
      <c r="R21" s="38">
        <v>66.98</v>
      </c>
      <c r="S21" s="38">
        <v>63.472000000000001</v>
      </c>
      <c r="T21" s="38">
        <v>61.869</v>
      </c>
      <c r="U21" s="38">
        <v>54.73</v>
      </c>
      <c r="V21" s="38">
        <v>55.642000000000003</v>
      </c>
      <c r="W21" s="38">
        <v>35.267000000000003</v>
      </c>
      <c r="X21" s="38">
        <v>35.081000000000003</v>
      </c>
      <c r="Y21" s="38">
        <v>33.909999999999997</v>
      </c>
      <c r="Z21" s="38">
        <v>36</v>
      </c>
      <c r="AA21" s="38">
        <v>50.963999999999999</v>
      </c>
      <c r="AB21" s="38">
        <v>50.762</v>
      </c>
      <c r="AC21" s="38">
        <v>45.927999999999997</v>
      </c>
      <c r="AD21" s="38">
        <v>35.978000000000002</v>
      </c>
      <c r="AE21" s="38">
        <v>47.423000000000002</v>
      </c>
      <c r="AF21" s="38">
        <v>51.975000000000001</v>
      </c>
      <c r="AG21" s="38">
        <v>39.969000000000001</v>
      </c>
      <c r="AH21" s="37">
        <v>66.959000000000003</v>
      </c>
      <c r="AI21" s="11">
        <v>37.862000000000002</v>
      </c>
      <c r="AJ21" s="11">
        <v>33.746000000000002</v>
      </c>
      <c r="AK21" s="11">
        <v>59.89</v>
      </c>
      <c r="AL21" s="11">
        <v>47.158000000000001</v>
      </c>
      <c r="AM21" s="11">
        <v>45.408000000000001</v>
      </c>
    </row>
    <row r="22" spans="1:39" ht="14.5" x14ac:dyDescent="0.35">
      <c r="A22" s="52">
        <v>43831</v>
      </c>
      <c r="B22" s="11">
        <v>49.835999999999999</v>
      </c>
      <c r="C22"/>
      <c r="D22" s="16">
        <v>40.340000000000003</v>
      </c>
      <c r="E22" s="16">
        <v>65.424999999999997</v>
      </c>
      <c r="F22" s="16">
        <v>63.707999999999998</v>
      </c>
      <c r="G22" s="16">
        <v>46.463000000000001</v>
      </c>
      <c r="H22" s="38">
        <v>36.914999999999999</v>
      </c>
      <c r="I22" s="38">
        <v>57.555999999999997</v>
      </c>
      <c r="J22" s="38">
        <v>33.433</v>
      </c>
      <c r="K22" s="38">
        <v>29.2</v>
      </c>
      <c r="L22" s="38">
        <v>39.774000000000001</v>
      </c>
      <c r="M22" s="38">
        <v>35.506</v>
      </c>
      <c r="N22" s="38">
        <v>44.718000000000004</v>
      </c>
      <c r="O22" s="38">
        <v>28.178999999999998</v>
      </c>
      <c r="P22" s="38">
        <v>49.566000000000003</v>
      </c>
      <c r="Q22" s="38">
        <v>34.305</v>
      </c>
      <c r="R22" s="38">
        <v>56.491999999999997</v>
      </c>
      <c r="S22" s="38">
        <v>77.064999999999998</v>
      </c>
      <c r="T22" s="38">
        <v>54.606999999999999</v>
      </c>
      <c r="U22" s="38">
        <v>48.264000000000003</v>
      </c>
      <c r="V22" s="38">
        <v>50.366</v>
      </c>
      <c r="W22" s="38">
        <v>31.202000000000002</v>
      </c>
      <c r="X22" s="38">
        <v>29.895</v>
      </c>
      <c r="Y22" s="38">
        <v>30.428999999999998</v>
      </c>
      <c r="Z22" s="38">
        <v>32.686</v>
      </c>
      <c r="AA22" s="38">
        <v>44.003</v>
      </c>
      <c r="AB22" s="38">
        <v>51.313000000000002</v>
      </c>
      <c r="AC22" s="38">
        <v>42.848999999999997</v>
      </c>
      <c r="AD22" s="38">
        <v>30.289000000000001</v>
      </c>
      <c r="AE22" s="38">
        <v>43.536999999999999</v>
      </c>
      <c r="AF22" s="38">
        <v>45.634</v>
      </c>
      <c r="AG22" s="38">
        <v>36.786999999999999</v>
      </c>
      <c r="AH22" s="37">
        <v>62.215000000000003</v>
      </c>
      <c r="AI22" s="11">
        <v>32.073999999999998</v>
      </c>
      <c r="AJ22" s="11">
        <v>30.411000000000001</v>
      </c>
      <c r="AK22" s="11">
        <v>55.624000000000002</v>
      </c>
      <c r="AL22" s="11">
        <v>49.835999999999999</v>
      </c>
      <c r="AM22" s="11">
        <v>40.640999999999998</v>
      </c>
    </row>
    <row r="23" spans="1:39" ht="14.5" x14ac:dyDescent="0.35">
      <c r="A23" s="52">
        <v>43862</v>
      </c>
      <c r="B23" s="11">
        <v>48.587000000000003</v>
      </c>
      <c r="C23"/>
      <c r="D23" s="16">
        <v>44.54</v>
      </c>
      <c r="E23" s="16">
        <v>65.176000000000002</v>
      </c>
      <c r="F23" s="16">
        <v>60.469000000000001</v>
      </c>
      <c r="G23" s="16">
        <v>46.037999999999997</v>
      </c>
      <c r="H23" s="38">
        <v>110.52200000000001</v>
      </c>
      <c r="I23" s="38">
        <v>58.314</v>
      </c>
      <c r="J23" s="38">
        <v>34.896000000000001</v>
      </c>
      <c r="K23" s="38">
        <v>32.935000000000002</v>
      </c>
      <c r="L23" s="38">
        <v>38.356000000000002</v>
      </c>
      <c r="M23" s="38">
        <v>43.119</v>
      </c>
      <c r="N23" s="38">
        <v>46.094000000000001</v>
      </c>
      <c r="O23" s="38">
        <v>31.167999999999999</v>
      </c>
      <c r="P23" s="38">
        <v>48.912999999999997</v>
      </c>
      <c r="Q23" s="38">
        <v>54.786999999999999</v>
      </c>
      <c r="R23" s="38">
        <v>70.171000000000006</v>
      </c>
      <c r="S23" s="38">
        <v>61.646000000000001</v>
      </c>
      <c r="T23" s="38">
        <v>52.704000000000001</v>
      </c>
      <c r="U23" s="38">
        <v>49.430999999999997</v>
      </c>
      <c r="V23" s="38">
        <v>56.878</v>
      </c>
      <c r="W23" s="38">
        <v>32.893000000000001</v>
      </c>
      <c r="X23" s="38">
        <v>31.652999999999999</v>
      </c>
      <c r="Y23" s="38">
        <v>43.871000000000002</v>
      </c>
      <c r="Z23" s="38">
        <v>35.496000000000002</v>
      </c>
      <c r="AA23" s="38">
        <v>44.759</v>
      </c>
      <c r="AB23" s="38">
        <v>49.576000000000001</v>
      </c>
      <c r="AC23" s="38">
        <v>47.798999999999999</v>
      </c>
      <c r="AD23" s="38">
        <v>31.010999999999999</v>
      </c>
      <c r="AE23" s="38">
        <v>45.716999999999999</v>
      </c>
      <c r="AF23" s="38">
        <v>44.518000000000001</v>
      </c>
      <c r="AG23" s="38">
        <v>38.445</v>
      </c>
      <c r="AH23" s="37">
        <v>61.267000000000003</v>
      </c>
      <c r="AI23" s="11">
        <v>34.052999999999997</v>
      </c>
      <c r="AJ23" s="11">
        <v>42.451999999999998</v>
      </c>
      <c r="AK23" s="11">
        <v>67.403000000000006</v>
      </c>
      <c r="AL23" s="11">
        <v>48.587000000000003</v>
      </c>
      <c r="AM23" s="11">
        <v>46.497999999999998</v>
      </c>
    </row>
    <row r="24" spans="1:39" ht="14.5" x14ac:dyDescent="0.35">
      <c r="A24" s="52">
        <v>43891</v>
      </c>
      <c r="B24" s="11">
        <v>78.950999999999993</v>
      </c>
      <c r="C24"/>
      <c r="D24" s="16">
        <v>102.32</v>
      </c>
      <c r="E24" s="16">
        <v>118.875</v>
      </c>
      <c r="F24" s="16">
        <v>83.988</v>
      </c>
      <c r="G24" s="16">
        <v>72.611000000000004</v>
      </c>
      <c r="H24" s="38">
        <v>209.721</v>
      </c>
      <c r="I24" s="38">
        <v>87.052000000000007</v>
      </c>
      <c r="J24" s="38">
        <v>77.688000000000002</v>
      </c>
      <c r="K24" s="38">
        <v>107.202</v>
      </c>
      <c r="L24" s="38">
        <v>77.126000000000005</v>
      </c>
      <c r="M24" s="38">
        <v>61.764000000000003</v>
      </c>
      <c r="N24" s="38">
        <v>122.325</v>
      </c>
      <c r="O24" s="38">
        <v>93.55</v>
      </c>
      <c r="P24" s="38">
        <v>111.438</v>
      </c>
      <c r="Q24" s="38">
        <v>112.61199999999999</v>
      </c>
      <c r="R24" s="38">
        <v>103.268</v>
      </c>
      <c r="S24" s="38">
        <v>115.447</v>
      </c>
      <c r="T24" s="38">
        <v>102.678</v>
      </c>
      <c r="U24" s="38">
        <v>87.728999999999999</v>
      </c>
      <c r="V24" s="38">
        <v>80.385000000000005</v>
      </c>
      <c r="W24" s="38">
        <v>67.293000000000006</v>
      </c>
      <c r="X24" s="38">
        <v>55.53</v>
      </c>
      <c r="Y24" s="38">
        <v>68.87</v>
      </c>
      <c r="Z24" s="38">
        <v>102.108</v>
      </c>
      <c r="AA24" s="38">
        <v>90.656999999999996</v>
      </c>
      <c r="AB24" s="38">
        <v>76.231999999999999</v>
      </c>
      <c r="AC24" s="38">
        <v>104.408</v>
      </c>
      <c r="AD24" s="38">
        <v>52.154000000000003</v>
      </c>
      <c r="AE24" s="38">
        <v>83.747</v>
      </c>
      <c r="AF24" s="38">
        <v>68.876999999999995</v>
      </c>
      <c r="AG24" s="38">
        <v>65.662000000000006</v>
      </c>
      <c r="AH24" s="37">
        <v>117.27</v>
      </c>
      <c r="AI24" s="11">
        <v>65.522000000000006</v>
      </c>
      <c r="AJ24" s="11">
        <v>71.759</v>
      </c>
      <c r="AK24" s="11">
        <v>111.18600000000001</v>
      </c>
      <c r="AL24" s="11">
        <v>78.950999999999993</v>
      </c>
      <c r="AM24" s="11">
        <v>84.411000000000001</v>
      </c>
    </row>
    <row r="25" spans="1:39" ht="14.5" x14ac:dyDescent="0.35">
      <c r="A25" s="52">
        <v>43922</v>
      </c>
      <c r="B25" s="11">
        <v>94.228999999999999</v>
      </c>
      <c r="C25"/>
      <c r="D25" s="16">
        <v>133.5</v>
      </c>
      <c r="E25" s="16">
        <v>173.46600000000001</v>
      </c>
      <c r="F25" s="16">
        <v>153.654</v>
      </c>
      <c r="G25" s="16">
        <v>144.62299999999999</v>
      </c>
      <c r="H25" s="38">
        <v>341.68400000000003</v>
      </c>
      <c r="I25" s="38">
        <v>154.88499999999999</v>
      </c>
      <c r="J25" s="38">
        <v>122.76900000000001</v>
      </c>
      <c r="K25" s="38">
        <v>158.67699999999999</v>
      </c>
      <c r="L25" s="38">
        <v>134.33799999999999</v>
      </c>
      <c r="M25" s="38">
        <v>86.122</v>
      </c>
      <c r="N25" s="38">
        <v>120.708</v>
      </c>
      <c r="O25" s="38">
        <v>162.648</v>
      </c>
      <c r="P25" s="38">
        <v>143.03100000000001</v>
      </c>
      <c r="Q25" s="38">
        <v>97.471000000000004</v>
      </c>
      <c r="R25" s="38">
        <v>160.226</v>
      </c>
      <c r="S25" s="38">
        <v>139.649</v>
      </c>
      <c r="T25" s="38">
        <v>166.589</v>
      </c>
      <c r="U25" s="38">
        <v>118.157</v>
      </c>
      <c r="V25" s="38">
        <v>117.126</v>
      </c>
      <c r="W25" s="38">
        <v>101.928</v>
      </c>
      <c r="X25" s="38">
        <v>88.415999999999997</v>
      </c>
      <c r="Y25" s="38">
        <v>95.959000000000003</v>
      </c>
      <c r="Z25" s="38">
        <v>156.85</v>
      </c>
      <c r="AA25" s="38">
        <v>129.39500000000001</v>
      </c>
      <c r="AB25" s="38">
        <v>142.28800000000001</v>
      </c>
      <c r="AC25" s="38">
        <v>102.94</v>
      </c>
      <c r="AD25" s="38">
        <v>56.164999999999999</v>
      </c>
      <c r="AE25" s="38">
        <v>125.53</v>
      </c>
      <c r="AF25" s="38">
        <v>90.245999999999995</v>
      </c>
      <c r="AG25" s="38">
        <v>202.001</v>
      </c>
      <c r="AH25" s="37">
        <v>197.83699999999999</v>
      </c>
      <c r="AI25" s="11">
        <v>69.474000000000004</v>
      </c>
      <c r="AJ25" s="11">
        <v>96.543999999999997</v>
      </c>
      <c r="AK25" s="11">
        <v>112.675</v>
      </c>
      <c r="AL25" s="11">
        <v>94.228999999999999</v>
      </c>
      <c r="AM25" s="11">
        <v>100.749</v>
      </c>
    </row>
    <row r="26" spans="1:39" ht="14.5" x14ac:dyDescent="0.35">
      <c r="A26" s="52">
        <v>43952</v>
      </c>
      <c r="B26" s="11">
        <v>156.76300000000001</v>
      </c>
      <c r="C26"/>
      <c r="D26" s="16">
        <v>245.16</v>
      </c>
      <c r="E26" s="16">
        <v>405.87900000000002</v>
      </c>
      <c r="F26" s="16">
        <v>387.03800000000001</v>
      </c>
      <c r="G26" s="16">
        <v>353.11799999999999</v>
      </c>
      <c r="H26" s="38">
        <v>531.11400000000003</v>
      </c>
      <c r="I26" s="38">
        <v>395.22699999999998</v>
      </c>
      <c r="J26" s="38">
        <v>171.756</v>
      </c>
      <c r="K26" s="38">
        <v>172.691</v>
      </c>
      <c r="L26" s="38">
        <v>111.223</v>
      </c>
      <c r="M26" s="38">
        <v>138.58500000000001</v>
      </c>
      <c r="N26" s="38">
        <v>197.58799999999999</v>
      </c>
      <c r="O26" s="38">
        <v>322.06099999999998</v>
      </c>
      <c r="P26" s="38">
        <v>251.387</v>
      </c>
      <c r="Q26" s="38">
        <v>164.27699999999999</v>
      </c>
      <c r="R26" s="38">
        <v>253.327</v>
      </c>
      <c r="S26" s="38">
        <v>476.92700000000002</v>
      </c>
      <c r="T26" s="38">
        <v>270.34699999999998</v>
      </c>
      <c r="U26" s="38">
        <v>360.05799999999999</v>
      </c>
      <c r="V26" s="38">
        <v>205.822</v>
      </c>
      <c r="W26" s="38">
        <v>172.416</v>
      </c>
      <c r="X26" s="38">
        <v>67.39</v>
      </c>
      <c r="Y26" s="38">
        <v>92.015000000000001</v>
      </c>
      <c r="Z26" s="38">
        <v>136.739</v>
      </c>
      <c r="AA26" s="38">
        <v>275.375</v>
      </c>
      <c r="AB26" s="38">
        <v>312.40800000000002</v>
      </c>
      <c r="AC26" s="38">
        <v>217.364</v>
      </c>
      <c r="AD26" s="38">
        <v>141.11199999999999</v>
      </c>
      <c r="AE26" s="38">
        <v>204.09899999999999</v>
      </c>
      <c r="AF26" s="38">
        <v>69.403000000000006</v>
      </c>
      <c r="AG26" s="38">
        <v>353.15199999999999</v>
      </c>
      <c r="AH26" s="37">
        <v>240.541</v>
      </c>
      <c r="AI26" s="11">
        <v>95.587999999999994</v>
      </c>
      <c r="AJ26" s="11">
        <v>221.864</v>
      </c>
      <c r="AK26" s="11">
        <v>250.46799999999999</v>
      </c>
      <c r="AL26" s="11">
        <v>156.76300000000001</v>
      </c>
      <c r="AM26" s="11">
        <v>311.89800000000002</v>
      </c>
    </row>
    <row r="27" spans="1:39" ht="14.5" x14ac:dyDescent="0.35">
      <c r="A27" s="52">
        <v>43983</v>
      </c>
      <c r="B27" s="11">
        <v>229.56200000000001</v>
      </c>
      <c r="C27"/>
      <c r="D27" s="16">
        <v>389.71</v>
      </c>
      <c r="E27" s="16">
        <v>1015.621</v>
      </c>
      <c r="F27" s="16">
        <v>589.10900000000004</v>
      </c>
      <c r="G27" s="16">
        <v>284.834</v>
      </c>
      <c r="H27" s="38">
        <v>1119.4580000000001</v>
      </c>
      <c r="I27" s="38">
        <v>279.86</v>
      </c>
      <c r="J27" s="38">
        <v>178.709</v>
      </c>
      <c r="K27" s="38">
        <v>282.22199999999998</v>
      </c>
      <c r="L27" s="38">
        <v>311.82400000000001</v>
      </c>
      <c r="M27" s="38">
        <v>485.42500000000001</v>
      </c>
      <c r="N27" s="38">
        <v>84.221000000000004</v>
      </c>
      <c r="O27" s="38">
        <v>497.71899999999999</v>
      </c>
      <c r="P27" s="38">
        <v>206.11799999999999</v>
      </c>
      <c r="Q27" s="38">
        <v>608.84299999999996</v>
      </c>
      <c r="R27" s="38">
        <v>711.19200000000001</v>
      </c>
      <c r="S27" s="38">
        <v>875.66800000000001</v>
      </c>
      <c r="T27" s="38">
        <v>488.29599999999999</v>
      </c>
      <c r="U27" s="38">
        <v>771.577</v>
      </c>
      <c r="V27" s="38">
        <v>258.34300000000002</v>
      </c>
      <c r="W27" s="38">
        <v>165.78399999999999</v>
      </c>
      <c r="X27" s="38">
        <v>210.751</v>
      </c>
      <c r="Y27" s="38">
        <v>272.61700000000002</v>
      </c>
      <c r="Z27" s="38">
        <v>269.09100000000001</v>
      </c>
      <c r="AA27" s="38">
        <v>478.39</v>
      </c>
      <c r="AB27" s="38">
        <v>340.22800000000001</v>
      </c>
      <c r="AC27" s="38">
        <v>85.334999999999994</v>
      </c>
      <c r="AD27" s="38">
        <v>346.98399999999998</v>
      </c>
      <c r="AE27" s="38">
        <v>564.94299999999998</v>
      </c>
      <c r="AF27" s="38">
        <v>301.41399999999999</v>
      </c>
      <c r="AG27" s="38">
        <v>687.06299999999999</v>
      </c>
      <c r="AH27" s="37">
        <v>231.33199999999999</v>
      </c>
      <c r="AI27" s="11">
        <v>112.929</v>
      </c>
      <c r="AJ27" s="11">
        <v>514.37800000000004</v>
      </c>
      <c r="AK27" s="11">
        <v>371.87</v>
      </c>
      <c r="AL27" s="11">
        <v>229.56200000000001</v>
      </c>
      <c r="AM27" s="11">
        <v>586.43799999999999</v>
      </c>
    </row>
    <row r="28" spans="1:39" ht="14.5" x14ac:dyDescent="0.35">
      <c r="A28" s="52">
        <v>44013</v>
      </c>
      <c r="B28" s="11">
        <v>84.686000000000007</v>
      </c>
      <c r="C28"/>
      <c r="D28" s="16">
        <v>210.17</v>
      </c>
      <c r="E28" s="16">
        <v>579.87900000000002</v>
      </c>
      <c r="F28" s="16">
        <v>311.76600000000002</v>
      </c>
      <c r="G28" s="16">
        <v>106.379</v>
      </c>
      <c r="H28" s="38">
        <v>360.22699999999998</v>
      </c>
      <c r="I28" s="38">
        <v>104.679</v>
      </c>
      <c r="J28" s="38">
        <v>32.631999999999998</v>
      </c>
      <c r="K28" s="38">
        <v>164.87799999999999</v>
      </c>
      <c r="L28" s="38">
        <v>192.261</v>
      </c>
      <c r="M28" s="38">
        <v>213.29900000000001</v>
      </c>
      <c r="N28" s="38">
        <v>45.834000000000003</v>
      </c>
      <c r="O28" s="38">
        <v>279.81599999999997</v>
      </c>
      <c r="P28" s="38">
        <v>42.042999999999999</v>
      </c>
      <c r="Q28" s="38">
        <v>591.75400000000002</v>
      </c>
      <c r="R28" s="38">
        <v>327.57400000000001</v>
      </c>
      <c r="S28" s="38">
        <v>359.24799999999999</v>
      </c>
      <c r="T28" s="38">
        <v>454.73700000000002</v>
      </c>
      <c r="U28" s="38">
        <v>406.03500000000003</v>
      </c>
      <c r="V28" s="38">
        <v>78.569999999999993</v>
      </c>
      <c r="W28" s="38">
        <v>44.670999999999999</v>
      </c>
      <c r="X28" s="38">
        <v>90.021000000000001</v>
      </c>
      <c r="Y28" s="38">
        <v>107.708</v>
      </c>
      <c r="Z28" s="38">
        <v>193.06899999999999</v>
      </c>
      <c r="AA28" s="38">
        <v>323.654</v>
      </c>
      <c r="AB28" s="38">
        <v>88.105000000000004</v>
      </c>
      <c r="AC28" s="38">
        <v>15.125999999999999</v>
      </c>
      <c r="AD28" s="38">
        <v>246.43299999999999</v>
      </c>
      <c r="AE28" s="38">
        <v>413.36399999999998</v>
      </c>
      <c r="AF28" s="38">
        <v>219.92400000000001</v>
      </c>
      <c r="AG28" s="38">
        <v>822.76700000000005</v>
      </c>
      <c r="AH28" s="37">
        <v>88.075999999999993</v>
      </c>
      <c r="AI28" s="11">
        <v>44.12</v>
      </c>
      <c r="AJ28" s="11">
        <v>306.02699999999999</v>
      </c>
      <c r="AK28" s="11">
        <v>162.47800000000001</v>
      </c>
      <c r="AL28" s="11">
        <v>84.686000000000007</v>
      </c>
      <c r="AM28" s="11">
        <v>549.96600000000001</v>
      </c>
    </row>
    <row r="29" spans="1:39" ht="14.5" x14ac:dyDescent="0.35">
      <c r="A29" s="52">
        <v>44044</v>
      </c>
      <c r="B29" s="11">
        <v>39.162999999999997</v>
      </c>
      <c r="C29"/>
      <c r="D29" s="16">
        <v>88.63</v>
      </c>
      <c r="E29" s="16">
        <v>205.20699999999999</v>
      </c>
      <c r="F29" s="16">
        <v>114.532</v>
      </c>
      <c r="G29" s="16">
        <v>54.374000000000002</v>
      </c>
      <c r="H29" s="38">
        <v>129.286</v>
      </c>
      <c r="I29" s="38">
        <v>73.754999999999995</v>
      </c>
      <c r="J29" s="38">
        <v>30.157</v>
      </c>
      <c r="K29" s="38">
        <v>69.525999999999996</v>
      </c>
      <c r="L29" s="38">
        <v>63.95</v>
      </c>
      <c r="M29" s="38">
        <v>93.445999999999998</v>
      </c>
      <c r="N29" s="38">
        <v>29.033999999999999</v>
      </c>
      <c r="O29" s="38">
        <v>209.48400000000001</v>
      </c>
      <c r="P29" s="38">
        <v>37.384999999999998</v>
      </c>
      <c r="Q29" s="38">
        <v>185.667</v>
      </c>
      <c r="R29" s="38">
        <v>104.426</v>
      </c>
      <c r="S29" s="38">
        <v>175.07</v>
      </c>
      <c r="T29" s="38">
        <v>146.398</v>
      </c>
      <c r="U29" s="38">
        <v>137.596</v>
      </c>
      <c r="V29" s="38">
        <v>44.195999999999998</v>
      </c>
      <c r="W29" s="38">
        <v>26.96</v>
      </c>
      <c r="X29" s="38">
        <v>38.825000000000003</v>
      </c>
      <c r="Y29" s="38">
        <v>43.991999999999997</v>
      </c>
      <c r="Z29" s="38">
        <v>76.131</v>
      </c>
      <c r="AA29" s="38">
        <v>101.301</v>
      </c>
      <c r="AB29" s="38">
        <v>52.14</v>
      </c>
      <c r="AC29" s="38">
        <v>32.454999999999998</v>
      </c>
      <c r="AD29" s="38">
        <v>73.522999999999996</v>
      </c>
      <c r="AE29" s="38">
        <v>128.85300000000001</v>
      </c>
      <c r="AF29" s="38">
        <v>71.575000000000003</v>
      </c>
      <c r="AG29" s="38">
        <v>217.86600000000001</v>
      </c>
      <c r="AH29" s="37">
        <v>45.576999999999998</v>
      </c>
      <c r="AI29" s="11">
        <v>26.285</v>
      </c>
      <c r="AJ29" s="11">
        <v>111.276</v>
      </c>
      <c r="AK29" s="11">
        <v>61.540999999999997</v>
      </c>
      <c r="AL29" s="11">
        <v>39.162999999999997</v>
      </c>
      <c r="AM29" s="11">
        <v>228.78700000000001</v>
      </c>
    </row>
    <row r="30" spans="1:39" ht="14.5" x14ac:dyDescent="0.35">
      <c r="A30" s="52">
        <v>44075</v>
      </c>
      <c r="B30" s="11">
        <v>26.521000000000001</v>
      </c>
      <c r="C30"/>
      <c r="D30" s="16">
        <v>55.11</v>
      </c>
      <c r="E30" s="16">
        <v>113.27800000000001</v>
      </c>
      <c r="F30" s="16">
        <v>80.849000000000004</v>
      </c>
      <c r="G30" s="16">
        <v>53.286999999999999</v>
      </c>
      <c r="H30" s="38">
        <v>79.718999999999994</v>
      </c>
      <c r="I30" s="38">
        <v>48.402999999999999</v>
      </c>
      <c r="J30" s="38">
        <v>25.97</v>
      </c>
      <c r="K30" s="38">
        <v>50.383000000000003</v>
      </c>
      <c r="L30" s="38">
        <v>44.152000000000001</v>
      </c>
      <c r="M30" s="38">
        <v>73.436999999999998</v>
      </c>
      <c r="N30" s="38">
        <v>29.591999999999999</v>
      </c>
      <c r="O30" s="38">
        <v>82.007000000000005</v>
      </c>
      <c r="P30" s="38">
        <v>31.282</v>
      </c>
      <c r="Q30" s="38">
        <v>76.462000000000003</v>
      </c>
      <c r="R30" s="38">
        <v>63.835999999999999</v>
      </c>
      <c r="S30" s="38">
        <v>109.786</v>
      </c>
      <c r="T30" s="38">
        <v>68.465000000000003</v>
      </c>
      <c r="U30" s="38">
        <v>97.685000000000002</v>
      </c>
      <c r="V30" s="38">
        <v>52.372999999999998</v>
      </c>
      <c r="W30" s="38">
        <v>22.8</v>
      </c>
      <c r="X30" s="38">
        <v>36.734000000000002</v>
      </c>
      <c r="Y30" s="38">
        <v>41.048999999999999</v>
      </c>
      <c r="Z30" s="38">
        <v>60.100999999999999</v>
      </c>
      <c r="AA30" s="38">
        <v>56.585000000000001</v>
      </c>
      <c r="AB30" s="38">
        <v>42.512999999999998</v>
      </c>
      <c r="AC30" s="38">
        <v>29.593</v>
      </c>
      <c r="AD30" s="38">
        <v>57.698999999999998</v>
      </c>
      <c r="AE30" s="38">
        <v>58.762999999999998</v>
      </c>
      <c r="AF30" s="38">
        <v>45.734000000000002</v>
      </c>
      <c r="AG30" s="38">
        <v>94.504999999999995</v>
      </c>
      <c r="AH30" s="37">
        <v>34.576000000000001</v>
      </c>
      <c r="AI30" s="11">
        <v>30.401</v>
      </c>
      <c r="AJ30" s="11">
        <v>77.162999999999997</v>
      </c>
      <c r="AK30" s="11">
        <v>43.44</v>
      </c>
      <c r="AL30" s="11">
        <v>26.521000000000001</v>
      </c>
      <c r="AM30" s="11">
        <v>126.94</v>
      </c>
    </row>
    <row r="31" spans="1:39" ht="14.5" x14ac:dyDescent="0.35">
      <c r="A31" s="52">
        <v>44105</v>
      </c>
      <c r="B31" s="11">
        <v>42.518000000000001</v>
      </c>
      <c r="C31"/>
      <c r="D31" s="16">
        <v>55.4</v>
      </c>
      <c r="E31" s="16">
        <v>109.43600000000001</v>
      </c>
      <c r="F31" s="16">
        <v>88.358999999999995</v>
      </c>
      <c r="G31" s="16">
        <v>60.029000000000003</v>
      </c>
      <c r="H31" s="38">
        <v>89.472999999999999</v>
      </c>
      <c r="I31" s="38">
        <v>42.572000000000003</v>
      </c>
      <c r="J31" s="38">
        <v>28.329000000000001</v>
      </c>
      <c r="K31" s="38">
        <v>48.813000000000002</v>
      </c>
      <c r="L31" s="38">
        <v>54.491999999999997</v>
      </c>
      <c r="M31" s="38">
        <v>49.241999999999997</v>
      </c>
      <c r="N31" s="38">
        <v>28.34</v>
      </c>
      <c r="O31" s="38">
        <v>69.054000000000002</v>
      </c>
      <c r="P31" s="38">
        <v>59.982999999999997</v>
      </c>
      <c r="Q31" s="38">
        <v>68.492000000000004</v>
      </c>
      <c r="R31" s="38">
        <v>62.146999999999998</v>
      </c>
      <c r="S31" s="38">
        <v>100.764</v>
      </c>
      <c r="T31" s="38">
        <v>70.105000000000004</v>
      </c>
      <c r="U31" s="38">
        <v>66.004000000000005</v>
      </c>
      <c r="V31" s="38">
        <v>52.15</v>
      </c>
      <c r="W31" s="38">
        <v>27.23</v>
      </c>
      <c r="X31" s="38">
        <v>41.393999999999998</v>
      </c>
      <c r="Y31" s="38">
        <v>33.401000000000003</v>
      </c>
      <c r="Z31" s="38">
        <v>61.201999999999998</v>
      </c>
      <c r="AA31" s="38">
        <v>55.600999999999999</v>
      </c>
      <c r="AB31" s="38">
        <v>64.823999999999998</v>
      </c>
      <c r="AC31" s="38">
        <v>58.884999999999998</v>
      </c>
      <c r="AD31" s="38">
        <v>48.671999999999997</v>
      </c>
      <c r="AE31" s="38">
        <v>61.359000000000002</v>
      </c>
      <c r="AF31" s="38">
        <v>39.889000000000003</v>
      </c>
      <c r="AG31" s="38">
        <v>87.305000000000007</v>
      </c>
      <c r="AH31" s="37">
        <v>39.212000000000003</v>
      </c>
      <c r="AI31" s="11">
        <v>53.289000000000001</v>
      </c>
      <c r="AJ31" s="11">
        <v>130.089</v>
      </c>
      <c r="AK31" s="11">
        <v>47.311999999999998</v>
      </c>
      <c r="AL31" s="11">
        <v>42.518000000000001</v>
      </c>
      <c r="AM31" s="11">
        <v>167.90799999999999</v>
      </c>
    </row>
    <row r="32" spans="1:39" ht="14.5" x14ac:dyDescent="0.35">
      <c r="A32" s="52">
        <v>44136</v>
      </c>
      <c r="B32" s="11">
        <v>49.944000000000003</v>
      </c>
      <c r="C32"/>
      <c r="D32" s="16">
        <v>49.55</v>
      </c>
      <c r="E32" s="16">
        <v>90.552000000000007</v>
      </c>
      <c r="F32" s="16">
        <v>65.879000000000005</v>
      </c>
      <c r="G32" s="16">
        <v>61.118000000000002</v>
      </c>
      <c r="H32" s="38">
        <v>79.087999999999994</v>
      </c>
      <c r="I32" s="38">
        <v>47.137</v>
      </c>
      <c r="J32" s="38">
        <v>37.055</v>
      </c>
      <c r="K32" s="38">
        <v>47.420999999999999</v>
      </c>
      <c r="L32" s="38">
        <v>52.679000000000002</v>
      </c>
      <c r="M32" s="38">
        <v>58.904000000000003</v>
      </c>
      <c r="N32" s="38">
        <v>35.031999999999996</v>
      </c>
      <c r="O32" s="38">
        <v>62.4</v>
      </c>
      <c r="P32" s="38">
        <v>49.566000000000003</v>
      </c>
      <c r="Q32" s="38">
        <v>65.608000000000004</v>
      </c>
      <c r="R32" s="38">
        <v>68.195999999999998</v>
      </c>
      <c r="S32" s="38">
        <v>74.491</v>
      </c>
      <c r="T32" s="38">
        <v>62.664999999999999</v>
      </c>
      <c r="U32" s="38">
        <v>62.881999999999998</v>
      </c>
      <c r="V32" s="38">
        <v>46.606999999999999</v>
      </c>
      <c r="W32" s="38">
        <v>40.4</v>
      </c>
      <c r="X32" s="38">
        <v>37.640999999999998</v>
      </c>
      <c r="Y32" s="38">
        <v>38.302999999999997</v>
      </c>
      <c r="Z32" s="38">
        <v>81.396000000000001</v>
      </c>
      <c r="AA32" s="38">
        <v>55.234999999999999</v>
      </c>
      <c r="AB32" s="38">
        <v>54.243000000000002</v>
      </c>
      <c r="AC32" s="38">
        <v>47.1</v>
      </c>
      <c r="AD32" s="38">
        <v>53.418999999999997</v>
      </c>
      <c r="AE32" s="38">
        <v>62.841000000000001</v>
      </c>
      <c r="AF32" s="38">
        <v>46.392000000000003</v>
      </c>
      <c r="AG32" s="38">
        <v>76.774000000000001</v>
      </c>
      <c r="AH32" s="37">
        <v>52.767000000000003</v>
      </c>
      <c r="AI32" s="11">
        <v>40.591999999999999</v>
      </c>
      <c r="AJ32" s="11">
        <v>72.741</v>
      </c>
      <c r="AK32" s="11">
        <v>50.53</v>
      </c>
      <c r="AL32" s="11">
        <v>49.944000000000003</v>
      </c>
      <c r="AM32" s="11">
        <v>87.173000000000002</v>
      </c>
    </row>
    <row r="33" spans="1:39" ht="14.5" x14ac:dyDescent="0.35">
      <c r="A33" s="52">
        <v>44166</v>
      </c>
      <c r="B33" s="11">
        <v>43.652000000000001</v>
      </c>
      <c r="C33" s="12"/>
      <c r="D33" s="16">
        <v>34.85</v>
      </c>
      <c r="E33" s="16">
        <v>72.757000000000005</v>
      </c>
      <c r="F33" s="16">
        <v>55.933</v>
      </c>
      <c r="G33" s="16">
        <v>44.917000000000002</v>
      </c>
      <c r="H33" s="38">
        <v>65.625</v>
      </c>
      <c r="I33" s="38">
        <v>43.631</v>
      </c>
      <c r="J33" s="38">
        <v>32.284999999999997</v>
      </c>
      <c r="K33" s="38">
        <v>41.698</v>
      </c>
      <c r="L33" s="38">
        <v>41.774999999999999</v>
      </c>
      <c r="M33" s="38">
        <v>49.441000000000003</v>
      </c>
      <c r="N33" s="38">
        <v>30.346</v>
      </c>
      <c r="O33" s="38">
        <v>52.918999999999997</v>
      </c>
      <c r="P33" s="38">
        <v>38.761000000000003</v>
      </c>
      <c r="Q33" s="38">
        <v>64.591999999999999</v>
      </c>
      <c r="R33" s="38">
        <v>64.328999999999994</v>
      </c>
      <c r="S33" s="38">
        <v>61.753999999999998</v>
      </c>
      <c r="T33" s="38">
        <v>56.167000000000002</v>
      </c>
      <c r="U33" s="38">
        <v>56.472000000000001</v>
      </c>
      <c r="V33" s="38">
        <v>37.515999999999998</v>
      </c>
      <c r="W33" s="38">
        <v>32.259</v>
      </c>
      <c r="X33" s="38">
        <v>31.236999999999998</v>
      </c>
      <c r="Y33" s="38">
        <v>33.142000000000003</v>
      </c>
      <c r="Z33" s="38">
        <v>48.273000000000003</v>
      </c>
      <c r="AA33" s="38">
        <v>49.54</v>
      </c>
      <c r="AB33" s="38">
        <v>46.359000000000002</v>
      </c>
      <c r="AC33" s="38">
        <v>33.921999999999997</v>
      </c>
      <c r="AD33" s="38">
        <v>44.113</v>
      </c>
      <c r="AE33" s="38">
        <v>51.247999999999998</v>
      </c>
      <c r="AF33" s="38">
        <v>40.369999999999997</v>
      </c>
      <c r="AG33" s="38">
        <v>66.055999999999997</v>
      </c>
      <c r="AH33" s="37">
        <v>42.948</v>
      </c>
      <c r="AI33" s="11">
        <v>30.908999999999999</v>
      </c>
      <c r="AJ33" s="11">
        <v>57.252000000000002</v>
      </c>
      <c r="AK33" s="11">
        <v>47.398000000000003</v>
      </c>
      <c r="AL33" s="11">
        <v>43.652000000000001</v>
      </c>
      <c r="AM33" s="11">
        <v>69.662000000000006</v>
      </c>
    </row>
    <row r="34" spans="1:39" ht="14.5" x14ac:dyDescent="0.35">
      <c r="A34" s="52">
        <v>44197</v>
      </c>
      <c r="B34" s="11">
        <v>38.685000000000002</v>
      </c>
      <c r="C34"/>
      <c r="D34" s="16">
        <v>40.340000000000003</v>
      </c>
      <c r="E34" s="16">
        <v>64.421999999999997</v>
      </c>
      <c r="F34" s="16">
        <v>49.911999999999999</v>
      </c>
      <c r="G34" s="16">
        <v>39.598999999999997</v>
      </c>
      <c r="H34" s="38">
        <v>56.807000000000002</v>
      </c>
      <c r="I34" s="38">
        <v>36.128999999999998</v>
      </c>
      <c r="J34" s="38">
        <v>27.393999999999998</v>
      </c>
      <c r="K34" s="38">
        <v>37.497</v>
      </c>
      <c r="L34" s="38">
        <v>34.619</v>
      </c>
      <c r="M34" s="38">
        <v>43.113999999999997</v>
      </c>
      <c r="N34" s="38">
        <v>27.728000000000002</v>
      </c>
      <c r="O34" s="38">
        <v>47.926000000000002</v>
      </c>
      <c r="P34" s="38">
        <v>36.033000000000001</v>
      </c>
      <c r="Q34" s="38">
        <v>54.55</v>
      </c>
      <c r="R34" s="38">
        <v>78.510999999999996</v>
      </c>
      <c r="S34" s="38">
        <v>54.526000000000003</v>
      </c>
      <c r="T34" s="38">
        <v>49.588999999999999</v>
      </c>
      <c r="U34" s="38">
        <v>51.210999999999999</v>
      </c>
      <c r="V34" s="38">
        <v>33.332999999999998</v>
      </c>
      <c r="W34" s="38">
        <v>27.396999999999998</v>
      </c>
      <c r="X34" s="38">
        <v>28.26</v>
      </c>
      <c r="Y34" s="38">
        <v>30.17</v>
      </c>
      <c r="Z34" s="38">
        <v>42.664999999999999</v>
      </c>
      <c r="AA34" s="38">
        <v>50.23</v>
      </c>
      <c r="AB34" s="38">
        <v>43.134999999999998</v>
      </c>
      <c r="AC34" s="38">
        <v>28.620999999999999</v>
      </c>
      <c r="AD34" s="38">
        <v>40.854999999999997</v>
      </c>
      <c r="AE34" s="38">
        <v>45.015000000000001</v>
      </c>
      <c r="AF34" s="38">
        <v>37.26</v>
      </c>
      <c r="AG34" s="38">
        <v>61.421999999999997</v>
      </c>
      <c r="AH34" s="37">
        <v>35.906999999999996</v>
      </c>
      <c r="AI34" s="11">
        <v>27.896000000000001</v>
      </c>
      <c r="AJ34" s="11">
        <v>53.533999999999999</v>
      </c>
      <c r="AK34" s="11">
        <v>49.905999999999999</v>
      </c>
      <c r="AL34" s="11">
        <v>38.685000000000002</v>
      </c>
      <c r="AM34" s="11">
        <v>63.945999999999998</v>
      </c>
    </row>
    <row r="35" spans="1:39" ht="14.5" x14ac:dyDescent="0.35">
      <c r="A35" s="52">
        <v>44228</v>
      </c>
      <c r="B35" s="11">
        <v>43.442</v>
      </c>
      <c r="C35"/>
      <c r="D35" s="16">
        <v>44.54</v>
      </c>
      <c r="E35" s="16">
        <v>58.790999999999997</v>
      </c>
      <c r="F35" s="16">
        <v>47.186999999999998</v>
      </c>
      <c r="G35" s="16">
        <v>101.79900000000001</v>
      </c>
      <c r="H35" s="38">
        <v>55.494</v>
      </c>
      <c r="I35" s="38">
        <v>35.689</v>
      </c>
      <c r="J35" s="38">
        <v>30.14</v>
      </c>
      <c r="K35" s="38">
        <v>34.875999999999998</v>
      </c>
      <c r="L35" s="38">
        <v>40.755000000000003</v>
      </c>
      <c r="M35" s="38">
        <v>42.78</v>
      </c>
      <c r="N35" s="38">
        <v>29.518000000000001</v>
      </c>
      <c r="O35" s="38">
        <v>45.363</v>
      </c>
      <c r="P35" s="38">
        <v>54.459000000000003</v>
      </c>
      <c r="Q35" s="38">
        <v>66.316000000000003</v>
      </c>
      <c r="R35" s="38">
        <v>60.48</v>
      </c>
      <c r="S35" s="38">
        <v>50.636000000000003</v>
      </c>
      <c r="T35" s="38">
        <v>49.429000000000002</v>
      </c>
      <c r="U35" s="38">
        <v>55.664000000000001</v>
      </c>
      <c r="V35" s="38">
        <v>33.314999999999998</v>
      </c>
      <c r="W35" s="38">
        <v>28.135000000000002</v>
      </c>
      <c r="X35" s="38">
        <v>40.372999999999998</v>
      </c>
      <c r="Y35" s="38">
        <v>31.997</v>
      </c>
      <c r="Z35" s="38">
        <v>41.756</v>
      </c>
      <c r="AA35" s="38">
        <v>46.651000000000003</v>
      </c>
      <c r="AB35" s="38">
        <v>46.460999999999999</v>
      </c>
      <c r="AC35" s="38">
        <v>28.382000000000001</v>
      </c>
      <c r="AD35" s="38">
        <v>40.948</v>
      </c>
      <c r="AE35" s="38">
        <v>42.283999999999999</v>
      </c>
      <c r="AF35" s="38">
        <v>38.159999999999997</v>
      </c>
      <c r="AG35" s="38">
        <v>58.182000000000002</v>
      </c>
      <c r="AH35" s="37">
        <v>35.805999999999997</v>
      </c>
      <c r="AI35" s="11">
        <v>38.235999999999997</v>
      </c>
      <c r="AJ35" s="11">
        <v>63.103000000000002</v>
      </c>
      <c r="AK35" s="11">
        <v>46.695999999999998</v>
      </c>
      <c r="AL35" s="11">
        <v>43.442</v>
      </c>
      <c r="AM35" s="11">
        <v>61.607999999999997</v>
      </c>
    </row>
    <row r="36" spans="1:39" ht="14.5" x14ac:dyDescent="0.35">
      <c r="A36" s="52">
        <v>44256</v>
      </c>
      <c r="B36" s="11">
        <v>82.867999999999995</v>
      </c>
      <c r="C36" s="14"/>
      <c r="D36" s="16">
        <v>102.32</v>
      </c>
      <c r="E36" s="38">
        <v>84.58</v>
      </c>
      <c r="F36" s="38">
        <v>75.695999999999998</v>
      </c>
      <c r="G36" s="38">
        <v>213.304</v>
      </c>
      <c r="H36" s="38">
        <v>86.578000000000003</v>
      </c>
      <c r="I36" s="38">
        <v>79.932000000000002</v>
      </c>
      <c r="J36" s="38">
        <v>105.715</v>
      </c>
      <c r="K36" s="38">
        <v>74.353999999999999</v>
      </c>
      <c r="L36" s="38">
        <v>61.134</v>
      </c>
      <c r="M36" s="38">
        <v>120.61499999999999</v>
      </c>
      <c r="N36" s="38">
        <v>93.024000000000001</v>
      </c>
      <c r="O36" s="38">
        <v>109.178</v>
      </c>
      <c r="P36" s="38">
        <v>114.307</v>
      </c>
      <c r="Q36" s="38">
        <v>101.83199999999999</v>
      </c>
      <c r="R36" s="38">
        <v>117.727</v>
      </c>
      <c r="S36" s="38">
        <v>98.346999999999994</v>
      </c>
      <c r="T36" s="38">
        <v>90.176000000000002</v>
      </c>
      <c r="U36" s="38">
        <v>81.664000000000001</v>
      </c>
      <c r="V36" s="38">
        <v>69.180999999999997</v>
      </c>
      <c r="W36" s="38">
        <v>52.883000000000003</v>
      </c>
      <c r="X36" s="38">
        <v>67.006</v>
      </c>
      <c r="Y36" s="38">
        <v>99.484999999999999</v>
      </c>
      <c r="Z36" s="38">
        <v>89.085999999999999</v>
      </c>
      <c r="AA36" s="38">
        <v>74.474000000000004</v>
      </c>
      <c r="AB36" s="38">
        <v>106.03100000000001</v>
      </c>
      <c r="AC36" s="38">
        <v>50.746000000000002</v>
      </c>
      <c r="AD36" s="38">
        <v>81.388000000000005</v>
      </c>
      <c r="AE36" s="37">
        <v>67.680000000000007</v>
      </c>
      <c r="AF36" s="38">
        <v>66.146000000000001</v>
      </c>
      <c r="AG36" s="38">
        <v>116.53</v>
      </c>
      <c r="AH36" s="38">
        <v>69.129000000000005</v>
      </c>
      <c r="AI36" s="11">
        <v>69.722999999999999</v>
      </c>
      <c r="AJ36" s="11">
        <v>109.01</v>
      </c>
      <c r="AK36" s="11">
        <v>79.013000000000005</v>
      </c>
      <c r="AL36" s="11">
        <v>82.867999999999995</v>
      </c>
      <c r="AM36" s="11">
        <v>117.495</v>
      </c>
    </row>
    <row r="37" spans="1:39" ht="14.5" x14ac:dyDescent="0.35">
      <c r="A37" s="52">
        <v>44287</v>
      </c>
      <c r="B37" s="11">
        <v>99.442999999999998</v>
      </c>
      <c r="C37" s="14"/>
      <c r="D37" s="16">
        <v>133.5</v>
      </c>
      <c r="E37" s="38">
        <v>154.82</v>
      </c>
      <c r="F37" s="38">
        <v>150.964</v>
      </c>
      <c r="G37" s="38">
        <v>337.00200000000001</v>
      </c>
      <c r="H37" s="38">
        <v>155.32300000000001</v>
      </c>
      <c r="I37" s="38">
        <v>127.111</v>
      </c>
      <c r="J37" s="38">
        <v>158.19</v>
      </c>
      <c r="K37" s="38">
        <v>130.346</v>
      </c>
      <c r="L37" s="38">
        <v>86.281000000000006</v>
      </c>
      <c r="M37" s="38">
        <v>120.523</v>
      </c>
      <c r="N37" s="38">
        <v>162.80099999999999</v>
      </c>
      <c r="O37" s="38">
        <v>139.35400000000001</v>
      </c>
      <c r="P37" s="38">
        <v>99.980999999999995</v>
      </c>
      <c r="Q37" s="38">
        <v>159.06800000000001</v>
      </c>
      <c r="R37" s="38">
        <v>142.636</v>
      </c>
      <c r="S37" s="38">
        <v>165.023</v>
      </c>
      <c r="T37" s="38">
        <v>120.542</v>
      </c>
      <c r="U37" s="38">
        <v>119.58</v>
      </c>
      <c r="V37" s="38">
        <v>105.236</v>
      </c>
      <c r="W37" s="38">
        <v>85.677000000000007</v>
      </c>
      <c r="X37" s="38">
        <v>94.977000000000004</v>
      </c>
      <c r="Y37" s="38">
        <v>155.02500000000001</v>
      </c>
      <c r="Z37" s="38">
        <v>128.67699999999999</v>
      </c>
      <c r="AA37" s="38">
        <v>138.65899999999999</v>
      </c>
      <c r="AB37" s="38">
        <v>104.747</v>
      </c>
      <c r="AC37" s="38">
        <v>55.701999999999998</v>
      </c>
      <c r="AD37" s="38">
        <v>123.762</v>
      </c>
      <c r="AE37" s="37">
        <v>88.156000000000006</v>
      </c>
      <c r="AF37" s="38">
        <v>202.83</v>
      </c>
      <c r="AG37" s="38">
        <v>198.03200000000001</v>
      </c>
      <c r="AH37" s="38">
        <v>73.950999999999993</v>
      </c>
      <c r="AI37" s="11">
        <v>92.3</v>
      </c>
      <c r="AJ37" s="11">
        <v>111.523</v>
      </c>
      <c r="AK37" s="11">
        <v>95.647000000000006</v>
      </c>
      <c r="AL37" s="11">
        <v>99.442999999999998</v>
      </c>
      <c r="AM37" s="11">
        <v>172.47</v>
      </c>
    </row>
    <row r="38" spans="1:39" ht="14.5" x14ac:dyDescent="0.35">
      <c r="A38" s="52">
        <v>44317</v>
      </c>
      <c r="B38" s="11">
        <v>309.03399999999999</v>
      </c>
      <c r="C38" s="14"/>
      <c r="D38" s="16">
        <v>245.16</v>
      </c>
      <c r="E38" s="38">
        <v>389.476</v>
      </c>
      <c r="F38" s="38">
        <v>360.94</v>
      </c>
      <c r="G38" s="38">
        <v>516.97900000000004</v>
      </c>
      <c r="H38" s="38">
        <v>395.91699999999997</v>
      </c>
      <c r="I38" s="38">
        <v>177.79</v>
      </c>
      <c r="J38" s="38">
        <v>171.39099999999999</v>
      </c>
      <c r="K38" s="38">
        <v>105.767</v>
      </c>
      <c r="L38" s="38">
        <v>138.28200000000001</v>
      </c>
      <c r="M38" s="38">
        <v>202.46899999999999</v>
      </c>
      <c r="N38" s="38">
        <v>323.02</v>
      </c>
      <c r="O38" s="38">
        <v>241.88399999999999</v>
      </c>
      <c r="P38" s="38">
        <v>167.3</v>
      </c>
      <c r="Q38" s="38">
        <v>251.136</v>
      </c>
      <c r="R38" s="38">
        <v>483.262</v>
      </c>
      <c r="S38" s="38">
        <v>262.334</v>
      </c>
      <c r="T38" s="38">
        <v>362.88299999999998</v>
      </c>
      <c r="U38" s="38">
        <v>209.45500000000001</v>
      </c>
      <c r="V38" s="38">
        <v>177.49</v>
      </c>
      <c r="W38" s="38">
        <v>62.715000000000003</v>
      </c>
      <c r="X38" s="38">
        <v>90.677000000000007</v>
      </c>
      <c r="Y38" s="38">
        <v>135.42400000000001</v>
      </c>
      <c r="Z38" s="38">
        <v>273.84899999999999</v>
      </c>
      <c r="AA38" s="38">
        <v>297.74799999999999</v>
      </c>
      <c r="AB38" s="38">
        <v>223.803</v>
      </c>
      <c r="AC38" s="38">
        <v>139.77500000000001</v>
      </c>
      <c r="AD38" s="38">
        <v>200.82499999999999</v>
      </c>
      <c r="AE38" s="37">
        <v>66.834999999999994</v>
      </c>
      <c r="AF38" s="38">
        <v>354.96600000000001</v>
      </c>
      <c r="AG38" s="38">
        <v>240.25</v>
      </c>
      <c r="AH38" s="38">
        <v>101.577</v>
      </c>
      <c r="AI38" s="11">
        <v>200.386</v>
      </c>
      <c r="AJ38" s="11">
        <v>246.328</v>
      </c>
      <c r="AK38" s="11">
        <v>157.74600000000001</v>
      </c>
      <c r="AL38" s="11">
        <v>309.03399999999999</v>
      </c>
      <c r="AM38" s="11">
        <v>403.274</v>
      </c>
    </row>
    <row r="39" spans="1:39" ht="14.5" x14ac:dyDescent="0.35">
      <c r="A39" s="52">
        <v>44348</v>
      </c>
      <c r="B39" s="11">
        <v>587.27200000000005</v>
      </c>
      <c r="C39" s="14"/>
      <c r="D39" s="16">
        <v>389.71</v>
      </c>
      <c r="E39" s="38">
        <v>588.23</v>
      </c>
      <c r="F39" s="38">
        <v>286.55099999999999</v>
      </c>
      <c r="G39" s="38">
        <v>1123.8389999999999</v>
      </c>
      <c r="H39" s="38">
        <v>278.06099999999998</v>
      </c>
      <c r="I39" s="38">
        <v>180.03800000000001</v>
      </c>
      <c r="J39" s="38">
        <v>279.25</v>
      </c>
      <c r="K39" s="38">
        <v>299.14600000000002</v>
      </c>
      <c r="L39" s="38">
        <v>482.38400000000001</v>
      </c>
      <c r="M39" s="38">
        <v>82.745000000000005</v>
      </c>
      <c r="N39" s="38">
        <v>499.55700000000002</v>
      </c>
      <c r="O39" s="38">
        <v>210.626</v>
      </c>
      <c r="P39" s="38">
        <v>619.38199999999995</v>
      </c>
      <c r="Q39" s="38">
        <v>706.42600000000004</v>
      </c>
      <c r="R39" s="38">
        <v>877.95699999999999</v>
      </c>
      <c r="S39" s="38">
        <v>483.03899999999999</v>
      </c>
      <c r="T39" s="38">
        <v>771.101</v>
      </c>
      <c r="U39" s="38">
        <v>257.51600000000002</v>
      </c>
      <c r="V39" s="38">
        <v>166.495</v>
      </c>
      <c r="W39" s="38">
        <v>204.101</v>
      </c>
      <c r="X39" s="38">
        <v>268.67</v>
      </c>
      <c r="Y39" s="38">
        <v>265.90499999999997</v>
      </c>
      <c r="Z39" s="38">
        <v>479.06099999999998</v>
      </c>
      <c r="AA39" s="38">
        <v>349.35500000000002</v>
      </c>
      <c r="AB39" s="38">
        <v>85.025999999999996</v>
      </c>
      <c r="AC39" s="38">
        <v>344.46600000000001</v>
      </c>
      <c r="AD39" s="38">
        <v>555.46299999999997</v>
      </c>
      <c r="AE39" s="37">
        <v>292.98099999999999</v>
      </c>
      <c r="AF39" s="38">
        <v>694.83199999999999</v>
      </c>
      <c r="AG39" s="38">
        <v>229.42</v>
      </c>
      <c r="AH39" s="38">
        <v>114.17700000000001</v>
      </c>
      <c r="AI39" s="11">
        <v>512.97400000000005</v>
      </c>
      <c r="AJ39" s="11">
        <v>367.13</v>
      </c>
      <c r="AK39" s="11">
        <v>229.84700000000001</v>
      </c>
      <c r="AL39" s="11">
        <v>587.27200000000005</v>
      </c>
      <c r="AM39" s="11">
        <v>1011.301</v>
      </c>
    </row>
    <row r="40" spans="1:39" ht="14.5" x14ac:dyDescent="0.35">
      <c r="A40" s="52">
        <v>44378</v>
      </c>
      <c r="B40" s="11">
        <v>546.42200000000003</v>
      </c>
      <c r="C40" s="14"/>
      <c r="D40" s="16">
        <v>210.17</v>
      </c>
      <c r="E40" s="38">
        <v>309.24700000000001</v>
      </c>
      <c r="F40" s="38">
        <v>105.599</v>
      </c>
      <c r="G40" s="38">
        <v>374.72199999999998</v>
      </c>
      <c r="H40" s="38">
        <v>101.84699999999999</v>
      </c>
      <c r="I40" s="38">
        <v>31.558</v>
      </c>
      <c r="J40" s="38">
        <v>162.03100000000001</v>
      </c>
      <c r="K40" s="38">
        <v>199.94800000000001</v>
      </c>
      <c r="L40" s="38">
        <v>212.80099999999999</v>
      </c>
      <c r="M40" s="38">
        <v>43.402000000000001</v>
      </c>
      <c r="N40" s="38">
        <v>278.01100000000002</v>
      </c>
      <c r="O40" s="38">
        <v>42.265999999999998</v>
      </c>
      <c r="P40" s="38">
        <v>592.05499999999995</v>
      </c>
      <c r="Q40" s="38">
        <v>324.108</v>
      </c>
      <c r="R40" s="38">
        <v>358.09399999999999</v>
      </c>
      <c r="S40" s="38">
        <v>459.25400000000002</v>
      </c>
      <c r="T40" s="38">
        <v>404.02199999999999</v>
      </c>
      <c r="U40" s="38">
        <v>76.688000000000002</v>
      </c>
      <c r="V40" s="38">
        <v>43.402999999999999</v>
      </c>
      <c r="W40" s="38">
        <v>91.796999999999997</v>
      </c>
      <c r="X40" s="38">
        <v>104.545</v>
      </c>
      <c r="Y40" s="38">
        <v>189.96100000000001</v>
      </c>
      <c r="Z40" s="38">
        <v>320.64699999999999</v>
      </c>
      <c r="AA40" s="38">
        <v>90.558000000000007</v>
      </c>
      <c r="AB40" s="38">
        <v>13.042999999999999</v>
      </c>
      <c r="AC40" s="38">
        <v>242.267</v>
      </c>
      <c r="AD40" s="38">
        <v>408.81700000000001</v>
      </c>
      <c r="AE40" s="37">
        <v>229.55699999999999</v>
      </c>
      <c r="AF40" s="38">
        <v>821.32</v>
      </c>
      <c r="AG40" s="38">
        <v>85.326999999999998</v>
      </c>
      <c r="AH40" s="38">
        <v>43.161000000000001</v>
      </c>
      <c r="AI40" s="11">
        <v>310.92399999999998</v>
      </c>
      <c r="AJ40" s="11">
        <v>159.06299999999999</v>
      </c>
      <c r="AK40" s="11">
        <v>82.57</v>
      </c>
      <c r="AL40" s="11">
        <v>546.42200000000003</v>
      </c>
      <c r="AM40" s="11">
        <v>576.21600000000001</v>
      </c>
    </row>
    <row r="41" spans="1:39" ht="14.5" x14ac:dyDescent="0.35">
      <c r="A41" s="52">
        <v>44409</v>
      </c>
      <c r="B41" s="11">
        <v>227.59899999999999</v>
      </c>
      <c r="C41" s="14"/>
      <c r="D41" s="16">
        <v>88.63</v>
      </c>
      <c r="E41" s="38">
        <v>114.021</v>
      </c>
      <c r="F41" s="38">
        <v>55.375999999999998</v>
      </c>
      <c r="G41" s="38">
        <v>132.26400000000001</v>
      </c>
      <c r="H41" s="38">
        <v>72.972999999999999</v>
      </c>
      <c r="I41" s="38">
        <v>30.667000000000002</v>
      </c>
      <c r="J41" s="38">
        <v>68.558000000000007</v>
      </c>
      <c r="K41" s="38">
        <v>64.927000000000007</v>
      </c>
      <c r="L41" s="38">
        <v>92.509</v>
      </c>
      <c r="M41" s="38">
        <v>27.896999999999998</v>
      </c>
      <c r="N41" s="38">
        <v>208.70500000000001</v>
      </c>
      <c r="O41" s="38">
        <v>36.520000000000003</v>
      </c>
      <c r="P41" s="38">
        <v>185.22900000000001</v>
      </c>
      <c r="Q41" s="38">
        <v>103.36799999999999</v>
      </c>
      <c r="R41" s="38">
        <v>175.09899999999999</v>
      </c>
      <c r="S41" s="38">
        <v>151.738</v>
      </c>
      <c r="T41" s="38">
        <v>137.41200000000001</v>
      </c>
      <c r="U41" s="38">
        <v>43.779000000000003</v>
      </c>
      <c r="V41" s="38">
        <v>27.096</v>
      </c>
      <c r="W41" s="38">
        <v>38.223999999999997</v>
      </c>
      <c r="X41" s="38">
        <v>42.683999999999997</v>
      </c>
      <c r="Y41" s="38">
        <v>74.789000000000001</v>
      </c>
      <c r="Z41" s="38">
        <v>100.414</v>
      </c>
      <c r="AA41" s="38">
        <v>51.801000000000002</v>
      </c>
      <c r="AB41" s="38">
        <v>32.012</v>
      </c>
      <c r="AC41" s="38">
        <v>72.204999999999998</v>
      </c>
      <c r="AD41" s="38">
        <v>127.432</v>
      </c>
      <c r="AE41" s="37">
        <v>72.19</v>
      </c>
      <c r="AF41" s="38">
        <v>216.952</v>
      </c>
      <c r="AG41" s="38">
        <v>44.685000000000002</v>
      </c>
      <c r="AH41" s="38">
        <v>27.693999999999999</v>
      </c>
      <c r="AI41" s="11">
        <v>110.80500000000001</v>
      </c>
      <c r="AJ41" s="11">
        <v>60.238</v>
      </c>
      <c r="AK41" s="11">
        <v>38.731000000000002</v>
      </c>
      <c r="AL41" s="11">
        <v>227.59899999999999</v>
      </c>
      <c r="AM41" s="11">
        <v>203.75399999999999</v>
      </c>
    </row>
    <row r="42" spans="1:39" ht="14.5" x14ac:dyDescent="0.35">
      <c r="A42" s="52">
        <v>44440</v>
      </c>
      <c r="B42" s="11">
        <v>126.404</v>
      </c>
      <c r="C42" s="14"/>
      <c r="D42" s="16">
        <v>55.11</v>
      </c>
      <c r="E42" s="38">
        <v>80.891999999999996</v>
      </c>
      <c r="F42" s="38">
        <v>54.609000000000002</v>
      </c>
      <c r="G42" s="38">
        <v>80.528999999999996</v>
      </c>
      <c r="H42" s="38">
        <v>48.137</v>
      </c>
      <c r="I42" s="38">
        <v>26.826000000000001</v>
      </c>
      <c r="J42" s="38">
        <v>50.003</v>
      </c>
      <c r="K42" s="38">
        <v>42.093000000000004</v>
      </c>
      <c r="L42" s="38">
        <v>73.099000000000004</v>
      </c>
      <c r="M42" s="38">
        <v>28.736000000000001</v>
      </c>
      <c r="N42" s="38">
        <v>81.828000000000003</v>
      </c>
      <c r="O42" s="38">
        <v>30.661999999999999</v>
      </c>
      <c r="P42" s="38">
        <v>76.819000000000003</v>
      </c>
      <c r="Q42" s="38">
        <v>63.436999999999998</v>
      </c>
      <c r="R42" s="38">
        <v>110.232</v>
      </c>
      <c r="S42" s="38">
        <v>69.040000000000006</v>
      </c>
      <c r="T42" s="38">
        <v>97.95</v>
      </c>
      <c r="U42" s="38">
        <v>52.658000000000001</v>
      </c>
      <c r="V42" s="38">
        <v>23.327999999999999</v>
      </c>
      <c r="W42" s="38">
        <v>35.752000000000002</v>
      </c>
      <c r="X42" s="38">
        <v>40.058999999999997</v>
      </c>
      <c r="Y42" s="38">
        <v>59.328000000000003</v>
      </c>
      <c r="Z42" s="38">
        <v>56.238</v>
      </c>
      <c r="AA42" s="38">
        <v>41.906999999999996</v>
      </c>
      <c r="AB42" s="38">
        <v>29.998000000000001</v>
      </c>
      <c r="AC42" s="38">
        <v>57.027000000000001</v>
      </c>
      <c r="AD42" s="38">
        <v>58.046999999999997</v>
      </c>
      <c r="AE42" s="37">
        <v>46.143999999999998</v>
      </c>
      <c r="AF42" s="38">
        <v>94.421999999999997</v>
      </c>
      <c r="AG42" s="38">
        <v>34.277999999999999</v>
      </c>
      <c r="AH42" s="38">
        <v>31.422000000000001</v>
      </c>
      <c r="AI42" s="11">
        <v>77.656000000000006</v>
      </c>
      <c r="AJ42" s="11">
        <v>42.728999999999999</v>
      </c>
      <c r="AK42" s="11">
        <v>26.343</v>
      </c>
      <c r="AL42" s="11">
        <v>126.404</v>
      </c>
      <c r="AM42" s="11">
        <v>112.843</v>
      </c>
    </row>
    <row r="43" spans="1:39" ht="14.5" x14ac:dyDescent="0.35">
      <c r="A43" s="52">
        <v>44470</v>
      </c>
      <c r="B43" s="11">
        <v>167.24799999999999</v>
      </c>
      <c r="C43" s="14"/>
      <c r="D43" s="16">
        <v>55.4</v>
      </c>
      <c r="E43" s="38">
        <v>88.352000000000004</v>
      </c>
      <c r="F43" s="38">
        <v>61.164000000000001</v>
      </c>
      <c r="G43" s="38">
        <v>89.284000000000006</v>
      </c>
      <c r="H43" s="38">
        <v>42.140999999999998</v>
      </c>
      <c r="I43" s="38">
        <v>28.884</v>
      </c>
      <c r="J43" s="38">
        <v>48.344000000000001</v>
      </c>
      <c r="K43" s="38">
        <v>55.146000000000001</v>
      </c>
      <c r="L43" s="38">
        <v>48.856000000000002</v>
      </c>
      <c r="M43" s="38">
        <v>27.661000000000001</v>
      </c>
      <c r="N43" s="38">
        <v>68.772000000000006</v>
      </c>
      <c r="O43" s="38">
        <v>58.689</v>
      </c>
      <c r="P43" s="38">
        <v>68.7</v>
      </c>
      <c r="Q43" s="38">
        <v>61.683999999999997</v>
      </c>
      <c r="R43" s="38">
        <v>101.062</v>
      </c>
      <c r="S43" s="38">
        <v>69.936000000000007</v>
      </c>
      <c r="T43" s="38">
        <v>66.14</v>
      </c>
      <c r="U43" s="38">
        <v>52.46</v>
      </c>
      <c r="V43" s="38">
        <v>27.576000000000001</v>
      </c>
      <c r="W43" s="38">
        <v>40.462000000000003</v>
      </c>
      <c r="X43" s="38">
        <v>32.323999999999998</v>
      </c>
      <c r="Y43" s="38">
        <v>60.302999999999997</v>
      </c>
      <c r="Z43" s="38">
        <v>55.06</v>
      </c>
      <c r="AA43" s="38">
        <v>64.506</v>
      </c>
      <c r="AB43" s="38">
        <v>58.898000000000003</v>
      </c>
      <c r="AC43" s="38">
        <v>47.895000000000003</v>
      </c>
      <c r="AD43" s="38">
        <v>60.587000000000003</v>
      </c>
      <c r="AE43" s="37">
        <v>39.377000000000002</v>
      </c>
      <c r="AF43" s="38">
        <v>87.105999999999995</v>
      </c>
      <c r="AG43" s="38">
        <v>38.768000000000001</v>
      </c>
      <c r="AH43" s="38">
        <v>54.359000000000002</v>
      </c>
      <c r="AI43" s="11">
        <v>129.82300000000001</v>
      </c>
      <c r="AJ43" s="11">
        <v>46.533000000000001</v>
      </c>
      <c r="AK43" s="11">
        <v>42.171999999999997</v>
      </c>
      <c r="AL43" s="11">
        <v>167.24799999999999</v>
      </c>
      <c r="AM43" s="11">
        <v>108.81</v>
      </c>
    </row>
    <row r="44" spans="1:39" ht="14.5" x14ac:dyDescent="0.35">
      <c r="A44" s="52">
        <v>44501</v>
      </c>
      <c r="B44" s="11">
        <v>86.704999999999998</v>
      </c>
      <c r="C44" s="14"/>
      <c r="D44" s="16">
        <v>49.55</v>
      </c>
      <c r="E44" s="38">
        <v>65.784999999999997</v>
      </c>
      <c r="F44" s="38">
        <v>62.116999999999997</v>
      </c>
      <c r="G44" s="38">
        <v>79.947999999999993</v>
      </c>
      <c r="H44" s="38">
        <v>46.771999999999998</v>
      </c>
      <c r="I44" s="38">
        <v>37.606000000000002</v>
      </c>
      <c r="J44" s="38">
        <v>46.972999999999999</v>
      </c>
      <c r="K44" s="38">
        <v>52.253</v>
      </c>
      <c r="L44" s="38">
        <v>58.539000000000001</v>
      </c>
      <c r="M44" s="38">
        <v>34.448999999999998</v>
      </c>
      <c r="N44" s="38">
        <v>62.210999999999999</v>
      </c>
      <c r="O44" s="38">
        <v>49.784999999999997</v>
      </c>
      <c r="P44" s="38">
        <v>65.747</v>
      </c>
      <c r="Q44" s="38">
        <v>67.710999999999999</v>
      </c>
      <c r="R44" s="38">
        <v>74.691999999999993</v>
      </c>
      <c r="S44" s="38">
        <v>62.786999999999999</v>
      </c>
      <c r="T44" s="38">
        <v>62.904000000000003</v>
      </c>
      <c r="U44" s="38">
        <v>46.881999999999998</v>
      </c>
      <c r="V44" s="38">
        <v>40.801000000000002</v>
      </c>
      <c r="W44" s="38">
        <v>37.045000000000002</v>
      </c>
      <c r="X44" s="38">
        <v>37.652000000000001</v>
      </c>
      <c r="Y44" s="38">
        <v>79.747</v>
      </c>
      <c r="Z44" s="38">
        <v>54.811</v>
      </c>
      <c r="AA44" s="38">
        <v>54.281999999999996</v>
      </c>
      <c r="AB44" s="38">
        <v>47.078000000000003</v>
      </c>
      <c r="AC44" s="38">
        <v>52.746000000000002</v>
      </c>
      <c r="AD44" s="38">
        <v>62.116</v>
      </c>
      <c r="AE44" s="37">
        <v>46.011000000000003</v>
      </c>
      <c r="AF44" s="38">
        <v>76.581999999999994</v>
      </c>
      <c r="AG44" s="38">
        <v>52.383000000000003</v>
      </c>
      <c r="AH44" s="38">
        <v>41.655999999999999</v>
      </c>
      <c r="AI44" s="11">
        <v>73.498000000000005</v>
      </c>
      <c r="AJ44" s="11">
        <v>49.811999999999998</v>
      </c>
      <c r="AK44" s="11">
        <v>49.680999999999997</v>
      </c>
      <c r="AL44" s="11">
        <v>86.704999999999998</v>
      </c>
      <c r="AM44" s="11">
        <v>90.07</v>
      </c>
    </row>
    <row r="45" spans="1:39" ht="14.5" x14ac:dyDescent="0.35">
      <c r="A45" s="52">
        <v>44531</v>
      </c>
      <c r="B45" s="11">
        <v>68.728999999999999</v>
      </c>
      <c r="C45" s="14"/>
      <c r="D45" s="16">
        <v>34.85</v>
      </c>
      <c r="E45" s="38">
        <v>55.98</v>
      </c>
      <c r="F45" s="38">
        <v>45.975999999999999</v>
      </c>
      <c r="G45" s="38">
        <v>66.162000000000006</v>
      </c>
      <c r="H45" s="38">
        <v>43.317</v>
      </c>
      <c r="I45" s="38">
        <v>33.320999999999998</v>
      </c>
      <c r="J45" s="38">
        <v>41.436</v>
      </c>
      <c r="K45" s="38">
        <v>40.826999999999998</v>
      </c>
      <c r="L45" s="38">
        <v>49.226999999999997</v>
      </c>
      <c r="M45" s="38">
        <v>29.943999999999999</v>
      </c>
      <c r="N45" s="38">
        <v>52.811999999999998</v>
      </c>
      <c r="O45" s="38">
        <v>38.610999999999997</v>
      </c>
      <c r="P45" s="38">
        <v>64.471000000000004</v>
      </c>
      <c r="Q45" s="38">
        <v>64.034000000000006</v>
      </c>
      <c r="R45" s="38">
        <v>62.082999999999998</v>
      </c>
      <c r="S45" s="38">
        <v>56.223999999999997</v>
      </c>
      <c r="T45" s="38">
        <v>56.689</v>
      </c>
      <c r="U45" s="38">
        <v>37.865000000000002</v>
      </c>
      <c r="V45" s="38">
        <v>32.829000000000001</v>
      </c>
      <c r="W45" s="38">
        <v>30.626999999999999</v>
      </c>
      <c r="X45" s="38">
        <v>32.625</v>
      </c>
      <c r="Y45" s="38">
        <v>47.613999999999997</v>
      </c>
      <c r="Z45" s="38">
        <v>49.305999999999997</v>
      </c>
      <c r="AA45" s="38">
        <v>46.237000000000002</v>
      </c>
      <c r="AB45" s="38">
        <v>34.085999999999999</v>
      </c>
      <c r="AC45" s="38">
        <v>43.682000000000002</v>
      </c>
      <c r="AD45" s="38">
        <v>50.747999999999998</v>
      </c>
      <c r="AE45" s="37">
        <v>40.219000000000001</v>
      </c>
      <c r="AF45" s="38">
        <v>65.602999999999994</v>
      </c>
      <c r="AG45" s="38">
        <v>42.6</v>
      </c>
      <c r="AH45" s="38">
        <v>32.045999999999999</v>
      </c>
      <c r="AI45" s="11">
        <v>57.195999999999998</v>
      </c>
      <c r="AJ45" s="11">
        <v>46.893999999999998</v>
      </c>
      <c r="AK45" s="11">
        <v>43.595999999999997</v>
      </c>
      <c r="AL45" s="11">
        <v>68.728999999999999</v>
      </c>
      <c r="AM45" s="11">
        <v>72.513000000000005</v>
      </c>
    </row>
    <row r="46" spans="1:39" ht="14.5" x14ac:dyDescent="0.35">
      <c r="A46" s="52">
        <v>44562</v>
      </c>
      <c r="B46" s="11">
        <v>63.646000000000001</v>
      </c>
      <c r="C46" s="14"/>
      <c r="D46" s="16">
        <v>40.340000000000003</v>
      </c>
      <c r="E46" s="38">
        <v>49.923999999999999</v>
      </c>
      <c r="F46" s="38">
        <v>40.572000000000003</v>
      </c>
      <c r="G46" s="38">
        <v>57.012999999999998</v>
      </c>
      <c r="H46" s="38">
        <v>35.948999999999998</v>
      </c>
      <c r="I46" s="38">
        <v>28.036000000000001</v>
      </c>
      <c r="J46" s="38">
        <v>36.988999999999997</v>
      </c>
      <c r="K46" s="38">
        <v>34.317999999999998</v>
      </c>
      <c r="L46" s="38">
        <v>42.79</v>
      </c>
      <c r="M46" s="38">
        <v>27.334</v>
      </c>
      <c r="N46" s="38">
        <v>47.802999999999997</v>
      </c>
      <c r="O46" s="38">
        <v>35.854999999999997</v>
      </c>
      <c r="P46" s="38">
        <v>54.781999999999996</v>
      </c>
      <c r="Q46" s="38">
        <v>78.206999999999994</v>
      </c>
      <c r="R46" s="38">
        <v>54.798000000000002</v>
      </c>
      <c r="S46" s="38">
        <v>49.579000000000001</v>
      </c>
      <c r="T46" s="38">
        <v>51.38</v>
      </c>
      <c r="U46" s="38">
        <v>33.628</v>
      </c>
      <c r="V46" s="38">
        <v>27.887</v>
      </c>
      <c r="W46" s="38">
        <v>27.497</v>
      </c>
      <c r="X46" s="38">
        <v>29.675000000000001</v>
      </c>
      <c r="Y46" s="38">
        <v>42.034999999999997</v>
      </c>
      <c r="Z46" s="38">
        <v>49.988</v>
      </c>
      <c r="AA46" s="38">
        <v>43.136000000000003</v>
      </c>
      <c r="AB46" s="38">
        <v>28.744</v>
      </c>
      <c r="AC46" s="38">
        <v>40.438000000000002</v>
      </c>
      <c r="AD46" s="38">
        <v>44.536000000000001</v>
      </c>
      <c r="AE46" s="37">
        <v>37.018999999999998</v>
      </c>
      <c r="AF46" s="38">
        <v>61.347999999999999</v>
      </c>
      <c r="AG46" s="38">
        <v>35.716000000000001</v>
      </c>
      <c r="AH46" s="38">
        <v>28.905000000000001</v>
      </c>
      <c r="AI46" s="11">
        <v>53.223999999999997</v>
      </c>
      <c r="AJ46" s="11">
        <v>49.124000000000002</v>
      </c>
      <c r="AK46" s="11">
        <v>38.600999999999999</v>
      </c>
      <c r="AL46" s="11">
        <v>63.646000000000001</v>
      </c>
      <c r="AM46" s="11">
        <v>64.119</v>
      </c>
    </row>
    <row r="47" spans="1:39" ht="14.5" x14ac:dyDescent="0.35">
      <c r="A47" s="52">
        <v>44593</v>
      </c>
      <c r="B47" s="11">
        <v>61.356999999999999</v>
      </c>
      <c r="C47" s="14"/>
      <c r="D47" s="16">
        <v>44.54</v>
      </c>
      <c r="E47" s="38">
        <v>47.197000000000003</v>
      </c>
      <c r="F47" s="38">
        <v>102.86499999999999</v>
      </c>
      <c r="G47" s="38">
        <v>55.73</v>
      </c>
      <c r="H47" s="38">
        <v>35.542000000000002</v>
      </c>
      <c r="I47" s="38">
        <v>30.673999999999999</v>
      </c>
      <c r="J47" s="38">
        <v>34.652000000000001</v>
      </c>
      <c r="K47" s="38">
        <v>40.107999999999997</v>
      </c>
      <c r="L47" s="38">
        <v>42.581000000000003</v>
      </c>
      <c r="M47" s="38">
        <v>29.193999999999999</v>
      </c>
      <c r="N47" s="38">
        <v>45.262999999999998</v>
      </c>
      <c r="O47" s="38">
        <v>52.823999999999998</v>
      </c>
      <c r="P47" s="38">
        <v>66.543999999999997</v>
      </c>
      <c r="Q47" s="38">
        <v>60.241</v>
      </c>
      <c r="R47" s="38">
        <v>50.863</v>
      </c>
      <c r="S47" s="38">
        <v>49.119</v>
      </c>
      <c r="T47" s="38">
        <v>55.802999999999997</v>
      </c>
      <c r="U47" s="38">
        <v>33.564999999999998</v>
      </c>
      <c r="V47" s="38">
        <v>28.544</v>
      </c>
      <c r="W47" s="38">
        <v>39.851999999999997</v>
      </c>
      <c r="X47" s="38">
        <v>31.593</v>
      </c>
      <c r="Y47" s="38">
        <v>41.238</v>
      </c>
      <c r="Z47" s="38">
        <v>46.462000000000003</v>
      </c>
      <c r="AA47" s="38">
        <v>46.164999999999999</v>
      </c>
      <c r="AB47" s="38">
        <v>28.488</v>
      </c>
      <c r="AC47" s="38">
        <v>40.594999999999999</v>
      </c>
      <c r="AD47" s="38">
        <v>41.890999999999998</v>
      </c>
      <c r="AE47" s="37">
        <v>37.954999999999998</v>
      </c>
      <c r="AF47" s="38">
        <v>58.122</v>
      </c>
      <c r="AG47" s="38">
        <v>35.654000000000003</v>
      </c>
      <c r="AH47" s="38">
        <v>39.121000000000002</v>
      </c>
      <c r="AI47" s="11">
        <v>62.853999999999999</v>
      </c>
      <c r="AJ47" s="11">
        <v>46.27</v>
      </c>
      <c r="AK47" s="11">
        <v>43.363999999999997</v>
      </c>
      <c r="AL47" s="11">
        <v>61.356999999999999</v>
      </c>
      <c r="AM47" s="11">
        <v>58.475000000000001</v>
      </c>
    </row>
    <row r="48" spans="1:39" ht="14.5" x14ac:dyDescent="0.35">
      <c r="A48" s="52">
        <v>44621</v>
      </c>
      <c r="B48" s="11">
        <v>117.16800000000001</v>
      </c>
      <c r="C48" s="14"/>
      <c r="D48" s="12">
        <v>102.32</v>
      </c>
      <c r="E48" s="38">
        <v>75.698999999999998</v>
      </c>
      <c r="F48" s="38">
        <v>214.64099999999999</v>
      </c>
      <c r="G48" s="38">
        <v>86.438999999999993</v>
      </c>
      <c r="H48" s="38">
        <v>79.763999999999996</v>
      </c>
      <c r="I48" s="38">
        <v>106.43300000000001</v>
      </c>
      <c r="J48" s="38">
        <v>74.117999999999995</v>
      </c>
      <c r="K48" s="38">
        <v>60.905999999999999</v>
      </c>
      <c r="L48" s="38">
        <v>120.349</v>
      </c>
      <c r="M48" s="38">
        <v>92.617999999999995</v>
      </c>
      <c r="N48" s="38">
        <v>109.042</v>
      </c>
      <c r="O48" s="38">
        <v>114.61799999999999</v>
      </c>
      <c r="P48" s="38">
        <v>102.078</v>
      </c>
      <c r="Q48" s="38">
        <v>117.248</v>
      </c>
      <c r="R48" s="38">
        <v>98.61</v>
      </c>
      <c r="S48" s="38">
        <v>88.875</v>
      </c>
      <c r="T48" s="38">
        <v>81.819000000000003</v>
      </c>
      <c r="U48" s="38">
        <v>69.498000000000005</v>
      </c>
      <c r="V48" s="38">
        <v>53.314</v>
      </c>
      <c r="W48" s="38">
        <v>65.724000000000004</v>
      </c>
      <c r="X48" s="38">
        <v>99.087999999999994</v>
      </c>
      <c r="Y48" s="38">
        <v>88.503</v>
      </c>
      <c r="Z48" s="38">
        <v>74.057000000000002</v>
      </c>
      <c r="AA48" s="38">
        <v>103.547</v>
      </c>
      <c r="AB48" s="38">
        <v>50.872999999999998</v>
      </c>
      <c r="AC48" s="38">
        <v>81.012</v>
      </c>
      <c r="AD48" s="38">
        <v>67.266999999999996</v>
      </c>
      <c r="AE48" s="37">
        <v>65.578000000000003</v>
      </c>
      <c r="AF48" s="38">
        <v>116.47499999999999</v>
      </c>
      <c r="AG48" s="38">
        <v>68.980999999999995</v>
      </c>
      <c r="AH48" s="38">
        <v>70.697999999999993</v>
      </c>
      <c r="AI48" s="11">
        <v>106.613</v>
      </c>
      <c r="AJ48" s="11">
        <v>78.548000000000002</v>
      </c>
      <c r="AK48" s="11">
        <v>82.778999999999996</v>
      </c>
      <c r="AL48" s="11">
        <v>117.16800000000001</v>
      </c>
      <c r="AM48" s="11">
        <v>84.394999999999996</v>
      </c>
    </row>
    <row r="49" spans="1:1005" ht="14.5" x14ac:dyDescent="0.35">
      <c r="A49" s="52">
        <v>44652</v>
      </c>
      <c r="B49" s="11">
        <v>172.04400000000001</v>
      </c>
      <c r="C49" s="14"/>
      <c r="D49" s="12">
        <v>133.5</v>
      </c>
      <c r="E49" s="38">
        <v>150.40799999999999</v>
      </c>
      <c r="F49" s="38">
        <v>338.44400000000002</v>
      </c>
      <c r="G49" s="38">
        <v>145.57900000000001</v>
      </c>
      <c r="H49" s="38">
        <v>126.94499999999999</v>
      </c>
      <c r="I49" s="38">
        <v>158.99600000000001</v>
      </c>
      <c r="J49" s="38">
        <v>130.09</v>
      </c>
      <c r="K49" s="38">
        <v>83.697000000000003</v>
      </c>
      <c r="L49" s="38">
        <v>120.283</v>
      </c>
      <c r="M49" s="38">
        <v>162.34200000000001</v>
      </c>
      <c r="N49" s="38">
        <v>138.767</v>
      </c>
      <c r="O49" s="38">
        <v>97.85</v>
      </c>
      <c r="P49" s="38">
        <v>159.333</v>
      </c>
      <c r="Q49" s="38">
        <v>142.303</v>
      </c>
      <c r="R49" s="38">
        <v>165.37100000000001</v>
      </c>
      <c r="S49" s="38">
        <v>109.51300000000001</v>
      </c>
      <c r="T49" s="38">
        <v>119.90300000000001</v>
      </c>
      <c r="U49" s="38">
        <v>105.66</v>
      </c>
      <c r="V49" s="38">
        <v>86.125</v>
      </c>
      <c r="W49" s="38">
        <v>92.707999999999998</v>
      </c>
      <c r="X49" s="38">
        <v>154.46299999999999</v>
      </c>
      <c r="Y49" s="38">
        <v>128.04499999999999</v>
      </c>
      <c r="Z49" s="38">
        <v>138.327</v>
      </c>
      <c r="AA49" s="38">
        <v>103.91500000000001</v>
      </c>
      <c r="AB49" s="38">
        <v>55.837000000000003</v>
      </c>
      <c r="AC49" s="38">
        <v>123.29600000000001</v>
      </c>
      <c r="AD49" s="38">
        <v>87.445999999999998</v>
      </c>
      <c r="AE49" s="37">
        <v>199.21100000000001</v>
      </c>
      <c r="AF49" s="38">
        <v>198.00800000000001</v>
      </c>
      <c r="AG49" s="38">
        <v>73.817999999999998</v>
      </c>
      <c r="AH49" s="38">
        <v>93.338999999999999</v>
      </c>
      <c r="AI49" s="11">
        <v>110.92700000000001</v>
      </c>
      <c r="AJ49" s="11">
        <v>95.165000000000006</v>
      </c>
      <c r="AK49" s="11">
        <v>99.36</v>
      </c>
      <c r="AL49" s="11">
        <v>172.04400000000001</v>
      </c>
      <c r="AM49" s="11">
        <v>154.58000000000001</v>
      </c>
    </row>
    <row r="50" spans="1:1005" ht="14.5" x14ac:dyDescent="0.35">
      <c r="A50" s="52">
        <v>44682</v>
      </c>
      <c r="B50" s="11">
        <v>402.59500000000003</v>
      </c>
      <c r="C50" s="14"/>
      <c r="D50" s="12">
        <v>245.16</v>
      </c>
      <c r="E50" s="38">
        <v>360.78300000000002</v>
      </c>
      <c r="F50" s="38">
        <v>517.44200000000001</v>
      </c>
      <c r="G50" s="38">
        <v>392.113</v>
      </c>
      <c r="H50" s="38">
        <v>176.68700000000001</v>
      </c>
      <c r="I50" s="38">
        <v>172.19</v>
      </c>
      <c r="J50" s="38">
        <v>105.43</v>
      </c>
      <c r="K50" s="38">
        <v>130.23099999999999</v>
      </c>
      <c r="L50" s="38">
        <v>200.42599999999999</v>
      </c>
      <c r="M50" s="38">
        <v>322.34899999999999</v>
      </c>
      <c r="N50" s="38">
        <v>241.68700000000001</v>
      </c>
      <c r="O50" s="38">
        <v>156.86500000000001</v>
      </c>
      <c r="P50" s="38">
        <v>251.59399999999999</v>
      </c>
      <c r="Q50" s="38">
        <v>481.61700000000002</v>
      </c>
      <c r="R50" s="38">
        <v>262.26799999999997</v>
      </c>
      <c r="S50" s="38">
        <v>344.387</v>
      </c>
      <c r="T50" s="38">
        <v>208.77799999999999</v>
      </c>
      <c r="U50" s="38">
        <v>178.17500000000001</v>
      </c>
      <c r="V50" s="38">
        <v>63.075000000000003</v>
      </c>
      <c r="W50" s="38">
        <v>79.215999999999994</v>
      </c>
      <c r="X50" s="38">
        <v>134.91</v>
      </c>
      <c r="Y50" s="38">
        <v>272.72699999999998</v>
      </c>
      <c r="Z50" s="38">
        <v>296.63200000000001</v>
      </c>
      <c r="AA50" s="38">
        <v>219.42699999999999</v>
      </c>
      <c r="AB50" s="38">
        <v>139.88800000000001</v>
      </c>
      <c r="AC50" s="38">
        <v>199.607</v>
      </c>
      <c r="AD50" s="38">
        <v>66.481999999999999</v>
      </c>
      <c r="AE50" s="37">
        <v>336.43200000000002</v>
      </c>
      <c r="AF50" s="38">
        <v>240.3</v>
      </c>
      <c r="AG50" s="38">
        <v>101.46299999999999</v>
      </c>
      <c r="AH50" s="38">
        <v>202.04300000000001</v>
      </c>
      <c r="AI50" s="11">
        <v>237.11</v>
      </c>
      <c r="AJ50" s="11">
        <v>157.268</v>
      </c>
      <c r="AK50" s="11">
        <v>309.18700000000001</v>
      </c>
      <c r="AL50" s="11">
        <v>402.59500000000003</v>
      </c>
      <c r="AM50" s="11">
        <v>389.06900000000002</v>
      </c>
    </row>
    <row r="51" spans="1:1005" ht="14.5" x14ac:dyDescent="0.35">
      <c r="A51" s="52">
        <v>44713</v>
      </c>
      <c r="B51" s="11">
        <v>1011.0069999999999</v>
      </c>
      <c r="C51" s="14"/>
      <c r="D51" s="12">
        <v>389.71</v>
      </c>
      <c r="E51" s="38">
        <v>286.58699999999999</v>
      </c>
      <c r="F51" s="38">
        <v>1124.81</v>
      </c>
      <c r="G51" s="38">
        <v>285.33699999999999</v>
      </c>
      <c r="H51" s="38">
        <v>179.90199999999999</v>
      </c>
      <c r="I51" s="38">
        <v>279.74799999999999</v>
      </c>
      <c r="J51" s="38">
        <v>299.02999999999997</v>
      </c>
      <c r="K51" s="38">
        <v>478.26400000000001</v>
      </c>
      <c r="L51" s="38">
        <v>82.617000000000004</v>
      </c>
      <c r="M51" s="38">
        <v>498.33100000000002</v>
      </c>
      <c r="N51" s="38">
        <v>210.59800000000001</v>
      </c>
      <c r="O51" s="38">
        <v>599.94799999999998</v>
      </c>
      <c r="P51" s="38">
        <v>706.74199999999996</v>
      </c>
      <c r="Q51" s="38">
        <v>877.61400000000003</v>
      </c>
      <c r="R51" s="38">
        <v>483.553</v>
      </c>
      <c r="S51" s="38">
        <v>772.10900000000004</v>
      </c>
      <c r="T51" s="38">
        <v>257.61399999999998</v>
      </c>
      <c r="U51" s="38">
        <v>166.792</v>
      </c>
      <c r="V51" s="38">
        <v>204.44200000000001</v>
      </c>
      <c r="W51" s="38">
        <v>273.10700000000003</v>
      </c>
      <c r="X51" s="38">
        <v>265.255</v>
      </c>
      <c r="Y51" s="38">
        <v>477.76100000000002</v>
      </c>
      <c r="Z51" s="38">
        <v>349.13400000000001</v>
      </c>
      <c r="AA51" s="38">
        <v>88.316999999999993</v>
      </c>
      <c r="AB51" s="38">
        <v>344.13200000000001</v>
      </c>
      <c r="AC51" s="38">
        <v>554.87400000000002</v>
      </c>
      <c r="AD51" s="38">
        <v>291.55799999999999</v>
      </c>
      <c r="AE51" s="37">
        <v>671.68700000000001</v>
      </c>
      <c r="AF51" s="38">
        <v>229.40199999999999</v>
      </c>
      <c r="AG51" s="38">
        <v>114.04</v>
      </c>
      <c r="AH51" s="38">
        <v>514.35599999999999</v>
      </c>
      <c r="AI51" s="11">
        <v>367.399</v>
      </c>
      <c r="AJ51" s="11">
        <v>228.39400000000001</v>
      </c>
      <c r="AK51" s="11">
        <v>586.47799999999995</v>
      </c>
      <c r="AL51" s="11">
        <v>1011.0069999999999</v>
      </c>
      <c r="AM51" s="11">
        <v>588.01499999999999</v>
      </c>
    </row>
    <row r="52" spans="1:1005" ht="14.5" x14ac:dyDescent="0.35">
      <c r="A52" s="52">
        <v>44743</v>
      </c>
      <c r="B52" s="11">
        <v>576.154</v>
      </c>
      <c r="C52" s="14"/>
      <c r="D52" s="12">
        <v>210.17</v>
      </c>
      <c r="E52" s="38">
        <v>105.592</v>
      </c>
      <c r="F52" s="38">
        <v>375.19</v>
      </c>
      <c r="G52" s="38">
        <v>104.003</v>
      </c>
      <c r="H52" s="38">
        <v>31.466999999999999</v>
      </c>
      <c r="I52" s="38">
        <v>162.26900000000001</v>
      </c>
      <c r="J52" s="38">
        <v>199.751</v>
      </c>
      <c r="K52" s="38">
        <v>222.268</v>
      </c>
      <c r="L52" s="38">
        <v>43.3</v>
      </c>
      <c r="M52" s="38">
        <v>277.86900000000003</v>
      </c>
      <c r="N52" s="38">
        <v>42.176000000000002</v>
      </c>
      <c r="O52" s="38">
        <v>606.36</v>
      </c>
      <c r="P52" s="38">
        <v>324.24400000000003</v>
      </c>
      <c r="Q52" s="38">
        <v>357.96699999999998</v>
      </c>
      <c r="R52" s="38">
        <v>459.54700000000003</v>
      </c>
      <c r="S52" s="38">
        <v>421.435</v>
      </c>
      <c r="T52" s="38">
        <v>76.766999999999996</v>
      </c>
      <c r="U52" s="38">
        <v>43.499000000000002</v>
      </c>
      <c r="V52" s="38">
        <v>92.018000000000001</v>
      </c>
      <c r="W52" s="38">
        <v>108.99299999999999</v>
      </c>
      <c r="X52" s="38">
        <v>189.648</v>
      </c>
      <c r="Y52" s="38">
        <v>320.28899999999999</v>
      </c>
      <c r="Z52" s="38">
        <v>90.435000000000002</v>
      </c>
      <c r="AA52" s="38">
        <v>13.695</v>
      </c>
      <c r="AB52" s="38">
        <v>242.36500000000001</v>
      </c>
      <c r="AC52" s="38">
        <v>408.529</v>
      </c>
      <c r="AD52" s="38">
        <v>229.26499999999999</v>
      </c>
      <c r="AE52" s="37">
        <v>845.08199999999999</v>
      </c>
      <c r="AF52" s="38">
        <v>85.27</v>
      </c>
      <c r="AG52" s="38">
        <v>43.018999999999998</v>
      </c>
      <c r="AH52" s="38">
        <v>311.322</v>
      </c>
      <c r="AI52" s="11">
        <v>164.31200000000001</v>
      </c>
      <c r="AJ52" s="11">
        <v>82.337999999999994</v>
      </c>
      <c r="AK52" s="11">
        <v>546.38499999999999</v>
      </c>
      <c r="AL52" s="11">
        <v>576.154</v>
      </c>
      <c r="AM52" s="11">
        <v>309.14400000000001</v>
      </c>
    </row>
    <row r="53" spans="1:1005" ht="14.5" x14ac:dyDescent="0.35">
      <c r="A53" s="52">
        <v>44774</v>
      </c>
      <c r="B53" s="11">
        <v>203.679</v>
      </c>
      <c r="C53" s="14"/>
      <c r="D53" s="12">
        <v>88.63</v>
      </c>
      <c r="E53" s="38">
        <v>55.375</v>
      </c>
      <c r="F53" s="38">
        <v>132.655</v>
      </c>
      <c r="G53" s="38">
        <v>73.426000000000002</v>
      </c>
      <c r="H53" s="38">
        <v>30.591999999999999</v>
      </c>
      <c r="I53" s="38">
        <v>68.8</v>
      </c>
      <c r="J53" s="38">
        <v>64.784999999999997</v>
      </c>
      <c r="K53" s="38">
        <v>96.489000000000004</v>
      </c>
      <c r="L53" s="38">
        <v>27.803000000000001</v>
      </c>
      <c r="M53" s="38">
        <v>208.54400000000001</v>
      </c>
      <c r="N53" s="38">
        <v>36.450000000000003</v>
      </c>
      <c r="O53" s="38">
        <v>191.82599999999999</v>
      </c>
      <c r="P53" s="38">
        <v>103.485</v>
      </c>
      <c r="Q53" s="38">
        <v>175.00700000000001</v>
      </c>
      <c r="R53" s="38">
        <v>151.84299999999999</v>
      </c>
      <c r="S53" s="38">
        <v>141.172</v>
      </c>
      <c r="T53" s="38">
        <v>43.853000000000002</v>
      </c>
      <c r="U53" s="38">
        <v>27.227</v>
      </c>
      <c r="V53" s="38">
        <v>38.612000000000002</v>
      </c>
      <c r="W53" s="38">
        <v>43.115000000000002</v>
      </c>
      <c r="X53" s="38">
        <v>74.582999999999998</v>
      </c>
      <c r="Y53" s="38">
        <v>100.17100000000001</v>
      </c>
      <c r="Z53" s="38">
        <v>51.698999999999998</v>
      </c>
      <c r="AA53" s="38">
        <v>32.713999999999999</v>
      </c>
      <c r="AB53" s="38">
        <v>72.25</v>
      </c>
      <c r="AC53" s="38">
        <v>127.265</v>
      </c>
      <c r="AD53" s="38">
        <v>71.971999999999994</v>
      </c>
      <c r="AE53" s="37">
        <v>225.85400000000001</v>
      </c>
      <c r="AF53" s="38">
        <v>44.639000000000003</v>
      </c>
      <c r="AG53" s="38">
        <v>27.565000000000001</v>
      </c>
      <c r="AH53" s="38">
        <v>111.226</v>
      </c>
      <c r="AI53" s="11">
        <v>61.598999999999997</v>
      </c>
      <c r="AJ53" s="11">
        <v>38.459000000000003</v>
      </c>
      <c r="AK53" s="11">
        <v>227.51499999999999</v>
      </c>
      <c r="AL53" s="11">
        <v>203.679</v>
      </c>
      <c r="AM53" s="11">
        <v>113.944</v>
      </c>
    </row>
    <row r="54" spans="1:1005" ht="14.5" x14ac:dyDescent="0.35">
      <c r="A54" s="52">
        <v>44805</v>
      </c>
      <c r="B54" s="11">
        <v>112.745</v>
      </c>
      <c r="C54" s="14"/>
      <c r="D54" s="12">
        <v>55.11</v>
      </c>
      <c r="E54" s="38">
        <v>54.621000000000002</v>
      </c>
      <c r="F54" s="38">
        <v>80.870999999999995</v>
      </c>
      <c r="G54" s="38">
        <v>49.426000000000002</v>
      </c>
      <c r="H54" s="38">
        <v>26.76</v>
      </c>
      <c r="I54" s="38">
        <v>50.238</v>
      </c>
      <c r="J54" s="38">
        <v>41.970999999999997</v>
      </c>
      <c r="K54" s="38">
        <v>73.652000000000001</v>
      </c>
      <c r="L54" s="38">
        <v>28.605</v>
      </c>
      <c r="M54" s="38">
        <v>81.695999999999998</v>
      </c>
      <c r="N54" s="38">
        <v>30.513999999999999</v>
      </c>
      <c r="O54" s="38">
        <v>78.275999999999996</v>
      </c>
      <c r="P54" s="38">
        <v>63.536999999999999</v>
      </c>
      <c r="Q54" s="38">
        <v>110.15600000000001</v>
      </c>
      <c r="R54" s="38">
        <v>69.11</v>
      </c>
      <c r="S54" s="38">
        <v>97.899000000000001</v>
      </c>
      <c r="T54" s="38">
        <v>52.725999999999999</v>
      </c>
      <c r="U54" s="38">
        <v>23.428999999999998</v>
      </c>
      <c r="V54" s="38">
        <v>35.923000000000002</v>
      </c>
      <c r="W54" s="38">
        <v>39.652999999999999</v>
      </c>
      <c r="X54" s="38">
        <v>59.156999999999996</v>
      </c>
      <c r="Y54" s="38">
        <v>56.037999999999997</v>
      </c>
      <c r="Z54" s="38">
        <v>41.832000000000001</v>
      </c>
      <c r="AA54" s="38">
        <v>29.440999999999999</v>
      </c>
      <c r="AB54" s="38">
        <v>57.076000000000001</v>
      </c>
      <c r="AC54" s="38">
        <v>57.906999999999996</v>
      </c>
      <c r="AD54" s="38">
        <v>45.954000000000001</v>
      </c>
      <c r="AE54" s="37">
        <v>95.96</v>
      </c>
      <c r="AF54" s="38">
        <v>34.24</v>
      </c>
      <c r="AG54" s="38">
        <v>31.341999999999999</v>
      </c>
      <c r="AH54" s="38">
        <v>78.015000000000001</v>
      </c>
      <c r="AI54" s="11">
        <v>42.363</v>
      </c>
      <c r="AJ54" s="11">
        <v>26.17</v>
      </c>
      <c r="AK54" s="11">
        <v>126.32899999999999</v>
      </c>
      <c r="AL54" s="11">
        <v>112.745</v>
      </c>
      <c r="AM54" s="11">
        <v>80.825000000000003</v>
      </c>
    </row>
    <row r="55" spans="1:1005" ht="14.5" x14ac:dyDescent="0.35">
      <c r="A55" s="52">
        <v>44835</v>
      </c>
      <c r="B55" s="11">
        <v>108.72499999999999</v>
      </c>
      <c r="C55" s="14"/>
      <c r="D55" s="12">
        <v>55.4</v>
      </c>
      <c r="E55" s="38">
        <v>61.162999999999997</v>
      </c>
      <c r="F55" s="38">
        <v>89.64</v>
      </c>
      <c r="G55" s="38">
        <v>42.33</v>
      </c>
      <c r="H55" s="38">
        <v>28.824000000000002</v>
      </c>
      <c r="I55" s="38">
        <v>48.552999999999997</v>
      </c>
      <c r="J55" s="38">
        <v>55.064</v>
      </c>
      <c r="K55" s="38">
        <v>48.878</v>
      </c>
      <c r="L55" s="38">
        <v>27.579000000000001</v>
      </c>
      <c r="M55" s="38">
        <v>68.647999999999996</v>
      </c>
      <c r="N55" s="38">
        <v>58.64</v>
      </c>
      <c r="O55" s="38">
        <v>68.781000000000006</v>
      </c>
      <c r="P55" s="38">
        <v>61.771000000000001</v>
      </c>
      <c r="Q55" s="38">
        <v>100.991</v>
      </c>
      <c r="R55" s="38">
        <v>70.001000000000005</v>
      </c>
      <c r="S55" s="38">
        <v>66.751000000000005</v>
      </c>
      <c r="T55" s="38">
        <v>52.533999999999999</v>
      </c>
      <c r="U55" s="38">
        <v>27.67</v>
      </c>
      <c r="V55" s="38">
        <v>40.646999999999998</v>
      </c>
      <c r="W55" s="38">
        <v>32.283999999999999</v>
      </c>
      <c r="X55" s="38">
        <v>60.183999999999997</v>
      </c>
      <c r="Y55" s="38">
        <v>54.87</v>
      </c>
      <c r="Z55" s="38">
        <v>64.447999999999993</v>
      </c>
      <c r="AA55" s="38">
        <v>58.478999999999999</v>
      </c>
      <c r="AB55" s="38">
        <v>47.929000000000002</v>
      </c>
      <c r="AC55" s="38">
        <v>60.454999999999998</v>
      </c>
      <c r="AD55" s="38">
        <v>39.201999999999998</v>
      </c>
      <c r="AE55" s="37">
        <v>86.605000000000004</v>
      </c>
      <c r="AF55" s="38">
        <v>38.732999999999997</v>
      </c>
      <c r="AG55" s="38">
        <v>54.295000000000002</v>
      </c>
      <c r="AH55" s="38">
        <v>130.19900000000001</v>
      </c>
      <c r="AI55" s="11">
        <v>46.771000000000001</v>
      </c>
      <c r="AJ55" s="11">
        <v>41.996000000000002</v>
      </c>
      <c r="AK55" s="11">
        <v>167.17500000000001</v>
      </c>
      <c r="AL55" s="11">
        <v>108.72499999999999</v>
      </c>
      <c r="AM55" s="11">
        <v>88.287999999999997</v>
      </c>
    </row>
    <row r="56" spans="1:1005" ht="14.5" x14ac:dyDescent="0.35">
      <c r="A56" s="52">
        <v>44866</v>
      </c>
      <c r="B56" s="11">
        <v>89.995999999999995</v>
      </c>
      <c r="C56" s="14"/>
      <c r="D56" s="12">
        <v>49.55</v>
      </c>
      <c r="E56" s="38">
        <v>62.116999999999997</v>
      </c>
      <c r="F56" s="38">
        <v>80.248999999999995</v>
      </c>
      <c r="G56" s="38">
        <v>46.872999999999998</v>
      </c>
      <c r="H56" s="38">
        <v>37.552999999999997</v>
      </c>
      <c r="I56" s="38">
        <v>47.164000000000001</v>
      </c>
      <c r="J56" s="38">
        <v>52.182000000000002</v>
      </c>
      <c r="K56" s="38">
        <v>58.451000000000001</v>
      </c>
      <c r="L56" s="38">
        <v>34.366</v>
      </c>
      <c r="M56" s="38">
        <v>62.103000000000002</v>
      </c>
      <c r="N56" s="38">
        <v>49.741</v>
      </c>
      <c r="O56" s="38">
        <v>65.441000000000003</v>
      </c>
      <c r="P56" s="38">
        <v>67.802000000000007</v>
      </c>
      <c r="Q56" s="38">
        <v>74.629000000000005</v>
      </c>
      <c r="R56" s="38">
        <v>62.844999999999999</v>
      </c>
      <c r="S56" s="38">
        <v>62.917000000000002</v>
      </c>
      <c r="T56" s="38">
        <v>47.040999999999997</v>
      </c>
      <c r="U56" s="38">
        <v>40.895000000000003</v>
      </c>
      <c r="V56" s="38">
        <v>37.225000000000001</v>
      </c>
      <c r="W56" s="38">
        <v>37.442999999999998</v>
      </c>
      <c r="X56" s="38">
        <v>79.266999999999996</v>
      </c>
      <c r="Y56" s="38">
        <v>54.643000000000001</v>
      </c>
      <c r="Z56" s="38">
        <v>54.228999999999999</v>
      </c>
      <c r="AA56" s="38">
        <v>47.895000000000003</v>
      </c>
      <c r="AB56" s="38">
        <v>52.777000000000001</v>
      </c>
      <c r="AC56" s="38">
        <v>62</v>
      </c>
      <c r="AD56" s="38">
        <v>45.86</v>
      </c>
      <c r="AE56" s="37">
        <v>77.070999999999998</v>
      </c>
      <c r="AF56" s="38">
        <v>52.353000000000002</v>
      </c>
      <c r="AG56" s="38">
        <v>41.603999999999999</v>
      </c>
      <c r="AH56" s="38">
        <v>73.769000000000005</v>
      </c>
      <c r="AI56" s="11">
        <v>49.893000000000001</v>
      </c>
      <c r="AJ56" s="11">
        <v>49.512999999999998</v>
      </c>
      <c r="AK56" s="11">
        <v>86.656999999999996</v>
      </c>
      <c r="AL56" s="11">
        <v>89.995999999999995</v>
      </c>
      <c r="AM56" s="11">
        <v>65.731999999999999</v>
      </c>
    </row>
    <row r="57" spans="1:1005" ht="14.5" x14ac:dyDescent="0.35">
      <c r="A57" s="52">
        <v>44896</v>
      </c>
      <c r="B57" s="11">
        <v>72.444000000000003</v>
      </c>
      <c r="C57" s="14"/>
      <c r="D57" s="12">
        <v>34.85</v>
      </c>
      <c r="E57" s="38">
        <v>45.975000000000001</v>
      </c>
      <c r="F57" s="38">
        <v>66.444999999999993</v>
      </c>
      <c r="G57" s="38">
        <v>43.567</v>
      </c>
      <c r="H57" s="38">
        <v>33.274999999999999</v>
      </c>
      <c r="I57" s="38">
        <v>41.616999999999997</v>
      </c>
      <c r="J57" s="38">
        <v>40.609000000000002</v>
      </c>
      <c r="K57" s="38">
        <v>49.478000000000002</v>
      </c>
      <c r="L57" s="38">
        <v>29.866</v>
      </c>
      <c r="M57" s="38">
        <v>52.710999999999999</v>
      </c>
      <c r="N57" s="38">
        <v>38.570999999999998</v>
      </c>
      <c r="O57" s="38">
        <v>65.046999999999997</v>
      </c>
      <c r="P57" s="38">
        <v>64.119</v>
      </c>
      <c r="Q57" s="38">
        <v>62.024999999999999</v>
      </c>
      <c r="R57" s="38">
        <v>56.277999999999999</v>
      </c>
      <c r="S57" s="38">
        <v>56.606000000000002</v>
      </c>
      <c r="T57" s="38">
        <v>37.930999999999997</v>
      </c>
      <c r="U57" s="38">
        <v>32.920999999999999</v>
      </c>
      <c r="V57" s="38">
        <v>30.795999999999999</v>
      </c>
      <c r="W57" s="38">
        <v>32.442999999999998</v>
      </c>
      <c r="X57" s="38">
        <v>47.494999999999997</v>
      </c>
      <c r="Y57" s="38">
        <v>49.146000000000001</v>
      </c>
      <c r="Z57" s="38">
        <v>46.188000000000002</v>
      </c>
      <c r="AA57" s="38">
        <v>34.253999999999998</v>
      </c>
      <c r="AB57" s="38">
        <v>43.712000000000003</v>
      </c>
      <c r="AC57" s="38">
        <v>50.640999999999998</v>
      </c>
      <c r="AD57" s="38">
        <v>40.072000000000003</v>
      </c>
      <c r="AE57" s="37">
        <v>65.989999999999995</v>
      </c>
      <c r="AF57" s="38">
        <v>42.627000000000002</v>
      </c>
      <c r="AG57" s="38">
        <v>31.998000000000001</v>
      </c>
      <c r="AH57" s="38">
        <v>57.45</v>
      </c>
      <c r="AI57" s="11">
        <v>46.456000000000003</v>
      </c>
      <c r="AJ57" s="11">
        <v>43.438000000000002</v>
      </c>
      <c r="AK57" s="11">
        <v>68.683999999999997</v>
      </c>
      <c r="AL57" s="11">
        <v>72.444000000000003</v>
      </c>
      <c r="AM57" s="11">
        <v>55.930999999999997</v>
      </c>
    </row>
    <row r="58" spans="1:1005" ht="14.5" x14ac:dyDescent="0.35">
      <c r="A58" s="52">
        <v>44927</v>
      </c>
      <c r="B58" s="11">
        <v>64.055999999999997</v>
      </c>
      <c r="C58" s="14"/>
      <c r="D58" s="12">
        <v>40.340000000000003</v>
      </c>
      <c r="E58" s="38">
        <v>40.591999999999999</v>
      </c>
      <c r="F58" s="38">
        <v>57.267000000000003</v>
      </c>
      <c r="G58" s="38">
        <v>36.045999999999999</v>
      </c>
      <c r="H58" s="38">
        <v>27.991</v>
      </c>
      <c r="I58" s="38">
        <v>37.28</v>
      </c>
      <c r="J58" s="38">
        <v>34.255000000000003</v>
      </c>
      <c r="K58" s="38">
        <v>42.84</v>
      </c>
      <c r="L58" s="38">
        <v>27.263000000000002</v>
      </c>
      <c r="M58" s="38">
        <v>47.710999999999999</v>
      </c>
      <c r="N58" s="38">
        <v>35.817999999999998</v>
      </c>
      <c r="O58" s="38">
        <v>54.904000000000003</v>
      </c>
      <c r="P58" s="38">
        <v>78.290999999999997</v>
      </c>
      <c r="Q58" s="38">
        <v>54.744999999999997</v>
      </c>
      <c r="R58" s="38">
        <v>49.628</v>
      </c>
      <c r="S58" s="38">
        <v>51.274000000000001</v>
      </c>
      <c r="T58" s="38">
        <v>33.689</v>
      </c>
      <c r="U58" s="38">
        <v>27.974</v>
      </c>
      <c r="V58" s="38">
        <v>27.654</v>
      </c>
      <c r="W58" s="38">
        <v>29.471</v>
      </c>
      <c r="X58" s="38">
        <v>41.927999999999997</v>
      </c>
      <c r="Y58" s="38">
        <v>49.84</v>
      </c>
      <c r="Z58" s="38">
        <v>43.091999999999999</v>
      </c>
      <c r="AA58" s="38">
        <v>28.753</v>
      </c>
      <c r="AB58" s="38">
        <v>40.466999999999999</v>
      </c>
      <c r="AC58" s="38">
        <v>44.438000000000002</v>
      </c>
      <c r="AD58" s="38">
        <v>36.886000000000003</v>
      </c>
      <c r="AE58" s="37">
        <v>61.212000000000003</v>
      </c>
      <c r="AF58" s="38">
        <v>35.692999999999998</v>
      </c>
      <c r="AG58" s="38">
        <v>28.864000000000001</v>
      </c>
      <c r="AH58" s="38">
        <v>53.459000000000003</v>
      </c>
      <c r="AI58" s="11">
        <v>49.683</v>
      </c>
      <c r="AJ58" s="11">
        <v>38.460999999999999</v>
      </c>
      <c r="AK58" s="11">
        <v>63.604999999999997</v>
      </c>
      <c r="AL58" s="11">
        <v>64.055999999999997</v>
      </c>
      <c r="AM58" s="11">
        <v>49.88</v>
      </c>
    </row>
    <row r="59" spans="1:1005" ht="14.5" x14ac:dyDescent="0.35">
      <c r="A59" s="52">
        <v>44958</v>
      </c>
      <c r="B59" s="11">
        <v>58.421999999999997</v>
      </c>
      <c r="C59" s="14"/>
      <c r="D59" s="12">
        <v>44.54</v>
      </c>
      <c r="E59" s="38">
        <v>102.864</v>
      </c>
      <c r="F59" s="38">
        <v>55.95</v>
      </c>
      <c r="G59" s="38">
        <v>35.334000000000003</v>
      </c>
      <c r="H59" s="38">
        <v>30.637</v>
      </c>
      <c r="I59" s="38">
        <v>34.802999999999997</v>
      </c>
      <c r="J59" s="38">
        <v>40.055</v>
      </c>
      <c r="K59" s="38">
        <v>42.302999999999997</v>
      </c>
      <c r="L59" s="38">
        <v>29.134</v>
      </c>
      <c r="M59" s="38">
        <v>45.186999999999998</v>
      </c>
      <c r="N59" s="38">
        <v>52.790999999999997</v>
      </c>
      <c r="O59" s="38">
        <v>65.966999999999999</v>
      </c>
      <c r="P59" s="38">
        <v>60.307000000000002</v>
      </c>
      <c r="Q59" s="38">
        <v>50.819000000000003</v>
      </c>
      <c r="R59" s="38">
        <v>49.161000000000001</v>
      </c>
      <c r="S59" s="38">
        <v>55.345999999999997</v>
      </c>
      <c r="T59" s="38">
        <v>33.616</v>
      </c>
      <c r="U59" s="38">
        <v>28.617999999999999</v>
      </c>
      <c r="V59" s="38">
        <v>39.985999999999997</v>
      </c>
      <c r="W59" s="38">
        <v>31.361000000000001</v>
      </c>
      <c r="X59" s="38">
        <v>41.15</v>
      </c>
      <c r="Y59" s="38">
        <v>46.341000000000001</v>
      </c>
      <c r="Z59" s="38">
        <v>46.125999999999998</v>
      </c>
      <c r="AA59" s="38">
        <v>28.472999999999999</v>
      </c>
      <c r="AB59" s="38">
        <v>40.713999999999999</v>
      </c>
      <c r="AC59" s="38">
        <v>41.811</v>
      </c>
      <c r="AD59" s="38">
        <v>37.808999999999997</v>
      </c>
      <c r="AE59" s="37">
        <v>58.13</v>
      </c>
      <c r="AF59" s="38">
        <v>35.636000000000003</v>
      </c>
      <c r="AG59" s="38">
        <v>39.090000000000003</v>
      </c>
      <c r="AH59" s="38">
        <v>63.075000000000003</v>
      </c>
      <c r="AI59" s="11">
        <v>45.429000000000002</v>
      </c>
      <c r="AJ59" s="11">
        <v>43.244999999999997</v>
      </c>
      <c r="AK59" s="11">
        <v>61.320999999999998</v>
      </c>
      <c r="AL59" s="11">
        <v>58.421999999999997</v>
      </c>
      <c r="AM59" s="11">
        <v>47.161000000000001</v>
      </c>
    </row>
    <row r="60" spans="1:1005" ht="14.5" x14ac:dyDescent="0.35">
      <c r="A60" s="52">
        <v>44986</v>
      </c>
      <c r="B60" s="11">
        <v>84.34</v>
      </c>
      <c r="C60" s="14"/>
      <c r="D60" s="12">
        <v>102.32</v>
      </c>
      <c r="E60" s="38">
        <v>214.65299999999999</v>
      </c>
      <c r="F60" s="38">
        <v>86.679000000000002</v>
      </c>
      <c r="G60" s="38">
        <v>79.063000000000002</v>
      </c>
      <c r="H60" s="38">
        <v>106.38800000000001</v>
      </c>
      <c r="I60" s="38">
        <v>74.302999999999997</v>
      </c>
      <c r="J60" s="38">
        <v>60.853000000000002</v>
      </c>
      <c r="K60" s="38">
        <v>118.934</v>
      </c>
      <c r="L60" s="38">
        <v>92.537999999999997</v>
      </c>
      <c r="M60" s="38">
        <v>108.943</v>
      </c>
      <c r="N60" s="38">
        <v>114.574</v>
      </c>
      <c r="O60" s="38">
        <v>100.97</v>
      </c>
      <c r="P60" s="38">
        <v>117.41</v>
      </c>
      <c r="Q60" s="38">
        <v>98.555000000000007</v>
      </c>
      <c r="R60" s="38">
        <v>88.915999999999997</v>
      </c>
      <c r="S60" s="38">
        <v>81.003</v>
      </c>
      <c r="T60" s="38">
        <v>69.557000000000002</v>
      </c>
      <c r="U60" s="38">
        <v>53.396999999999998</v>
      </c>
      <c r="V60" s="38">
        <v>65.867999999999995</v>
      </c>
      <c r="W60" s="38">
        <v>95.513999999999996</v>
      </c>
      <c r="X60" s="38">
        <v>88.406999999999996</v>
      </c>
      <c r="Y60" s="38">
        <v>73.971000000000004</v>
      </c>
      <c r="Z60" s="38">
        <v>103.474</v>
      </c>
      <c r="AA60" s="38">
        <v>50.3</v>
      </c>
      <c r="AB60" s="38">
        <v>81.058999999999997</v>
      </c>
      <c r="AC60" s="38">
        <v>67.180999999999997</v>
      </c>
      <c r="AD60" s="38">
        <v>65.453000000000003</v>
      </c>
      <c r="AE60" s="37">
        <v>112.645</v>
      </c>
      <c r="AF60" s="38">
        <v>68.963999999999999</v>
      </c>
      <c r="AG60" s="38">
        <v>70.668000000000006</v>
      </c>
      <c r="AH60" s="38">
        <v>106.871</v>
      </c>
      <c r="AI60" s="11">
        <v>78.2</v>
      </c>
      <c r="AJ60" s="11">
        <v>82.65</v>
      </c>
      <c r="AK60" s="11">
        <v>117.119</v>
      </c>
      <c r="AL60" s="11">
        <v>84.34</v>
      </c>
      <c r="AM60" s="11">
        <v>75.661000000000001</v>
      </c>
    </row>
    <row r="61" spans="1:1005" ht="14.5" x14ac:dyDescent="0.35">
      <c r="A61" s="52">
        <v>45017</v>
      </c>
      <c r="B61" s="11">
        <v>154.50800000000001</v>
      </c>
      <c r="C61" s="14"/>
      <c r="D61" s="12">
        <v>133.5</v>
      </c>
      <c r="E61" s="38">
        <v>338.52800000000002</v>
      </c>
      <c r="F61" s="38">
        <v>145.899</v>
      </c>
      <c r="G61" s="38">
        <v>124.282</v>
      </c>
      <c r="H61" s="38">
        <v>158.95500000000001</v>
      </c>
      <c r="I61" s="38">
        <v>130.297</v>
      </c>
      <c r="J61" s="38">
        <v>83.631</v>
      </c>
      <c r="K61" s="38">
        <v>118.88800000000001</v>
      </c>
      <c r="L61" s="38">
        <v>162.25399999999999</v>
      </c>
      <c r="M61" s="38">
        <v>138.673</v>
      </c>
      <c r="N61" s="38">
        <v>97.811999999999998</v>
      </c>
      <c r="O61" s="38">
        <v>157.05799999999999</v>
      </c>
      <c r="P61" s="38">
        <v>142.398</v>
      </c>
      <c r="Q61" s="38">
        <v>165.30500000000001</v>
      </c>
      <c r="R61" s="38">
        <v>109.56399999999999</v>
      </c>
      <c r="S61" s="38">
        <v>116.646</v>
      </c>
      <c r="T61" s="38">
        <v>105.733</v>
      </c>
      <c r="U61" s="38">
        <v>86.216999999999999</v>
      </c>
      <c r="V61" s="38">
        <v>92.852000000000004</v>
      </c>
      <c r="W61" s="38">
        <v>154.07900000000001</v>
      </c>
      <c r="X61" s="38">
        <v>127.937</v>
      </c>
      <c r="Y61" s="38">
        <v>138.125</v>
      </c>
      <c r="Z61" s="38">
        <v>103.87</v>
      </c>
      <c r="AA61" s="38">
        <v>54.807000000000002</v>
      </c>
      <c r="AB61" s="38">
        <v>123.355</v>
      </c>
      <c r="AC61" s="38">
        <v>87.38</v>
      </c>
      <c r="AD61" s="38">
        <v>199.05099999999999</v>
      </c>
      <c r="AE61" s="37">
        <v>191.71700000000001</v>
      </c>
      <c r="AF61" s="38">
        <v>73.802999999999997</v>
      </c>
      <c r="AG61" s="38">
        <v>93.305999999999997</v>
      </c>
      <c r="AH61" s="38">
        <v>111.18600000000001</v>
      </c>
      <c r="AI61" s="11">
        <v>90.372</v>
      </c>
      <c r="AJ61" s="11">
        <v>99.224999999999994</v>
      </c>
      <c r="AK61" s="11">
        <v>171.99199999999999</v>
      </c>
      <c r="AL61" s="11">
        <v>154.50800000000001</v>
      </c>
      <c r="AM61" s="11">
        <v>150.345</v>
      </c>
    </row>
    <row r="62" spans="1:1005" ht="14.5" x14ac:dyDescent="0.35">
      <c r="A62" s="52">
        <v>45047</v>
      </c>
      <c r="B62" s="11">
        <v>388.83600000000001</v>
      </c>
      <c r="C62" s="14"/>
      <c r="D62" s="12">
        <v>245.16</v>
      </c>
      <c r="E62" s="38">
        <v>517.476</v>
      </c>
      <c r="F62" s="38">
        <v>392.44</v>
      </c>
      <c r="G62" s="38">
        <v>167.97</v>
      </c>
      <c r="H62" s="38">
        <v>172.15</v>
      </c>
      <c r="I62" s="38">
        <v>105.551</v>
      </c>
      <c r="J62" s="38">
        <v>130.154</v>
      </c>
      <c r="K62" s="38">
        <v>193.68799999999999</v>
      </c>
      <c r="L62" s="38">
        <v>322.23200000000003</v>
      </c>
      <c r="M62" s="38">
        <v>241.61500000000001</v>
      </c>
      <c r="N62" s="38">
        <v>156.82900000000001</v>
      </c>
      <c r="O62" s="38">
        <v>243.00700000000001</v>
      </c>
      <c r="P62" s="38">
        <v>481.72199999999998</v>
      </c>
      <c r="Q62" s="38">
        <v>262.22500000000002</v>
      </c>
      <c r="R62" s="38">
        <v>344.52600000000001</v>
      </c>
      <c r="S62" s="38">
        <v>199.358</v>
      </c>
      <c r="T62" s="38">
        <v>178.24600000000001</v>
      </c>
      <c r="U62" s="38">
        <v>63.104999999999997</v>
      </c>
      <c r="V62" s="38">
        <v>79.366</v>
      </c>
      <c r="W62" s="38">
        <v>132.13399999999999</v>
      </c>
      <c r="X62" s="38">
        <v>272.52</v>
      </c>
      <c r="Y62" s="38">
        <v>296.42599999999999</v>
      </c>
      <c r="Z62" s="38">
        <v>219.44200000000001</v>
      </c>
      <c r="AA62" s="38">
        <v>131.81899999999999</v>
      </c>
      <c r="AB62" s="38">
        <v>199.715</v>
      </c>
      <c r="AC62" s="38">
        <v>66.41</v>
      </c>
      <c r="AD62" s="38">
        <v>336.09</v>
      </c>
      <c r="AE62" s="37">
        <v>243.56100000000001</v>
      </c>
      <c r="AF62" s="38">
        <v>101.46</v>
      </c>
      <c r="AG62" s="38">
        <v>201.98500000000001</v>
      </c>
      <c r="AH62" s="38">
        <v>237.64</v>
      </c>
      <c r="AI62" s="11">
        <v>152.047</v>
      </c>
      <c r="AJ62" s="11">
        <v>308.88900000000001</v>
      </c>
      <c r="AK62" s="11">
        <v>402.54599999999999</v>
      </c>
      <c r="AL62" s="11">
        <v>388.83600000000001</v>
      </c>
      <c r="AM62" s="11">
        <v>360.65499999999997</v>
      </c>
    </row>
    <row r="63" spans="1:1005" ht="14.5" x14ac:dyDescent="0.35">
      <c r="A63" s="52">
        <v>45078</v>
      </c>
      <c r="B63" s="11">
        <v>587.98099999999999</v>
      </c>
      <c r="C63" s="14"/>
      <c r="D63" s="12">
        <v>389.71</v>
      </c>
      <c r="E63" s="38">
        <v>1124.825</v>
      </c>
      <c r="F63" s="38">
        <v>285.55399999999997</v>
      </c>
      <c r="G63" s="38">
        <v>187.37100000000001</v>
      </c>
      <c r="H63" s="38">
        <v>279.71199999999999</v>
      </c>
      <c r="I63" s="38">
        <v>299.16399999999999</v>
      </c>
      <c r="J63" s="38">
        <v>478.935</v>
      </c>
      <c r="K63" s="38">
        <v>87.441000000000003</v>
      </c>
      <c r="L63" s="38">
        <v>498.279</v>
      </c>
      <c r="M63" s="38">
        <v>210.54900000000001</v>
      </c>
      <c r="N63" s="38">
        <v>599.98599999999999</v>
      </c>
      <c r="O63" s="38">
        <v>697.84199999999998</v>
      </c>
      <c r="P63" s="38">
        <v>877.69</v>
      </c>
      <c r="Q63" s="38">
        <v>483.50400000000002</v>
      </c>
      <c r="R63" s="38">
        <v>772.20799999999997</v>
      </c>
      <c r="S63" s="38">
        <v>264.49200000000002</v>
      </c>
      <c r="T63" s="38">
        <v>166.83099999999999</v>
      </c>
      <c r="U63" s="38">
        <v>204.46799999999999</v>
      </c>
      <c r="V63" s="38">
        <v>273.27300000000002</v>
      </c>
      <c r="W63" s="38">
        <v>258.51499999999999</v>
      </c>
      <c r="X63" s="38">
        <v>476.99400000000003</v>
      </c>
      <c r="Y63" s="38">
        <v>349.05200000000002</v>
      </c>
      <c r="Z63" s="38">
        <v>88.298000000000002</v>
      </c>
      <c r="AA63" s="38">
        <v>334.39800000000002</v>
      </c>
      <c r="AB63" s="38">
        <v>554.93799999999999</v>
      </c>
      <c r="AC63" s="38">
        <v>291.47300000000001</v>
      </c>
      <c r="AD63" s="38">
        <v>671.495</v>
      </c>
      <c r="AE63" s="37">
        <v>229.00200000000001</v>
      </c>
      <c r="AF63" s="38">
        <v>114.03100000000001</v>
      </c>
      <c r="AG63" s="38">
        <v>514.30899999999997</v>
      </c>
      <c r="AH63" s="38">
        <v>367.71199999999999</v>
      </c>
      <c r="AI63" s="11">
        <v>230.93899999999999</v>
      </c>
      <c r="AJ63" s="11">
        <v>586.327</v>
      </c>
      <c r="AK63" s="11">
        <v>1011.005</v>
      </c>
      <c r="AL63" s="11">
        <v>587.98099999999999</v>
      </c>
      <c r="AM63" s="11">
        <v>286.56099999999998</v>
      </c>
    </row>
    <row r="64" spans="1:1005" ht="14.5" x14ac:dyDescent="0.35">
      <c r="A64" s="52">
        <v>45108</v>
      </c>
      <c r="B64" s="11">
        <v>309.14400000000001</v>
      </c>
      <c r="C64" s="14"/>
      <c r="D64" s="14">
        <v>210.17</v>
      </c>
      <c r="E64" s="38">
        <v>375.19</v>
      </c>
      <c r="F64" s="38">
        <v>104.003</v>
      </c>
      <c r="G64" s="38">
        <v>31.466999999999999</v>
      </c>
      <c r="H64" s="38">
        <v>162.26900000000001</v>
      </c>
      <c r="I64" s="38">
        <v>199.751</v>
      </c>
      <c r="J64" s="38">
        <v>222.268</v>
      </c>
      <c r="K64" s="38">
        <v>43.3</v>
      </c>
      <c r="L64" s="38">
        <v>277.86900000000003</v>
      </c>
      <c r="M64" s="38">
        <v>42.176000000000002</v>
      </c>
      <c r="N64" s="38">
        <v>606.36</v>
      </c>
      <c r="O64" s="38">
        <v>324.24400000000003</v>
      </c>
      <c r="P64" s="38">
        <v>357.96699999999998</v>
      </c>
      <c r="Q64" s="38">
        <v>459.54700000000003</v>
      </c>
      <c r="R64" s="38">
        <v>421.435</v>
      </c>
      <c r="S64" s="38">
        <v>76.766999999999996</v>
      </c>
      <c r="T64" s="38">
        <v>43.499000000000002</v>
      </c>
      <c r="U64" s="38">
        <v>92.018000000000001</v>
      </c>
      <c r="V64" s="38">
        <v>108.99299999999999</v>
      </c>
      <c r="W64" s="38">
        <v>189.648</v>
      </c>
      <c r="X64" s="38">
        <v>320.28899999999999</v>
      </c>
      <c r="Y64" s="38">
        <v>90.435000000000002</v>
      </c>
      <c r="Z64" s="38">
        <v>13.695</v>
      </c>
      <c r="AA64" s="38">
        <v>242.36500000000001</v>
      </c>
      <c r="AB64" s="38">
        <v>408.529</v>
      </c>
      <c r="AC64" s="38">
        <v>229.26499999999999</v>
      </c>
      <c r="AD64" s="38">
        <v>845.08199999999999</v>
      </c>
      <c r="AE64" s="37">
        <v>85.27</v>
      </c>
      <c r="AF64" s="38">
        <v>43.018999999999998</v>
      </c>
      <c r="AG64" s="38">
        <v>311.322</v>
      </c>
      <c r="AH64" s="38">
        <v>164.31200000000001</v>
      </c>
      <c r="AI64" s="11">
        <v>82.337999999999994</v>
      </c>
      <c r="AJ64" s="11">
        <v>546.38499999999999</v>
      </c>
      <c r="AK64" s="11">
        <v>576.154</v>
      </c>
      <c r="AL64" s="11">
        <v>309.14400000000001</v>
      </c>
      <c r="AM64" s="11">
        <v>309.14400000000001</v>
      </c>
      <c r="ALQ64" s="11" t="e">
        <v>#N/A</v>
      </c>
    </row>
    <row r="65" spans="1:1005" ht="14.5" x14ac:dyDescent="0.35">
      <c r="A65" s="52">
        <v>45139</v>
      </c>
      <c r="B65" s="11">
        <v>113.944</v>
      </c>
      <c r="C65" s="14"/>
      <c r="D65" s="14">
        <v>88.63</v>
      </c>
      <c r="E65" s="38">
        <v>132.655</v>
      </c>
      <c r="F65" s="38">
        <v>73.426000000000002</v>
      </c>
      <c r="G65" s="38">
        <v>30.591999999999999</v>
      </c>
      <c r="H65" s="38">
        <v>68.8</v>
      </c>
      <c r="I65" s="38">
        <v>64.784999999999997</v>
      </c>
      <c r="J65" s="38">
        <v>96.489000000000004</v>
      </c>
      <c r="K65" s="38">
        <v>27.803000000000001</v>
      </c>
      <c r="L65" s="38">
        <v>208.54400000000001</v>
      </c>
      <c r="M65" s="38">
        <v>36.450000000000003</v>
      </c>
      <c r="N65" s="38">
        <v>191.82599999999999</v>
      </c>
      <c r="O65" s="38">
        <v>103.485</v>
      </c>
      <c r="P65" s="38">
        <v>175.00700000000001</v>
      </c>
      <c r="Q65" s="38">
        <v>151.84299999999999</v>
      </c>
      <c r="R65" s="38">
        <v>141.172</v>
      </c>
      <c r="S65" s="38">
        <v>43.853000000000002</v>
      </c>
      <c r="T65" s="38">
        <v>27.227</v>
      </c>
      <c r="U65" s="38">
        <v>38.612000000000002</v>
      </c>
      <c r="V65" s="38">
        <v>43.115000000000002</v>
      </c>
      <c r="W65" s="38">
        <v>74.582999999999998</v>
      </c>
      <c r="X65" s="38">
        <v>100.17100000000001</v>
      </c>
      <c r="Y65" s="38">
        <v>51.698999999999998</v>
      </c>
      <c r="Z65" s="38">
        <v>32.713999999999999</v>
      </c>
      <c r="AA65" s="38">
        <v>72.25</v>
      </c>
      <c r="AB65" s="38">
        <v>127.265</v>
      </c>
      <c r="AC65" s="38">
        <v>71.971999999999994</v>
      </c>
      <c r="AD65" s="38">
        <v>225.85400000000001</v>
      </c>
      <c r="AE65" s="37">
        <v>44.639000000000003</v>
      </c>
      <c r="AF65" s="38">
        <v>27.565000000000001</v>
      </c>
      <c r="AG65" s="38">
        <v>111.226</v>
      </c>
      <c r="AH65" s="38">
        <v>61.598999999999997</v>
      </c>
      <c r="AI65" s="11">
        <v>38.459000000000003</v>
      </c>
      <c r="AJ65" s="11">
        <v>227.51499999999999</v>
      </c>
      <c r="AK65" s="11">
        <v>203.679</v>
      </c>
      <c r="AL65" s="11">
        <v>113.944</v>
      </c>
      <c r="AM65" s="11">
        <v>113.944</v>
      </c>
      <c r="ALQ65" s="11" t="e">
        <v>#N/A</v>
      </c>
    </row>
    <row r="66" spans="1:1005" ht="14.5" x14ac:dyDescent="0.35">
      <c r="A66" s="52">
        <v>45170</v>
      </c>
      <c r="B66" s="11">
        <v>80.825000000000003</v>
      </c>
      <c r="C66" s="14"/>
      <c r="D66" s="14">
        <v>55.11</v>
      </c>
      <c r="E66" s="38">
        <v>80.870999999999995</v>
      </c>
      <c r="F66" s="38">
        <v>49.426000000000002</v>
      </c>
      <c r="G66" s="38">
        <v>26.76</v>
      </c>
      <c r="H66" s="38">
        <v>50.238</v>
      </c>
      <c r="I66" s="38">
        <v>41.970999999999997</v>
      </c>
      <c r="J66" s="38">
        <v>73.652000000000001</v>
      </c>
      <c r="K66" s="38">
        <v>28.605</v>
      </c>
      <c r="L66" s="38">
        <v>81.695999999999998</v>
      </c>
      <c r="M66" s="38">
        <v>30.513999999999999</v>
      </c>
      <c r="N66" s="38">
        <v>78.275999999999996</v>
      </c>
      <c r="O66" s="38">
        <v>63.536999999999999</v>
      </c>
      <c r="P66" s="38">
        <v>110.15600000000001</v>
      </c>
      <c r="Q66" s="38">
        <v>69.11</v>
      </c>
      <c r="R66" s="38">
        <v>97.899000000000001</v>
      </c>
      <c r="S66" s="38">
        <v>52.725999999999999</v>
      </c>
      <c r="T66" s="38">
        <v>23.428999999999998</v>
      </c>
      <c r="U66" s="38">
        <v>35.923000000000002</v>
      </c>
      <c r="V66" s="38">
        <v>39.652999999999999</v>
      </c>
      <c r="W66" s="38">
        <v>59.156999999999996</v>
      </c>
      <c r="X66" s="38">
        <v>56.037999999999997</v>
      </c>
      <c r="Y66" s="38">
        <v>41.832000000000001</v>
      </c>
      <c r="Z66" s="38">
        <v>29.440999999999999</v>
      </c>
      <c r="AA66" s="38">
        <v>57.076000000000001</v>
      </c>
      <c r="AB66" s="38">
        <v>57.906999999999996</v>
      </c>
      <c r="AC66" s="38">
        <v>45.954000000000001</v>
      </c>
      <c r="AD66" s="38">
        <v>95.96</v>
      </c>
      <c r="AE66" s="37">
        <v>34.24</v>
      </c>
      <c r="AF66" s="38">
        <v>31.341999999999999</v>
      </c>
      <c r="AG66" s="38">
        <v>78.015000000000001</v>
      </c>
      <c r="AH66" s="38">
        <v>42.363</v>
      </c>
      <c r="AI66" s="11">
        <v>26.17</v>
      </c>
      <c r="AJ66" s="11">
        <v>126.32899999999999</v>
      </c>
      <c r="AK66" s="11">
        <v>112.745</v>
      </c>
      <c r="AL66" s="11">
        <v>80.825000000000003</v>
      </c>
      <c r="AM66" s="11">
        <v>80.825000000000003</v>
      </c>
      <c r="ALQ66" s="11" t="e">
        <v>#N/A</v>
      </c>
    </row>
    <row r="67" spans="1:1005" ht="14.5" x14ac:dyDescent="0.35">
      <c r="A67" s="52"/>
      <c r="B67" s="14"/>
      <c r="C67" s="14"/>
      <c r="D67" s="14"/>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7"/>
      <c r="AF67" s="38"/>
      <c r="AG67" s="38"/>
      <c r="AH67" s="38"/>
      <c r="ALQ67" s="11" t="e">
        <v>#N/A</v>
      </c>
    </row>
    <row r="68" spans="1:1005" ht="14.5" x14ac:dyDescent="0.35">
      <c r="A68" s="52"/>
      <c r="B68" s="14"/>
      <c r="C68" s="14"/>
      <c r="D68" s="14"/>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7"/>
      <c r="AF68" s="38"/>
      <c r="AG68" s="38"/>
      <c r="AH68" s="38"/>
      <c r="ALQ68" s="11" t="e">
        <v>#N/A</v>
      </c>
    </row>
    <row r="69" spans="1:1005" ht="14.5" x14ac:dyDescent="0.35">
      <c r="A69" s="52"/>
      <c r="B69" s="14"/>
      <c r="C69" s="14"/>
      <c r="D69" s="14"/>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7"/>
      <c r="AF69" s="38"/>
      <c r="AG69" s="38"/>
      <c r="AH69" s="38"/>
      <c r="ALQ69" s="11" t="e">
        <v>#N/A</v>
      </c>
    </row>
    <row r="70" spans="1:1005" ht="14.5" x14ac:dyDescent="0.35">
      <c r="A70" s="52"/>
      <c r="B70" s="14"/>
      <c r="C70" s="14"/>
      <c r="D70" s="14"/>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7"/>
      <c r="AF70" s="38"/>
      <c r="AG70" s="38"/>
      <c r="AH70" s="38"/>
      <c r="ALQ70" s="11" t="e">
        <v>#N/A</v>
      </c>
    </row>
    <row r="71" spans="1:1005" ht="14.5" x14ac:dyDescent="0.35">
      <c r="A71" s="52"/>
      <c r="B71" s="14"/>
      <c r="C71" s="14"/>
      <c r="D71" s="14"/>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7"/>
      <c r="AF71" s="38"/>
      <c r="AG71" s="38"/>
      <c r="AH71" s="38"/>
      <c r="ALQ71" s="11" t="e">
        <v>#N/A</v>
      </c>
    </row>
    <row r="72" spans="1:1005" ht="14.5" x14ac:dyDescent="0.35">
      <c r="A72" s="52"/>
      <c r="B72" s="14"/>
      <c r="C72" s="14"/>
      <c r="D72" s="14"/>
      <c r="ALQ72" s="11" t="e">
        <v>#N/A</v>
      </c>
    </row>
    <row r="73" spans="1:1005" ht="14.5" x14ac:dyDescent="0.35">
      <c r="A73" s="52"/>
      <c r="B73" s="14"/>
      <c r="C73" s="14"/>
      <c r="D73" s="14"/>
    </row>
    <row r="74" spans="1:1005" ht="14.5" x14ac:dyDescent="0.35">
      <c r="A74" s="52"/>
      <c r="B74" s="14"/>
      <c r="C74" s="14"/>
      <c r="D74" s="14"/>
    </row>
    <row r="75" spans="1:1005" ht="14.5" x14ac:dyDescent="0.35">
      <c r="A75" s="52"/>
      <c r="B75" s="14"/>
      <c r="C75" s="14"/>
      <c r="D75" s="14"/>
    </row>
    <row r="76" spans="1:1005" ht="14.5" x14ac:dyDescent="0.35">
      <c r="A76" s="52"/>
      <c r="B76" s="14"/>
      <c r="C76" s="14"/>
      <c r="D76" s="14"/>
    </row>
    <row r="77" spans="1:1005" ht="14.5" x14ac:dyDescent="0.35">
      <c r="A77" s="52"/>
      <c r="B77" s="14"/>
      <c r="C77" s="14"/>
      <c r="D77" s="14"/>
    </row>
    <row r="78" spans="1:1005" ht="14.5" x14ac:dyDescent="0.35">
      <c r="A78" s="52"/>
      <c r="B78" s="14"/>
      <c r="C78" s="14"/>
      <c r="D78" s="14"/>
    </row>
    <row r="79" spans="1:1005" ht="14.5" x14ac:dyDescent="0.35">
      <c r="A79" s="52"/>
      <c r="B79" s="14"/>
      <c r="C79" s="14"/>
      <c r="D79" s="14"/>
    </row>
    <row r="80" spans="1:1005" ht="14.5" x14ac:dyDescent="0.35">
      <c r="A80" s="52"/>
      <c r="B80" s="14"/>
      <c r="C80" s="14"/>
      <c r="D80"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tabSelected="1" workbookViewId="0">
      <selection activeCell="S24" sqref="S24"/>
    </sheetView>
  </sheetViews>
  <sheetFormatPr defaultColWidth="18.7265625" defaultRowHeight="12.75" customHeight="1" x14ac:dyDescent="0.35"/>
  <cols>
    <col min="1" max="1" width="7.54296875" style="4" customWidth="1"/>
    <col min="2" max="4" width="7.54296875" style="61" customWidth="1"/>
    <col min="5" max="30" width="8" style="11" customWidth="1"/>
    <col min="31" max="31" width="8.1796875" style="11" customWidth="1"/>
    <col min="32" max="54" width="8.81640625" style="11" customWidth="1"/>
    <col min="55" max="16384" width="18.7265625" style="11"/>
  </cols>
  <sheetData>
    <row r="1" spans="1:54" s="3" customFormat="1" ht="14.5" x14ac:dyDescent="0.35">
      <c r="A1" s="54" t="s">
        <v>56</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55"/>
      <c r="AJ1" s="55"/>
      <c r="AK1" s="55"/>
      <c r="AL1" s="55"/>
      <c r="AM1" s="55"/>
    </row>
    <row r="2" spans="1:54" s="4" customFormat="1" ht="14.5" x14ac:dyDescent="0.35">
      <c r="A2" s="54"/>
      <c r="B2" s="55" t="s">
        <v>0</v>
      </c>
      <c r="C2" s="55" t="s">
        <v>1</v>
      </c>
      <c r="D2" s="55" t="s">
        <v>2</v>
      </c>
      <c r="E2" s="55">
        <v>1981</v>
      </c>
      <c r="F2" s="55">
        <v>1982</v>
      </c>
      <c r="G2" s="55">
        <v>1983</v>
      </c>
      <c r="H2" s="55">
        <v>1984</v>
      </c>
      <c r="I2" s="55">
        <v>1985</v>
      </c>
      <c r="J2" s="55">
        <v>1986</v>
      </c>
      <c r="K2" s="55">
        <v>1987</v>
      </c>
      <c r="L2" s="55">
        <v>1988</v>
      </c>
      <c r="M2" s="55">
        <v>1989</v>
      </c>
      <c r="N2" s="55">
        <v>1990</v>
      </c>
      <c r="O2" s="55">
        <v>1991</v>
      </c>
      <c r="P2" s="55">
        <v>1992</v>
      </c>
      <c r="Q2" s="55">
        <v>1993</v>
      </c>
      <c r="R2" s="55">
        <v>1994</v>
      </c>
      <c r="S2" s="55">
        <v>1995</v>
      </c>
      <c r="T2" s="55">
        <v>1996</v>
      </c>
      <c r="U2" s="55">
        <v>1997</v>
      </c>
      <c r="V2" s="55">
        <v>1998</v>
      </c>
      <c r="W2" s="55">
        <v>1999</v>
      </c>
      <c r="X2" s="55">
        <v>2000</v>
      </c>
      <c r="Y2" s="55">
        <v>2001</v>
      </c>
      <c r="Z2" s="55">
        <v>2002</v>
      </c>
      <c r="AA2" s="55">
        <v>2003</v>
      </c>
      <c r="AB2" s="55">
        <v>2004</v>
      </c>
      <c r="AC2" s="55">
        <v>2005</v>
      </c>
      <c r="AD2" s="55">
        <v>2006</v>
      </c>
      <c r="AE2" s="55">
        <v>2007</v>
      </c>
      <c r="AF2" s="55">
        <v>2008</v>
      </c>
      <c r="AG2" s="55">
        <v>2009</v>
      </c>
      <c r="AH2" s="55">
        <v>2010</v>
      </c>
      <c r="AI2" s="55">
        <v>2011</v>
      </c>
      <c r="AJ2" s="55">
        <v>2012</v>
      </c>
      <c r="AK2" s="55">
        <v>2013</v>
      </c>
      <c r="AL2" s="55">
        <v>2014</v>
      </c>
      <c r="AM2" s="55">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56"/>
      <c r="B3" s="57" t="s">
        <v>3</v>
      </c>
      <c r="C3" s="57" t="s">
        <v>4</v>
      </c>
      <c r="D3" s="57" t="s">
        <v>5</v>
      </c>
      <c r="E3" s="57" t="s">
        <v>6</v>
      </c>
      <c r="F3" s="57" t="s">
        <v>7</v>
      </c>
      <c r="G3" s="57" t="s">
        <v>8</v>
      </c>
      <c r="H3" s="57" t="s">
        <v>9</v>
      </c>
      <c r="I3" s="57" t="s">
        <v>10</v>
      </c>
      <c r="J3" s="57" t="s">
        <v>11</v>
      </c>
      <c r="K3" s="57" t="s">
        <v>12</v>
      </c>
      <c r="L3" s="57" t="s">
        <v>13</v>
      </c>
      <c r="M3" s="57" t="s">
        <v>14</v>
      </c>
      <c r="N3" s="57" t="s">
        <v>15</v>
      </c>
      <c r="O3" s="57" t="s">
        <v>16</v>
      </c>
      <c r="P3" s="57" t="s">
        <v>17</v>
      </c>
      <c r="Q3" s="57" t="s">
        <v>18</v>
      </c>
      <c r="R3" s="57" t="s">
        <v>19</v>
      </c>
      <c r="S3" s="57" t="s">
        <v>20</v>
      </c>
      <c r="T3" s="57" t="s">
        <v>21</v>
      </c>
      <c r="U3" s="57" t="s">
        <v>22</v>
      </c>
      <c r="V3" s="57" t="s">
        <v>23</v>
      </c>
      <c r="W3" s="57" t="s">
        <v>24</v>
      </c>
      <c r="X3" s="57" t="s">
        <v>25</v>
      </c>
      <c r="Y3" s="57" t="s">
        <v>26</v>
      </c>
      <c r="Z3" s="57" t="s">
        <v>27</v>
      </c>
      <c r="AA3" s="57" t="s">
        <v>28</v>
      </c>
      <c r="AB3" s="57" t="s">
        <v>29</v>
      </c>
      <c r="AC3" s="57" t="s">
        <v>30</v>
      </c>
      <c r="AD3" s="57" t="s">
        <v>31</v>
      </c>
      <c r="AE3" s="57" t="s">
        <v>32</v>
      </c>
      <c r="AF3" s="57" t="s">
        <v>33</v>
      </c>
      <c r="AG3" s="57" t="s">
        <v>34</v>
      </c>
      <c r="AH3" s="57" t="s">
        <v>35</v>
      </c>
      <c r="AI3" s="57" t="s">
        <v>36</v>
      </c>
      <c r="AJ3" s="57" t="s">
        <v>37</v>
      </c>
      <c r="AK3" s="57" t="s">
        <v>38</v>
      </c>
      <c r="AL3" s="57" t="s">
        <v>39</v>
      </c>
      <c r="AM3" s="57"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ht="14.5" x14ac:dyDescent="0.35">
      <c r="A4" s="58">
        <v>43282</v>
      </c>
      <c r="B4" s="11">
        <v>29.242000000000001</v>
      </c>
      <c r="C4"/>
      <c r="D4" s="16">
        <v>28</v>
      </c>
      <c r="E4" s="16">
        <v>32.793999999999997</v>
      </c>
      <c r="F4" s="16">
        <v>27.451000000000001</v>
      </c>
      <c r="G4" s="16">
        <v>28.867000000000001</v>
      </c>
      <c r="H4" s="59">
        <v>34.252000000000002</v>
      </c>
      <c r="I4" s="59">
        <v>27.622</v>
      </c>
      <c r="J4" s="59">
        <v>30.667000000000002</v>
      </c>
      <c r="K4" s="59">
        <v>27.132999999999999</v>
      </c>
      <c r="L4" s="59">
        <v>26.690999999999999</v>
      </c>
      <c r="M4" s="59">
        <v>28.53</v>
      </c>
      <c r="N4" s="59">
        <v>28.887</v>
      </c>
      <c r="O4" s="59">
        <v>31.539000000000001</v>
      </c>
      <c r="P4" s="59">
        <v>32.216000000000001</v>
      </c>
      <c r="Q4" s="59">
        <v>26.856999999999999</v>
      </c>
      <c r="R4" s="59">
        <v>26.651</v>
      </c>
      <c r="S4" s="59">
        <v>26.962</v>
      </c>
      <c r="T4" s="59">
        <v>27.032</v>
      </c>
      <c r="U4" s="59">
        <v>27.07</v>
      </c>
      <c r="V4" s="59">
        <v>28.414999999999999</v>
      </c>
      <c r="W4" s="59">
        <v>31.535</v>
      </c>
      <c r="X4" s="59">
        <v>28.297999999999998</v>
      </c>
      <c r="Y4" s="59">
        <v>27.068000000000001</v>
      </c>
      <c r="Z4" s="59">
        <v>27.802</v>
      </c>
      <c r="AA4" s="59">
        <v>26.628</v>
      </c>
      <c r="AB4" s="59">
        <v>28.344000000000001</v>
      </c>
      <c r="AC4" s="59">
        <v>27.457000000000001</v>
      </c>
      <c r="AD4" s="59">
        <v>30.837</v>
      </c>
      <c r="AE4" s="59">
        <v>28.837</v>
      </c>
      <c r="AF4" s="59">
        <v>27.41</v>
      </c>
      <c r="AG4" s="59">
        <v>27.106000000000002</v>
      </c>
      <c r="AH4" s="59">
        <v>27.762</v>
      </c>
      <c r="AI4" s="11">
        <v>27.548999999999999</v>
      </c>
      <c r="AJ4" s="11">
        <v>28</v>
      </c>
      <c r="AK4" s="11">
        <v>30.658000000000001</v>
      </c>
      <c r="AL4" s="11">
        <v>29.242000000000001</v>
      </c>
      <c r="AM4" s="11">
        <v>28.213999999999999</v>
      </c>
    </row>
    <row r="5" spans="1:54" ht="14.5" x14ac:dyDescent="0.35">
      <c r="A5" s="58">
        <v>43313</v>
      </c>
      <c r="B5" s="11">
        <v>27.164999999999999</v>
      </c>
      <c r="C5"/>
      <c r="D5" s="16">
        <v>26</v>
      </c>
      <c r="E5" s="16">
        <v>25.405000000000001</v>
      </c>
      <c r="F5" s="16">
        <v>37.872999999999998</v>
      </c>
      <c r="G5" s="16">
        <v>28.018999999999998</v>
      </c>
      <c r="H5" s="38">
        <v>33.488</v>
      </c>
      <c r="I5" s="38">
        <v>23.096</v>
      </c>
      <c r="J5" s="38">
        <v>24.768000000000001</v>
      </c>
      <c r="K5" s="38">
        <v>26.555</v>
      </c>
      <c r="L5" s="38">
        <v>26</v>
      </c>
      <c r="M5" s="38">
        <v>33.375</v>
      </c>
      <c r="N5" s="38">
        <v>25.260999999999999</v>
      </c>
      <c r="O5" s="38">
        <v>26.62</v>
      </c>
      <c r="P5" s="38">
        <v>36.703000000000003</v>
      </c>
      <c r="Q5" s="38">
        <v>22.091999999999999</v>
      </c>
      <c r="R5" s="38">
        <v>22.734999999999999</v>
      </c>
      <c r="S5" s="38">
        <v>22.206</v>
      </c>
      <c r="T5" s="38">
        <v>21.448</v>
      </c>
      <c r="U5" s="38">
        <v>26.747</v>
      </c>
      <c r="V5" s="38">
        <v>24.765999999999998</v>
      </c>
      <c r="W5" s="38">
        <v>29.486000000000001</v>
      </c>
      <c r="X5" s="38">
        <v>28.37</v>
      </c>
      <c r="Y5" s="38">
        <v>28.777999999999999</v>
      </c>
      <c r="Z5" s="38">
        <v>22.748000000000001</v>
      </c>
      <c r="AA5" s="38">
        <v>25.303999999999998</v>
      </c>
      <c r="AB5" s="38">
        <v>23.321000000000002</v>
      </c>
      <c r="AC5" s="38">
        <v>27.515000000000001</v>
      </c>
      <c r="AD5" s="38">
        <v>33.302</v>
      </c>
      <c r="AE5" s="38">
        <v>29.224</v>
      </c>
      <c r="AF5" s="38">
        <v>24.143999999999998</v>
      </c>
      <c r="AG5" s="38">
        <v>21.954999999999998</v>
      </c>
      <c r="AH5" s="38">
        <v>27.786999999999999</v>
      </c>
      <c r="AI5" s="11">
        <v>22.119</v>
      </c>
      <c r="AJ5" s="11">
        <v>24.521000000000001</v>
      </c>
      <c r="AK5" s="11">
        <v>30.664000000000001</v>
      </c>
      <c r="AL5" s="11">
        <v>27.164999999999999</v>
      </c>
      <c r="AM5" s="11">
        <v>22.021000000000001</v>
      </c>
    </row>
    <row r="6" spans="1:54" ht="14.5" x14ac:dyDescent="0.35">
      <c r="A6" s="58">
        <v>43344</v>
      </c>
      <c r="B6" s="11">
        <v>33.148000000000003</v>
      </c>
      <c r="C6"/>
      <c r="D6" s="16">
        <v>26</v>
      </c>
      <c r="E6" s="16">
        <v>25.035</v>
      </c>
      <c r="F6" s="16">
        <v>47.04</v>
      </c>
      <c r="G6" s="16">
        <v>22.335000000000001</v>
      </c>
      <c r="H6" s="38">
        <v>27.11</v>
      </c>
      <c r="I6" s="38">
        <v>33.28</v>
      </c>
      <c r="J6" s="38">
        <v>37.337000000000003</v>
      </c>
      <c r="K6" s="38">
        <v>26.908000000000001</v>
      </c>
      <c r="L6" s="38">
        <v>32.244</v>
      </c>
      <c r="M6" s="38">
        <v>25.96</v>
      </c>
      <c r="N6" s="38">
        <v>26</v>
      </c>
      <c r="O6" s="38">
        <v>22.677</v>
      </c>
      <c r="P6" s="38">
        <v>35.515000000000001</v>
      </c>
      <c r="Q6" s="38">
        <v>30.658999999999999</v>
      </c>
      <c r="R6" s="38">
        <v>25.809000000000001</v>
      </c>
      <c r="S6" s="38">
        <v>23.428999999999998</v>
      </c>
      <c r="T6" s="38">
        <v>22.681999999999999</v>
      </c>
      <c r="U6" s="38">
        <v>29.021000000000001</v>
      </c>
      <c r="V6" s="38">
        <v>21.838999999999999</v>
      </c>
      <c r="W6" s="38">
        <v>26.123999999999999</v>
      </c>
      <c r="X6" s="38">
        <v>26.007999999999999</v>
      </c>
      <c r="Y6" s="38">
        <v>22.869</v>
      </c>
      <c r="Z6" s="38">
        <v>25.393999999999998</v>
      </c>
      <c r="AA6" s="38">
        <v>47.844000000000001</v>
      </c>
      <c r="AB6" s="38">
        <v>27.850999999999999</v>
      </c>
      <c r="AC6" s="38">
        <v>23.390999999999998</v>
      </c>
      <c r="AD6" s="38">
        <v>29.486999999999998</v>
      </c>
      <c r="AE6" s="38">
        <v>34.014000000000003</v>
      </c>
      <c r="AF6" s="38">
        <v>21.617999999999999</v>
      </c>
      <c r="AG6" s="38">
        <v>21.116</v>
      </c>
      <c r="AH6" s="38">
        <v>21.748999999999999</v>
      </c>
      <c r="AI6" s="11">
        <v>20.757999999999999</v>
      </c>
      <c r="AJ6" s="11">
        <v>23.202000000000002</v>
      </c>
      <c r="AK6" s="11">
        <v>50.817999999999998</v>
      </c>
      <c r="AL6" s="11">
        <v>33.148000000000003</v>
      </c>
      <c r="AM6" s="11">
        <v>23.611000000000001</v>
      </c>
    </row>
    <row r="7" spans="1:54" ht="14.5" x14ac:dyDescent="0.35">
      <c r="A7" s="58">
        <v>43374</v>
      </c>
      <c r="B7" s="11">
        <v>40.040999999999997</v>
      </c>
      <c r="C7"/>
      <c r="D7" s="16">
        <v>25</v>
      </c>
      <c r="E7" s="16">
        <v>24.035</v>
      </c>
      <c r="F7" s="16">
        <v>29.42</v>
      </c>
      <c r="G7" s="16">
        <v>19.581</v>
      </c>
      <c r="H7" s="38">
        <v>25.053000000000001</v>
      </c>
      <c r="I7" s="38">
        <v>54.856000000000002</v>
      </c>
      <c r="J7" s="38">
        <v>43.594999999999999</v>
      </c>
      <c r="K7" s="38">
        <v>19.443999999999999</v>
      </c>
      <c r="L7" s="38">
        <v>23.274999999999999</v>
      </c>
      <c r="M7" s="38">
        <v>23.568999999999999</v>
      </c>
      <c r="N7" s="38">
        <v>38.915999999999997</v>
      </c>
      <c r="O7" s="38">
        <v>18.992000000000001</v>
      </c>
      <c r="P7" s="38">
        <v>21.946000000000002</v>
      </c>
      <c r="Q7" s="38">
        <v>25.956</v>
      </c>
      <c r="R7" s="38">
        <v>21.969000000000001</v>
      </c>
      <c r="S7" s="38">
        <v>26.02</v>
      </c>
      <c r="T7" s="38">
        <v>28.417999999999999</v>
      </c>
      <c r="U7" s="38">
        <v>32.298000000000002</v>
      </c>
      <c r="V7" s="38">
        <v>26.721</v>
      </c>
      <c r="W7" s="38">
        <v>21.628</v>
      </c>
      <c r="X7" s="38">
        <v>20.992999999999999</v>
      </c>
      <c r="Y7" s="38">
        <v>19.297999999999998</v>
      </c>
      <c r="Z7" s="38">
        <v>31.065000000000001</v>
      </c>
      <c r="AA7" s="38">
        <v>28.201000000000001</v>
      </c>
      <c r="AB7" s="38">
        <v>25</v>
      </c>
      <c r="AC7" s="38">
        <v>34.261000000000003</v>
      </c>
      <c r="AD7" s="38">
        <v>46.518999999999998</v>
      </c>
      <c r="AE7" s="38">
        <v>30.577999999999999</v>
      </c>
      <c r="AF7" s="38">
        <v>19.286000000000001</v>
      </c>
      <c r="AG7" s="38">
        <v>21.411000000000001</v>
      </c>
      <c r="AH7" s="38">
        <v>21.413</v>
      </c>
      <c r="AI7" s="11">
        <v>21.303000000000001</v>
      </c>
      <c r="AJ7" s="11">
        <v>19.876000000000001</v>
      </c>
      <c r="AK7" s="11">
        <v>43.942999999999998</v>
      </c>
      <c r="AL7" s="11">
        <v>40.040999999999997</v>
      </c>
      <c r="AM7" s="11">
        <v>19.427</v>
      </c>
    </row>
    <row r="8" spans="1:54" ht="14.5" x14ac:dyDescent="0.35">
      <c r="A8" s="58">
        <v>43405</v>
      </c>
      <c r="B8" s="11">
        <v>26.067</v>
      </c>
      <c r="C8"/>
      <c r="D8" s="16">
        <v>22</v>
      </c>
      <c r="E8" s="16">
        <v>23.795000000000002</v>
      </c>
      <c r="F8" s="16">
        <v>22.042999999999999</v>
      </c>
      <c r="G8" s="16">
        <v>18.420999999999999</v>
      </c>
      <c r="H8" s="38">
        <v>22.47</v>
      </c>
      <c r="I8" s="38">
        <v>32.612000000000002</v>
      </c>
      <c r="J8" s="38">
        <v>32.29</v>
      </c>
      <c r="K8" s="38">
        <v>20.533999999999999</v>
      </c>
      <c r="L8" s="38">
        <v>19.042999999999999</v>
      </c>
      <c r="M8" s="38">
        <v>19.945</v>
      </c>
      <c r="N8" s="38">
        <v>35.737000000000002</v>
      </c>
      <c r="O8" s="38">
        <v>19.492999999999999</v>
      </c>
      <c r="P8" s="38">
        <v>19.707999999999998</v>
      </c>
      <c r="Q8" s="38">
        <v>21.283999999999999</v>
      </c>
      <c r="R8" s="38">
        <v>22</v>
      </c>
      <c r="S8" s="38">
        <v>20.771000000000001</v>
      </c>
      <c r="T8" s="38">
        <v>22.917000000000002</v>
      </c>
      <c r="U8" s="38">
        <v>23.692</v>
      </c>
      <c r="V8" s="38">
        <v>24.469000000000001</v>
      </c>
      <c r="W8" s="38">
        <v>18.661000000000001</v>
      </c>
      <c r="X8" s="38">
        <v>19.687999999999999</v>
      </c>
      <c r="Y8" s="38">
        <v>21.039000000000001</v>
      </c>
      <c r="Z8" s="38">
        <v>21.306999999999999</v>
      </c>
      <c r="AA8" s="38">
        <v>20.858000000000001</v>
      </c>
      <c r="AB8" s="38">
        <v>23.541</v>
      </c>
      <c r="AC8" s="38">
        <v>28.042000000000002</v>
      </c>
      <c r="AD8" s="38">
        <v>33.122</v>
      </c>
      <c r="AE8" s="38">
        <v>24.41</v>
      </c>
      <c r="AF8" s="38">
        <v>18.535</v>
      </c>
      <c r="AG8" s="38">
        <v>22.317</v>
      </c>
      <c r="AH8" s="38">
        <v>23.405000000000001</v>
      </c>
      <c r="AI8" s="11">
        <v>19.402000000000001</v>
      </c>
      <c r="AJ8" s="11">
        <v>17.936</v>
      </c>
      <c r="AK8" s="11">
        <v>27.588000000000001</v>
      </c>
      <c r="AL8" s="11">
        <v>26.067</v>
      </c>
      <c r="AM8" s="11">
        <v>20.062999999999999</v>
      </c>
    </row>
    <row r="9" spans="1:54" ht="14.5" x14ac:dyDescent="0.35">
      <c r="A9" s="58">
        <v>43435</v>
      </c>
      <c r="B9" s="11">
        <v>20.257000000000001</v>
      </c>
      <c r="C9"/>
      <c r="D9" s="16">
        <v>19</v>
      </c>
      <c r="E9" s="16">
        <v>19.503</v>
      </c>
      <c r="F9" s="16">
        <v>19.492000000000001</v>
      </c>
      <c r="G9" s="16">
        <v>18.007999999999999</v>
      </c>
      <c r="H9" s="38">
        <v>18.954999999999998</v>
      </c>
      <c r="I9" s="38">
        <v>22.236999999999998</v>
      </c>
      <c r="J9" s="38">
        <v>23.89</v>
      </c>
      <c r="K9" s="38">
        <v>18.222999999999999</v>
      </c>
      <c r="L9" s="38">
        <v>17.449000000000002</v>
      </c>
      <c r="M9" s="38">
        <v>17.93</v>
      </c>
      <c r="N9" s="38">
        <v>25.283999999999999</v>
      </c>
      <c r="O9" s="38">
        <v>17.866</v>
      </c>
      <c r="P9" s="38">
        <v>18.274000000000001</v>
      </c>
      <c r="Q9" s="38">
        <v>18.088999999999999</v>
      </c>
      <c r="R9" s="38">
        <v>18.402999999999999</v>
      </c>
      <c r="S9" s="38">
        <v>19.161999999999999</v>
      </c>
      <c r="T9" s="38">
        <v>19.864000000000001</v>
      </c>
      <c r="U9" s="38">
        <v>19.023</v>
      </c>
      <c r="V9" s="38">
        <v>22.78</v>
      </c>
      <c r="W9" s="38">
        <v>17.18</v>
      </c>
      <c r="X9" s="38">
        <v>17.547000000000001</v>
      </c>
      <c r="Y9" s="38">
        <v>18.016999999999999</v>
      </c>
      <c r="Z9" s="38">
        <v>18.295000000000002</v>
      </c>
      <c r="AA9" s="38">
        <v>19.513000000000002</v>
      </c>
      <c r="AB9" s="38">
        <v>19</v>
      </c>
      <c r="AC9" s="38">
        <v>20.594999999999999</v>
      </c>
      <c r="AD9" s="38">
        <v>23.577999999999999</v>
      </c>
      <c r="AE9" s="38">
        <v>19.236999999999998</v>
      </c>
      <c r="AF9" s="38">
        <v>16.791</v>
      </c>
      <c r="AG9" s="38">
        <v>18.013999999999999</v>
      </c>
      <c r="AH9" s="38">
        <v>19.832999999999998</v>
      </c>
      <c r="AI9" s="11">
        <v>17.173999999999999</v>
      </c>
      <c r="AJ9" s="11">
        <v>16.747</v>
      </c>
      <c r="AK9" s="11">
        <v>21.794</v>
      </c>
      <c r="AL9" s="11">
        <v>20.257000000000001</v>
      </c>
      <c r="AM9" s="11">
        <v>19.164000000000001</v>
      </c>
    </row>
    <row r="10" spans="1:54" ht="14.5" x14ac:dyDescent="0.35">
      <c r="A10" s="58">
        <v>43466</v>
      </c>
      <c r="B10" s="11">
        <v>17.986000000000001</v>
      </c>
      <c r="C10"/>
      <c r="D10" s="16">
        <v>17</v>
      </c>
      <c r="E10" s="16">
        <v>17</v>
      </c>
      <c r="F10" s="16">
        <v>17.658999999999999</v>
      </c>
      <c r="G10" s="16">
        <v>18.391999999999999</v>
      </c>
      <c r="H10" s="38">
        <v>17.111000000000001</v>
      </c>
      <c r="I10" s="38">
        <v>19.198</v>
      </c>
      <c r="J10" s="38">
        <v>19.681000000000001</v>
      </c>
      <c r="K10" s="38">
        <v>16.190000000000001</v>
      </c>
      <c r="L10" s="38">
        <v>15.781000000000001</v>
      </c>
      <c r="M10" s="38">
        <v>16.183</v>
      </c>
      <c r="N10" s="38">
        <v>20.117000000000001</v>
      </c>
      <c r="O10" s="38">
        <v>15.627000000000001</v>
      </c>
      <c r="P10" s="38">
        <v>16.812999999999999</v>
      </c>
      <c r="Q10" s="38">
        <v>16.28</v>
      </c>
      <c r="R10" s="38">
        <v>16.440000000000001</v>
      </c>
      <c r="S10" s="38">
        <v>16.529</v>
      </c>
      <c r="T10" s="38">
        <v>16.867000000000001</v>
      </c>
      <c r="U10" s="38">
        <v>17.327999999999999</v>
      </c>
      <c r="V10" s="38">
        <v>19.466000000000001</v>
      </c>
      <c r="W10" s="38">
        <v>17.402999999999999</v>
      </c>
      <c r="X10" s="38">
        <v>15.808999999999999</v>
      </c>
      <c r="Y10" s="38">
        <v>16.047999999999998</v>
      </c>
      <c r="Z10" s="38">
        <v>16.539000000000001</v>
      </c>
      <c r="AA10" s="38">
        <v>17.422999999999998</v>
      </c>
      <c r="AB10" s="38">
        <v>20.210999999999999</v>
      </c>
      <c r="AC10" s="38">
        <v>17.861999999999998</v>
      </c>
      <c r="AD10" s="38">
        <v>21.521999999999998</v>
      </c>
      <c r="AE10" s="38">
        <v>16.771000000000001</v>
      </c>
      <c r="AF10" s="38">
        <v>15.308</v>
      </c>
      <c r="AG10" s="38">
        <v>15.792999999999999</v>
      </c>
      <c r="AH10" s="38">
        <v>17.744</v>
      </c>
      <c r="AI10" s="11">
        <v>15.846</v>
      </c>
      <c r="AJ10" s="11">
        <v>15.167</v>
      </c>
      <c r="AK10" s="11">
        <v>19.338000000000001</v>
      </c>
      <c r="AL10" s="11">
        <v>17.986000000000001</v>
      </c>
      <c r="AM10" s="11">
        <v>17.995000000000001</v>
      </c>
    </row>
    <row r="11" spans="1:54" ht="14.5" x14ac:dyDescent="0.35">
      <c r="A11" s="58">
        <v>43497</v>
      </c>
      <c r="B11" s="11">
        <v>17.827999999999999</v>
      </c>
      <c r="C11"/>
      <c r="D11" s="16">
        <v>14</v>
      </c>
      <c r="E11" s="16">
        <v>13.49</v>
      </c>
      <c r="F11" s="16">
        <v>14.442</v>
      </c>
      <c r="G11" s="16">
        <v>13.141</v>
      </c>
      <c r="H11" s="38">
        <v>14</v>
      </c>
      <c r="I11" s="38">
        <v>28.562000000000001</v>
      </c>
      <c r="J11" s="38">
        <v>18.375</v>
      </c>
      <c r="K11" s="38">
        <v>12.782999999999999</v>
      </c>
      <c r="L11" s="38">
        <v>12.467000000000001</v>
      </c>
      <c r="M11" s="38">
        <v>13.358000000000001</v>
      </c>
      <c r="N11" s="38">
        <v>16.876000000000001</v>
      </c>
      <c r="O11" s="38">
        <v>13.103</v>
      </c>
      <c r="P11" s="38">
        <v>15.153</v>
      </c>
      <c r="Q11" s="38">
        <v>12.808999999999999</v>
      </c>
      <c r="R11" s="38">
        <v>17.045999999999999</v>
      </c>
      <c r="S11" s="38">
        <v>15.343999999999999</v>
      </c>
      <c r="T11" s="38">
        <v>13.247999999999999</v>
      </c>
      <c r="U11" s="38">
        <v>14.952999999999999</v>
      </c>
      <c r="V11" s="38">
        <v>18.896000000000001</v>
      </c>
      <c r="W11" s="38">
        <v>18.187999999999999</v>
      </c>
      <c r="X11" s="38">
        <v>15.573</v>
      </c>
      <c r="Y11" s="38">
        <v>12.634</v>
      </c>
      <c r="Z11" s="38">
        <v>18.184999999999999</v>
      </c>
      <c r="AA11" s="38">
        <v>13.869</v>
      </c>
      <c r="AB11" s="38">
        <v>16.698</v>
      </c>
      <c r="AC11" s="38">
        <v>13.887</v>
      </c>
      <c r="AD11" s="38">
        <v>19.45</v>
      </c>
      <c r="AE11" s="38">
        <v>13.138</v>
      </c>
      <c r="AF11" s="38">
        <v>12.977</v>
      </c>
      <c r="AG11" s="38">
        <v>12.388999999999999</v>
      </c>
      <c r="AH11" s="38">
        <v>13.939</v>
      </c>
      <c r="AI11" s="11">
        <v>12.743</v>
      </c>
      <c r="AJ11" s="11">
        <v>12.038</v>
      </c>
      <c r="AK11" s="11">
        <v>17.797000000000001</v>
      </c>
      <c r="AL11" s="11">
        <v>17.827999999999999</v>
      </c>
      <c r="AM11" s="11">
        <v>14.616</v>
      </c>
    </row>
    <row r="12" spans="1:54" ht="14.5" x14ac:dyDescent="0.35">
      <c r="A12" s="58">
        <v>43525</v>
      </c>
      <c r="B12" s="11">
        <v>34.35</v>
      </c>
      <c r="C12"/>
      <c r="D12" s="16">
        <v>26</v>
      </c>
      <c r="E12" s="16">
        <v>23.870999999999999</v>
      </c>
      <c r="F12" s="16">
        <v>26</v>
      </c>
      <c r="G12" s="16">
        <v>13.445</v>
      </c>
      <c r="H12" s="38">
        <v>26.012</v>
      </c>
      <c r="I12" s="38">
        <v>58.296999999999997</v>
      </c>
      <c r="J12" s="38">
        <v>23.007999999999999</v>
      </c>
      <c r="K12" s="38">
        <v>20.824999999999999</v>
      </c>
      <c r="L12" s="38">
        <v>39.226999999999997</v>
      </c>
      <c r="M12" s="38">
        <v>23.257000000000001</v>
      </c>
      <c r="N12" s="38">
        <v>25.463000000000001</v>
      </c>
      <c r="O12" s="38">
        <v>23.687000000000001</v>
      </c>
      <c r="P12" s="38">
        <v>29.260999999999999</v>
      </c>
      <c r="Q12" s="38">
        <v>29.67</v>
      </c>
      <c r="R12" s="38">
        <v>43.518999999999998</v>
      </c>
      <c r="S12" s="38">
        <v>24.853000000000002</v>
      </c>
      <c r="T12" s="38">
        <v>31.446000000000002</v>
      </c>
      <c r="U12" s="38">
        <v>27.265999999999998</v>
      </c>
      <c r="V12" s="38">
        <v>27.895</v>
      </c>
      <c r="W12" s="38">
        <v>21.678999999999998</v>
      </c>
      <c r="X12" s="38">
        <v>26.01</v>
      </c>
      <c r="Y12" s="38">
        <v>16.294</v>
      </c>
      <c r="Z12" s="38">
        <v>28.234000000000002</v>
      </c>
      <c r="AA12" s="38">
        <v>42.298999999999999</v>
      </c>
      <c r="AB12" s="38">
        <v>20.370999999999999</v>
      </c>
      <c r="AC12" s="38">
        <v>21.276</v>
      </c>
      <c r="AD12" s="38">
        <v>52.640999999999998</v>
      </c>
      <c r="AE12" s="38">
        <v>13.503</v>
      </c>
      <c r="AF12" s="38">
        <v>32.68</v>
      </c>
      <c r="AG12" s="38">
        <v>15.821999999999999</v>
      </c>
      <c r="AH12" s="38">
        <v>27.556000000000001</v>
      </c>
      <c r="AI12" s="11">
        <v>29.446000000000002</v>
      </c>
      <c r="AJ12" s="11">
        <v>19.001000000000001</v>
      </c>
      <c r="AK12" s="11">
        <v>20.41</v>
      </c>
      <c r="AL12" s="11">
        <v>34.35</v>
      </c>
      <c r="AM12" s="11">
        <v>16.745000000000001</v>
      </c>
    </row>
    <row r="13" spans="1:54" ht="14.5" x14ac:dyDescent="0.35">
      <c r="A13" s="58">
        <v>43556</v>
      </c>
      <c r="B13" s="11">
        <v>70.66</v>
      </c>
      <c r="C13"/>
      <c r="D13" s="16">
        <v>62</v>
      </c>
      <c r="E13" s="16">
        <v>45.953000000000003</v>
      </c>
      <c r="F13" s="16">
        <v>34.768999999999998</v>
      </c>
      <c r="G13" s="16">
        <v>40.020000000000003</v>
      </c>
      <c r="H13" s="38">
        <v>78.378</v>
      </c>
      <c r="I13" s="38">
        <v>109.717</v>
      </c>
      <c r="J13" s="38">
        <v>78.808000000000007</v>
      </c>
      <c r="K13" s="38">
        <v>60.04</v>
      </c>
      <c r="L13" s="38">
        <v>106.044</v>
      </c>
      <c r="M13" s="38">
        <v>58.506999999999998</v>
      </c>
      <c r="N13" s="38">
        <v>54.677999999999997</v>
      </c>
      <c r="O13" s="38">
        <v>69.430999999999997</v>
      </c>
      <c r="P13" s="38">
        <v>97.72</v>
      </c>
      <c r="Q13" s="38">
        <v>66.83</v>
      </c>
      <c r="R13" s="38">
        <v>59.398000000000003</v>
      </c>
      <c r="S13" s="38">
        <v>73.186999999999998</v>
      </c>
      <c r="T13" s="38">
        <v>79.302000000000007</v>
      </c>
      <c r="U13" s="38">
        <v>51.274000000000001</v>
      </c>
      <c r="V13" s="38">
        <v>43.014000000000003</v>
      </c>
      <c r="W13" s="38">
        <v>66.408000000000001</v>
      </c>
      <c r="X13" s="38">
        <v>59.22</v>
      </c>
      <c r="Y13" s="38">
        <v>50.826000000000001</v>
      </c>
      <c r="Z13" s="38">
        <v>57.805999999999997</v>
      </c>
      <c r="AA13" s="38">
        <v>96.037999999999997</v>
      </c>
      <c r="AB13" s="38">
        <v>62</v>
      </c>
      <c r="AC13" s="38">
        <v>80.478999999999999</v>
      </c>
      <c r="AD13" s="38">
        <v>80.31</v>
      </c>
      <c r="AE13" s="38">
        <v>54.34</v>
      </c>
      <c r="AF13" s="38">
        <v>64.632999999999996</v>
      </c>
      <c r="AG13" s="38">
        <v>52.911999999999999</v>
      </c>
      <c r="AH13" s="38">
        <v>72.218999999999994</v>
      </c>
      <c r="AI13" s="11">
        <v>73.745999999999995</v>
      </c>
      <c r="AJ13" s="11">
        <v>46.16</v>
      </c>
      <c r="AK13" s="11">
        <v>54.35</v>
      </c>
      <c r="AL13" s="11">
        <v>70.66</v>
      </c>
      <c r="AM13" s="11">
        <v>44.142000000000003</v>
      </c>
    </row>
    <row r="14" spans="1:54" ht="14.5" x14ac:dyDescent="0.35">
      <c r="A14" s="58">
        <v>43586</v>
      </c>
      <c r="B14" s="11">
        <v>172.25899999999999</v>
      </c>
      <c r="C14"/>
      <c r="D14" s="16">
        <v>190</v>
      </c>
      <c r="E14" s="16">
        <v>155.75</v>
      </c>
      <c r="F14" s="16">
        <v>125.333</v>
      </c>
      <c r="G14" s="16">
        <v>412.166</v>
      </c>
      <c r="H14" s="38">
        <v>317.39499999999998</v>
      </c>
      <c r="I14" s="38">
        <v>298.96499999999997</v>
      </c>
      <c r="J14" s="38">
        <v>270.75400000000002</v>
      </c>
      <c r="K14" s="38">
        <v>127.974</v>
      </c>
      <c r="L14" s="38">
        <v>176.256</v>
      </c>
      <c r="M14" s="38">
        <v>113.13</v>
      </c>
      <c r="N14" s="38">
        <v>159.089</v>
      </c>
      <c r="O14" s="38">
        <v>183.75200000000001</v>
      </c>
      <c r="P14" s="38">
        <v>271</v>
      </c>
      <c r="Q14" s="38">
        <v>182.875</v>
      </c>
      <c r="R14" s="38">
        <v>190</v>
      </c>
      <c r="S14" s="38">
        <v>275.416</v>
      </c>
      <c r="T14" s="38">
        <v>292.488</v>
      </c>
      <c r="U14" s="38">
        <v>165.89</v>
      </c>
      <c r="V14" s="38">
        <v>193.07400000000001</v>
      </c>
      <c r="W14" s="38">
        <v>197.69200000000001</v>
      </c>
      <c r="X14" s="38">
        <v>242.255</v>
      </c>
      <c r="Y14" s="38">
        <v>67.522000000000006</v>
      </c>
      <c r="Z14" s="38">
        <v>158.11799999999999</v>
      </c>
      <c r="AA14" s="38">
        <v>207.20099999999999</v>
      </c>
      <c r="AB14" s="38">
        <v>243.58600000000001</v>
      </c>
      <c r="AC14" s="38">
        <v>193.38800000000001</v>
      </c>
      <c r="AD14" s="38">
        <v>216.28399999999999</v>
      </c>
      <c r="AE14" s="38">
        <v>250.04400000000001</v>
      </c>
      <c r="AF14" s="38">
        <v>239.63399999999999</v>
      </c>
      <c r="AG14" s="38">
        <v>99.37</v>
      </c>
      <c r="AH14" s="38">
        <v>150.869</v>
      </c>
      <c r="AI14" s="11">
        <v>106.672</v>
      </c>
      <c r="AJ14" s="11">
        <v>110.718</v>
      </c>
      <c r="AK14" s="11">
        <v>227.839</v>
      </c>
      <c r="AL14" s="11">
        <v>172.25899999999999</v>
      </c>
      <c r="AM14" s="11">
        <v>95.18</v>
      </c>
    </row>
    <row r="15" spans="1:54" ht="14.5" x14ac:dyDescent="0.35">
      <c r="A15" s="58">
        <v>43617</v>
      </c>
      <c r="B15" s="11">
        <v>327.44099999999997</v>
      </c>
      <c r="C15"/>
      <c r="D15" s="16">
        <v>265</v>
      </c>
      <c r="E15" s="16">
        <v>304.08600000000001</v>
      </c>
      <c r="F15" s="16">
        <v>356.964</v>
      </c>
      <c r="G15" s="16">
        <v>681.53499999999997</v>
      </c>
      <c r="H15" s="38">
        <v>382.56200000000001</v>
      </c>
      <c r="I15" s="38">
        <v>397.755</v>
      </c>
      <c r="J15" s="38">
        <v>278.66399999999999</v>
      </c>
      <c r="K15" s="38">
        <v>170.49600000000001</v>
      </c>
      <c r="L15" s="38">
        <v>151.22499999999999</v>
      </c>
      <c r="M15" s="38">
        <v>178.66200000000001</v>
      </c>
      <c r="N15" s="38">
        <v>282.44900000000001</v>
      </c>
      <c r="O15" s="38">
        <v>172.797</v>
      </c>
      <c r="P15" s="38">
        <v>414.73099999999999</v>
      </c>
      <c r="Q15" s="38">
        <v>212.089</v>
      </c>
      <c r="R15" s="38">
        <v>535.20899999999995</v>
      </c>
      <c r="S15" s="38">
        <v>288.44799999999998</v>
      </c>
      <c r="T15" s="38">
        <v>508.76100000000002</v>
      </c>
      <c r="U15" s="38">
        <v>191.25200000000001</v>
      </c>
      <c r="V15" s="38">
        <v>345.16300000000001</v>
      </c>
      <c r="W15" s="38">
        <v>157.13399999999999</v>
      </c>
      <c r="X15" s="38">
        <v>204.184</v>
      </c>
      <c r="Y15" s="38">
        <v>53.308</v>
      </c>
      <c r="Z15" s="38">
        <v>235.86099999999999</v>
      </c>
      <c r="AA15" s="38">
        <v>147.49100000000001</v>
      </c>
      <c r="AB15" s="38">
        <v>290.28300000000002</v>
      </c>
      <c r="AC15" s="38">
        <v>197.24600000000001</v>
      </c>
      <c r="AD15" s="38">
        <v>186.60599999999999</v>
      </c>
      <c r="AE15" s="38">
        <v>496.11099999999999</v>
      </c>
      <c r="AF15" s="38">
        <v>265</v>
      </c>
      <c r="AG15" s="38">
        <v>244.143</v>
      </c>
      <c r="AH15" s="38">
        <v>432.08499999999998</v>
      </c>
      <c r="AI15" s="11">
        <v>47.616</v>
      </c>
      <c r="AJ15" s="11">
        <v>153.11699999999999</v>
      </c>
      <c r="AK15" s="11">
        <v>347.65699999999998</v>
      </c>
      <c r="AL15" s="11">
        <v>327.44099999999997</v>
      </c>
      <c r="AM15" s="11">
        <v>112.935</v>
      </c>
    </row>
    <row r="16" spans="1:54" ht="14.5" x14ac:dyDescent="0.35">
      <c r="A16" s="58">
        <v>43647</v>
      </c>
      <c r="B16" s="11">
        <v>99.239000000000004</v>
      </c>
      <c r="C16"/>
      <c r="D16" s="16">
        <v>93</v>
      </c>
      <c r="E16" s="16">
        <v>174.31</v>
      </c>
      <c r="F16" s="16">
        <v>210.89500000000001</v>
      </c>
      <c r="G16" s="16">
        <v>326.70100000000002</v>
      </c>
      <c r="H16" s="38">
        <v>118.905</v>
      </c>
      <c r="I16" s="38">
        <v>163.249</v>
      </c>
      <c r="J16" s="38">
        <v>93</v>
      </c>
      <c r="K16" s="38">
        <v>68.369</v>
      </c>
      <c r="L16" s="38">
        <v>63.414000000000001</v>
      </c>
      <c r="M16" s="38">
        <v>71.132999999999996</v>
      </c>
      <c r="N16" s="38">
        <v>132.31700000000001</v>
      </c>
      <c r="O16" s="38">
        <v>66.275000000000006</v>
      </c>
      <c r="P16" s="38">
        <v>193.755</v>
      </c>
      <c r="Q16" s="38">
        <v>65.930999999999997</v>
      </c>
      <c r="R16" s="38">
        <v>493.90300000000002</v>
      </c>
      <c r="S16" s="38">
        <v>116.432</v>
      </c>
      <c r="T16" s="38">
        <v>184.47200000000001</v>
      </c>
      <c r="U16" s="38">
        <v>92.597999999999999</v>
      </c>
      <c r="V16" s="38">
        <v>214.24</v>
      </c>
      <c r="W16" s="38">
        <v>47.463000000000001</v>
      </c>
      <c r="X16" s="38">
        <v>58.131999999999998</v>
      </c>
      <c r="Y16" s="38">
        <v>20.803999999999998</v>
      </c>
      <c r="Z16" s="38">
        <v>67.296999999999997</v>
      </c>
      <c r="AA16" s="38">
        <v>53.658000000000001</v>
      </c>
      <c r="AB16" s="38">
        <v>115.477</v>
      </c>
      <c r="AC16" s="38">
        <v>72.876000000000005</v>
      </c>
      <c r="AD16" s="38">
        <v>65.233999999999995</v>
      </c>
      <c r="AE16" s="38">
        <v>219.33</v>
      </c>
      <c r="AF16" s="38">
        <v>137.887</v>
      </c>
      <c r="AG16" s="38">
        <v>72.930999999999997</v>
      </c>
      <c r="AH16" s="38">
        <v>214.02500000000001</v>
      </c>
      <c r="AI16" s="11">
        <v>21.497</v>
      </c>
      <c r="AJ16" s="11">
        <v>52.993000000000002</v>
      </c>
      <c r="AK16" s="11">
        <v>106.758</v>
      </c>
      <c r="AL16" s="11">
        <v>99.239000000000004</v>
      </c>
      <c r="AM16" s="11">
        <v>42.796999999999997</v>
      </c>
    </row>
    <row r="17" spans="1:39" ht="14.5" x14ac:dyDescent="0.35">
      <c r="A17" s="58">
        <v>43678</v>
      </c>
      <c r="B17" s="11">
        <v>42.204999999999998</v>
      </c>
      <c r="C17"/>
      <c r="D17" s="16">
        <v>51</v>
      </c>
      <c r="E17" s="16">
        <v>92.980999999999995</v>
      </c>
      <c r="F17" s="16">
        <v>81.358999999999995</v>
      </c>
      <c r="G17" s="16">
        <v>124.87</v>
      </c>
      <c r="H17" s="38">
        <v>53.743000000000002</v>
      </c>
      <c r="I17" s="38">
        <v>62.564999999999998</v>
      </c>
      <c r="J17" s="38">
        <v>51.331000000000003</v>
      </c>
      <c r="K17" s="38">
        <v>38.645000000000003</v>
      </c>
      <c r="L17" s="38">
        <v>48.137999999999998</v>
      </c>
      <c r="M17" s="38">
        <v>37.585999999999999</v>
      </c>
      <c r="N17" s="38">
        <v>56.948</v>
      </c>
      <c r="O17" s="38">
        <v>51.003</v>
      </c>
      <c r="P17" s="38">
        <v>67.05</v>
      </c>
      <c r="Q17" s="38">
        <v>37.530999999999999</v>
      </c>
      <c r="R17" s="38">
        <v>136.55199999999999</v>
      </c>
      <c r="S17" s="38">
        <v>47.834000000000003</v>
      </c>
      <c r="T17" s="38">
        <v>79.584999999999994</v>
      </c>
      <c r="U17" s="38">
        <v>43.05</v>
      </c>
      <c r="V17" s="38">
        <v>84.695999999999998</v>
      </c>
      <c r="W17" s="38">
        <v>38.273000000000003</v>
      </c>
      <c r="X17" s="38">
        <v>44.972000000000001</v>
      </c>
      <c r="Y17" s="38">
        <v>16.507000000000001</v>
      </c>
      <c r="Z17" s="38">
        <v>40.337000000000003</v>
      </c>
      <c r="AA17" s="38">
        <v>34.146000000000001</v>
      </c>
      <c r="AB17" s="38">
        <v>54.558999999999997</v>
      </c>
      <c r="AC17" s="38">
        <v>51</v>
      </c>
      <c r="AD17" s="38">
        <v>45.844000000000001</v>
      </c>
      <c r="AE17" s="38">
        <v>77.971000000000004</v>
      </c>
      <c r="AF17" s="38">
        <v>51.43</v>
      </c>
      <c r="AG17" s="38">
        <v>42.534999999999997</v>
      </c>
      <c r="AH17" s="38">
        <v>66.507000000000005</v>
      </c>
      <c r="AI17" s="11">
        <v>20.808</v>
      </c>
      <c r="AJ17" s="11">
        <v>37.890999999999998</v>
      </c>
      <c r="AK17" s="11">
        <v>53.908999999999999</v>
      </c>
      <c r="AL17" s="11">
        <v>42.204999999999998</v>
      </c>
      <c r="AM17" s="11">
        <v>27.420999999999999</v>
      </c>
    </row>
    <row r="18" spans="1:39" ht="14.5" x14ac:dyDescent="0.35">
      <c r="A18" s="58">
        <v>43709</v>
      </c>
      <c r="B18" s="11">
        <v>32.058</v>
      </c>
      <c r="C18"/>
      <c r="D18" s="16">
        <v>36</v>
      </c>
      <c r="E18" s="16">
        <v>72.216999999999999</v>
      </c>
      <c r="F18" s="16">
        <v>38.308999999999997</v>
      </c>
      <c r="G18" s="16">
        <v>66.58</v>
      </c>
      <c r="H18" s="38">
        <v>50.972000000000001</v>
      </c>
      <c r="I18" s="38">
        <v>58.213999999999999</v>
      </c>
      <c r="J18" s="38">
        <v>37.783999999999999</v>
      </c>
      <c r="K18" s="38">
        <v>36</v>
      </c>
      <c r="L18" s="38">
        <v>31.085000000000001</v>
      </c>
      <c r="M18" s="38">
        <v>29.192</v>
      </c>
      <c r="N18" s="38">
        <v>33.610999999999997</v>
      </c>
      <c r="O18" s="38">
        <v>40.396000000000001</v>
      </c>
      <c r="P18" s="38">
        <v>53.39</v>
      </c>
      <c r="Q18" s="38">
        <v>32.546999999999997</v>
      </c>
      <c r="R18" s="38">
        <v>60.685000000000002</v>
      </c>
      <c r="S18" s="38">
        <v>34.613</v>
      </c>
      <c r="T18" s="38">
        <v>54.228000000000002</v>
      </c>
      <c r="U18" s="38">
        <v>27.823</v>
      </c>
      <c r="V18" s="38">
        <v>43.686999999999998</v>
      </c>
      <c r="W18" s="38">
        <v>30.045000000000002</v>
      </c>
      <c r="X18" s="38">
        <v>29.036000000000001</v>
      </c>
      <c r="Y18" s="38">
        <v>17.087</v>
      </c>
      <c r="Z18" s="38">
        <v>54.518000000000001</v>
      </c>
      <c r="AA18" s="38">
        <v>32.503</v>
      </c>
      <c r="AB18" s="38">
        <v>33.909999999999997</v>
      </c>
      <c r="AC18" s="38">
        <v>35.493000000000002</v>
      </c>
      <c r="AD18" s="38">
        <v>40.448999999999998</v>
      </c>
      <c r="AE18" s="38">
        <v>43.968000000000004</v>
      </c>
      <c r="AF18" s="38">
        <v>33.564999999999998</v>
      </c>
      <c r="AG18" s="38">
        <v>25.745000000000001</v>
      </c>
      <c r="AH18" s="38">
        <v>37.624000000000002</v>
      </c>
      <c r="AI18" s="11">
        <v>17.63</v>
      </c>
      <c r="AJ18" s="11">
        <v>52.198</v>
      </c>
      <c r="AK18" s="11">
        <v>45.128999999999998</v>
      </c>
      <c r="AL18" s="11">
        <v>32.058</v>
      </c>
      <c r="AM18" s="11">
        <v>21.972000000000001</v>
      </c>
    </row>
    <row r="19" spans="1:39" ht="14.5" x14ac:dyDescent="0.35">
      <c r="A19" s="58">
        <v>43739</v>
      </c>
      <c r="B19" s="11">
        <v>29.457000000000001</v>
      </c>
      <c r="C19"/>
      <c r="D19" s="16">
        <v>37.65</v>
      </c>
      <c r="E19" s="16">
        <v>48.46</v>
      </c>
      <c r="F19" s="16">
        <v>34.531999999999996</v>
      </c>
      <c r="G19" s="16">
        <v>60.707000000000001</v>
      </c>
      <c r="H19" s="38">
        <v>84.742999999999995</v>
      </c>
      <c r="I19" s="38">
        <v>69.376000000000005</v>
      </c>
      <c r="J19" s="38">
        <v>32.164000000000001</v>
      </c>
      <c r="K19" s="38">
        <v>29.923999999999999</v>
      </c>
      <c r="L19" s="38">
        <v>31.655000000000001</v>
      </c>
      <c r="M19" s="38">
        <v>48.887</v>
      </c>
      <c r="N19" s="38">
        <v>30.523</v>
      </c>
      <c r="O19" s="38">
        <v>28.936</v>
      </c>
      <c r="P19" s="38">
        <v>48.926000000000002</v>
      </c>
      <c r="Q19" s="38">
        <v>31.233000000000001</v>
      </c>
      <c r="R19" s="38">
        <v>58.811999999999998</v>
      </c>
      <c r="S19" s="38">
        <v>44.508000000000003</v>
      </c>
      <c r="T19" s="38">
        <v>61.94</v>
      </c>
      <c r="U19" s="38">
        <v>36.25</v>
      </c>
      <c r="V19" s="38">
        <v>37.399000000000001</v>
      </c>
      <c r="W19" s="38">
        <v>27.625</v>
      </c>
      <c r="X19" s="38">
        <v>27.690999999999999</v>
      </c>
      <c r="Y19" s="38">
        <v>27.030999999999999</v>
      </c>
      <c r="Z19" s="38">
        <v>37.654000000000003</v>
      </c>
      <c r="AA19" s="38">
        <v>33.988</v>
      </c>
      <c r="AB19" s="38">
        <v>50.65</v>
      </c>
      <c r="AC19" s="38">
        <v>61.911000000000001</v>
      </c>
      <c r="AD19" s="38">
        <v>40.79</v>
      </c>
      <c r="AE19" s="38">
        <v>41.314</v>
      </c>
      <c r="AF19" s="38">
        <v>35.765000000000001</v>
      </c>
      <c r="AG19" s="38">
        <v>28.181000000000001</v>
      </c>
      <c r="AH19" s="38">
        <v>39.18</v>
      </c>
      <c r="AI19" s="11">
        <v>17.788</v>
      </c>
      <c r="AJ19" s="11">
        <v>51.338000000000001</v>
      </c>
      <c r="AK19" s="11">
        <v>61.23</v>
      </c>
      <c r="AL19" s="11">
        <v>29.457000000000001</v>
      </c>
      <c r="AM19" s="11">
        <v>24.291</v>
      </c>
    </row>
    <row r="20" spans="1:39" ht="14.5" x14ac:dyDescent="0.35">
      <c r="A20" s="58">
        <v>43770</v>
      </c>
      <c r="B20" s="11">
        <v>27.562000000000001</v>
      </c>
      <c r="C20"/>
      <c r="D20" s="16">
        <v>32.03</v>
      </c>
      <c r="E20" s="16">
        <v>33.15</v>
      </c>
      <c r="F20" s="16">
        <v>29.41</v>
      </c>
      <c r="G20" s="16">
        <v>49.396999999999998</v>
      </c>
      <c r="H20" s="38">
        <v>48.186</v>
      </c>
      <c r="I20" s="38">
        <v>47.594999999999999</v>
      </c>
      <c r="J20" s="38">
        <v>30.428999999999998</v>
      </c>
      <c r="K20" s="38">
        <v>22.783999999999999</v>
      </c>
      <c r="L20" s="38">
        <v>25.326000000000001</v>
      </c>
      <c r="M20" s="38">
        <v>41.247</v>
      </c>
      <c r="N20" s="38">
        <v>28.033000000000001</v>
      </c>
      <c r="O20" s="38">
        <v>24.137</v>
      </c>
      <c r="P20" s="38">
        <v>38.03</v>
      </c>
      <c r="Q20" s="38">
        <v>28.51</v>
      </c>
      <c r="R20" s="38">
        <v>44.442</v>
      </c>
      <c r="S20" s="38">
        <v>33.594999999999999</v>
      </c>
      <c r="T20" s="38">
        <v>42.987000000000002</v>
      </c>
      <c r="U20" s="38">
        <v>30.231000000000002</v>
      </c>
      <c r="V20" s="38">
        <v>29.908000000000001</v>
      </c>
      <c r="W20" s="38">
        <v>24.026</v>
      </c>
      <c r="X20" s="38">
        <v>27.350999999999999</v>
      </c>
      <c r="Y20" s="38">
        <v>16.245999999999999</v>
      </c>
      <c r="Z20" s="38">
        <v>26.623999999999999</v>
      </c>
      <c r="AA20" s="38">
        <v>29.193999999999999</v>
      </c>
      <c r="AB20" s="38">
        <v>37.918999999999997</v>
      </c>
      <c r="AC20" s="38">
        <v>41.006999999999998</v>
      </c>
      <c r="AD20" s="38">
        <v>30.587</v>
      </c>
      <c r="AE20" s="38">
        <v>35.834000000000003</v>
      </c>
      <c r="AF20" s="38">
        <v>32.994999999999997</v>
      </c>
      <c r="AG20" s="38">
        <v>27.920999999999999</v>
      </c>
      <c r="AH20" s="38">
        <v>32.485999999999997</v>
      </c>
      <c r="AI20" s="11">
        <v>14.907999999999999</v>
      </c>
      <c r="AJ20" s="11">
        <v>30.253</v>
      </c>
      <c r="AK20" s="11">
        <v>37.393999999999998</v>
      </c>
      <c r="AL20" s="11">
        <v>27.562000000000001</v>
      </c>
      <c r="AM20" s="11">
        <v>22.832000000000001</v>
      </c>
    </row>
    <row r="21" spans="1:39" ht="14.5" x14ac:dyDescent="0.35">
      <c r="A21" s="58">
        <v>43800</v>
      </c>
      <c r="B21" s="11">
        <v>25.904</v>
      </c>
      <c r="C21"/>
      <c r="D21" s="16">
        <v>27.74</v>
      </c>
      <c r="E21" s="16">
        <v>29.204000000000001</v>
      </c>
      <c r="F21" s="16">
        <v>27.960999999999999</v>
      </c>
      <c r="G21" s="16">
        <v>42.816000000000003</v>
      </c>
      <c r="H21" s="38">
        <v>34.049999999999997</v>
      </c>
      <c r="I21" s="38">
        <v>36.145000000000003</v>
      </c>
      <c r="J21" s="38">
        <v>27.254000000000001</v>
      </c>
      <c r="K21" s="38">
        <v>20.74</v>
      </c>
      <c r="L21" s="38">
        <v>22.771000000000001</v>
      </c>
      <c r="M21" s="38">
        <v>28.966000000000001</v>
      </c>
      <c r="N21" s="38">
        <v>25.652000000000001</v>
      </c>
      <c r="O21" s="38">
        <v>22.265999999999998</v>
      </c>
      <c r="P21" s="38">
        <v>33.064</v>
      </c>
      <c r="Q21" s="38">
        <v>24.177</v>
      </c>
      <c r="R21" s="38">
        <v>40.392000000000003</v>
      </c>
      <c r="S21" s="38">
        <v>29.744</v>
      </c>
      <c r="T21" s="38">
        <v>35.179000000000002</v>
      </c>
      <c r="U21" s="38">
        <v>27.866</v>
      </c>
      <c r="V21" s="38">
        <v>27.515000000000001</v>
      </c>
      <c r="W21" s="38">
        <v>21.34</v>
      </c>
      <c r="X21" s="38">
        <v>23.521999999999998</v>
      </c>
      <c r="Y21" s="38">
        <v>13.597</v>
      </c>
      <c r="Z21" s="38">
        <v>24.728000000000002</v>
      </c>
      <c r="AA21" s="38">
        <v>23.841000000000001</v>
      </c>
      <c r="AB21" s="38">
        <v>28.626999999999999</v>
      </c>
      <c r="AC21" s="38">
        <v>29.102</v>
      </c>
      <c r="AD21" s="38">
        <v>23.843</v>
      </c>
      <c r="AE21" s="38">
        <v>32.758000000000003</v>
      </c>
      <c r="AF21" s="38">
        <v>27.391999999999999</v>
      </c>
      <c r="AG21" s="38">
        <v>23.494</v>
      </c>
      <c r="AH21" s="38">
        <v>29.11</v>
      </c>
      <c r="AI21" s="11">
        <v>13.891999999999999</v>
      </c>
      <c r="AJ21" s="11">
        <v>23.736999999999998</v>
      </c>
      <c r="AK21" s="11">
        <v>29.209</v>
      </c>
      <c r="AL21" s="11">
        <v>25.904</v>
      </c>
      <c r="AM21" s="11">
        <v>18.315999999999999</v>
      </c>
    </row>
    <row r="22" spans="1:39" ht="14.5" x14ac:dyDescent="0.35">
      <c r="A22" s="58">
        <v>43831</v>
      </c>
      <c r="B22" s="11">
        <v>23.867999999999999</v>
      </c>
      <c r="C22"/>
      <c r="D22" s="16">
        <v>26.51</v>
      </c>
      <c r="E22" s="16">
        <v>26.172000000000001</v>
      </c>
      <c r="F22" s="16">
        <v>27.149000000000001</v>
      </c>
      <c r="G22" s="16">
        <v>38.286999999999999</v>
      </c>
      <c r="H22" s="38">
        <v>29.295999999999999</v>
      </c>
      <c r="I22" s="38">
        <v>30.257000000000001</v>
      </c>
      <c r="J22" s="38">
        <v>24.163</v>
      </c>
      <c r="K22" s="38">
        <v>18.577999999999999</v>
      </c>
      <c r="L22" s="38">
        <v>20.390999999999998</v>
      </c>
      <c r="M22" s="38">
        <v>22.811</v>
      </c>
      <c r="N22" s="38">
        <v>22.466000000000001</v>
      </c>
      <c r="O22" s="38">
        <v>20.257999999999999</v>
      </c>
      <c r="P22" s="38">
        <v>29.606000000000002</v>
      </c>
      <c r="Q22" s="38">
        <v>21.463000000000001</v>
      </c>
      <c r="R22" s="38">
        <v>35.124000000000002</v>
      </c>
      <c r="S22" s="38">
        <v>25.344000000000001</v>
      </c>
      <c r="T22" s="38">
        <v>31.515999999999998</v>
      </c>
      <c r="U22" s="38">
        <v>23.806999999999999</v>
      </c>
      <c r="V22" s="38">
        <v>26.63</v>
      </c>
      <c r="W22" s="38">
        <v>19.064</v>
      </c>
      <c r="X22" s="38">
        <v>20.797000000000001</v>
      </c>
      <c r="Y22" s="38">
        <v>12.231999999999999</v>
      </c>
      <c r="Z22" s="38">
        <v>21.94</v>
      </c>
      <c r="AA22" s="38">
        <v>24.486999999999998</v>
      </c>
      <c r="AB22" s="38">
        <v>24.731000000000002</v>
      </c>
      <c r="AC22" s="38">
        <v>26.045000000000002</v>
      </c>
      <c r="AD22" s="38">
        <v>20.605</v>
      </c>
      <c r="AE22" s="38">
        <v>29.585999999999999</v>
      </c>
      <c r="AF22" s="38">
        <v>24.013999999999999</v>
      </c>
      <c r="AG22" s="38">
        <v>20.844000000000001</v>
      </c>
      <c r="AH22" s="38">
        <v>26.456</v>
      </c>
      <c r="AI22" s="11">
        <v>12.505000000000001</v>
      </c>
      <c r="AJ22" s="11">
        <v>20.812000000000001</v>
      </c>
      <c r="AK22" s="11">
        <v>25.713000000000001</v>
      </c>
      <c r="AL22" s="11">
        <v>23.867999999999999</v>
      </c>
      <c r="AM22" s="11">
        <v>15.734999999999999</v>
      </c>
    </row>
    <row r="23" spans="1:39" ht="14.5" x14ac:dyDescent="0.35">
      <c r="A23" s="58">
        <v>43862</v>
      </c>
      <c r="B23" s="11">
        <v>20.940999999999999</v>
      </c>
      <c r="C23"/>
      <c r="D23" s="16">
        <v>24.89</v>
      </c>
      <c r="E23" s="16">
        <v>22.859000000000002</v>
      </c>
      <c r="F23" s="16">
        <v>21.509</v>
      </c>
      <c r="G23" s="16">
        <v>32.920999999999999</v>
      </c>
      <c r="H23" s="38">
        <v>41.095999999999997</v>
      </c>
      <c r="I23" s="38">
        <v>28.84</v>
      </c>
      <c r="J23" s="38">
        <v>20.538</v>
      </c>
      <c r="K23" s="38">
        <v>15.803000000000001</v>
      </c>
      <c r="L23" s="38">
        <v>18.085999999999999</v>
      </c>
      <c r="M23" s="38">
        <v>20.594000000000001</v>
      </c>
      <c r="N23" s="38">
        <v>19.983000000000001</v>
      </c>
      <c r="O23" s="38">
        <v>19.292000000000002</v>
      </c>
      <c r="P23" s="38">
        <v>25.001999999999999</v>
      </c>
      <c r="Q23" s="38">
        <v>23.01</v>
      </c>
      <c r="R23" s="38">
        <v>32.64</v>
      </c>
      <c r="S23" s="38">
        <v>21.34</v>
      </c>
      <c r="T23" s="38">
        <v>28.119</v>
      </c>
      <c r="U23" s="38">
        <v>24.294</v>
      </c>
      <c r="V23" s="38">
        <v>27.623999999999999</v>
      </c>
      <c r="W23" s="38">
        <v>19.594999999999999</v>
      </c>
      <c r="X23" s="38">
        <v>17.638000000000002</v>
      </c>
      <c r="Y23" s="38">
        <v>16.042000000000002</v>
      </c>
      <c r="Z23" s="38">
        <v>18.905000000000001</v>
      </c>
      <c r="AA23" s="38">
        <v>21.66</v>
      </c>
      <c r="AB23" s="38">
        <v>20.629000000000001</v>
      </c>
      <c r="AC23" s="38">
        <v>24.853000000000002</v>
      </c>
      <c r="AD23" s="38">
        <v>17.398</v>
      </c>
      <c r="AE23" s="38">
        <v>26.155000000000001</v>
      </c>
      <c r="AF23" s="38">
        <v>20.408999999999999</v>
      </c>
      <c r="AG23" s="38">
        <v>17.683</v>
      </c>
      <c r="AH23" s="38">
        <v>22.689</v>
      </c>
      <c r="AI23" s="11">
        <v>10.782</v>
      </c>
      <c r="AJ23" s="11">
        <v>20.670999999999999</v>
      </c>
      <c r="AK23" s="11">
        <v>26.015000000000001</v>
      </c>
      <c r="AL23" s="11">
        <v>20.940999999999999</v>
      </c>
      <c r="AM23" s="11">
        <v>13.587</v>
      </c>
    </row>
    <row r="24" spans="1:39" ht="14.5" x14ac:dyDescent="0.35">
      <c r="A24" s="58">
        <v>43891</v>
      </c>
      <c r="B24" s="11">
        <v>22.515000000000001</v>
      </c>
      <c r="C24"/>
      <c r="D24" s="16">
        <v>40.04</v>
      </c>
      <c r="E24" s="16">
        <v>35.591000000000001</v>
      </c>
      <c r="F24" s="16">
        <v>21.195</v>
      </c>
      <c r="G24" s="16">
        <v>47.622999999999998</v>
      </c>
      <c r="H24" s="38">
        <v>76.308999999999997</v>
      </c>
      <c r="I24" s="38">
        <v>33.15</v>
      </c>
      <c r="J24" s="38">
        <v>29.776</v>
      </c>
      <c r="K24" s="38">
        <v>44.643999999999998</v>
      </c>
      <c r="L24" s="38">
        <v>29.114999999999998</v>
      </c>
      <c r="M24" s="38">
        <v>29.33</v>
      </c>
      <c r="N24" s="38">
        <v>31.597999999999999</v>
      </c>
      <c r="O24" s="38">
        <v>34.369</v>
      </c>
      <c r="P24" s="38">
        <v>44.673000000000002</v>
      </c>
      <c r="Q24" s="38">
        <v>51.723999999999997</v>
      </c>
      <c r="R24" s="38">
        <v>42.945999999999998</v>
      </c>
      <c r="S24" s="38">
        <v>41.581000000000003</v>
      </c>
      <c r="T24" s="38">
        <v>43.481000000000002</v>
      </c>
      <c r="U24" s="38">
        <v>34.621000000000002</v>
      </c>
      <c r="V24" s="38">
        <v>31.401</v>
      </c>
      <c r="W24" s="38">
        <v>30.506</v>
      </c>
      <c r="X24" s="38">
        <v>21.672999999999998</v>
      </c>
      <c r="Y24" s="38">
        <v>26.692</v>
      </c>
      <c r="Z24" s="38">
        <v>51.749000000000002</v>
      </c>
      <c r="AA24" s="38">
        <v>25.085000000000001</v>
      </c>
      <c r="AB24" s="38">
        <v>28.544</v>
      </c>
      <c r="AC24" s="38">
        <v>63.664000000000001</v>
      </c>
      <c r="AD24" s="38">
        <v>17.669</v>
      </c>
      <c r="AE24" s="38">
        <v>49.091999999999999</v>
      </c>
      <c r="AF24" s="38">
        <v>24.149000000000001</v>
      </c>
      <c r="AG24" s="38">
        <v>32.457999999999998</v>
      </c>
      <c r="AH24" s="38">
        <v>43.436</v>
      </c>
      <c r="AI24" s="11">
        <v>17.957000000000001</v>
      </c>
      <c r="AJ24" s="11">
        <v>22.722999999999999</v>
      </c>
      <c r="AK24" s="11">
        <v>47.994999999999997</v>
      </c>
      <c r="AL24" s="11">
        <v>22.515000000000001</v>
      </c>
      <c r="AM24" s="11">
        <v>24.17</v>
      </c>
    </row>
    <row r="25" spans="1:39" ht="14.5" x14ac:dyDescent="0.35">
      <c r="A25" s="58">
        <v>43922</v>
      </c>
      <c r="B25" s="11">
        <v>54.347999999999999</v>
      </c>
      <c r="C25"/>
      <c r="D25" s="16">
        <v>88.26</v>
      </c>
      <c r="E25" s="16">
        <v>44.156999999999996</v>
      </c>
      <c r="F25" s="16">
        <v>48.329000000000001</v>
      </c>
      <c r="G25" s="16">
        <v>108.08</v>
      </c>
      <c r="H25" s="38">
        <v>133.14400000000001</v>
      </c>
      <c r="I25" s="38">
        <v>105.899</v>
      </c>
      <c r="J25" s="38">
        <v>70.893000000000001</v>
      </c>
      <c r="K25" s="38">
        <v>114.17700000000001</v>
      </c>
      <c r="L25" s="38">
        <v>65.141000000000005</v>
      </c>
      <c r="M25" s="38">
        <v>57.984999999999999</v>
      </c>
      <c r="N25" s="38">
        <v>83.210999999999999</v>
      </c>
      <c r="O25" s="38">
        <v>102.39700000000001</v>
      </c>
      <c r="P25" s="38">
        <v>87.501000000000005</v>
      </c>
      <c r="Q25" s="38">
        <v>67.28</v>
      </c>
      <c r="R25" s="38">
        <v>99.274000000000001</v>
      </c>
      <c r="S25" s="38">
        <v>89.72</v>
      </c>
      <c r="T25" s="38">
        <v>68.694999999999993</v>
      </c>
      <c r="U25" s="38">
        <v>49.061</v>
      </c>
      <c r="V25" s="38">
        <v>84.114000000000004</v>
      </c>
      <c r="W25" s="38">
        <v>63.591000000000001</v>
      </c>
      <c r="X25" s="38">
        <v>57.561</v>
      </c>
      <c r="Y25" s="38">
        <v>55.954999999999998</v>
      </c>
      <c r="Z25" s="38">
        <v>106.03700000000001</v>
      </c>
      <c r="AA25" s="38">
        <v>66.876000000000005</v>
      </c>
      <c r="AB25" s="38">
        <v>94.370999999999995</v>
      </c>
      <c r="AC25" s="38">
        <v>95.411000000000001</v>
      </c>
      <c r="AD25" s="38">
        <v>61.884</v>
      </c>
      <c r="AE25" s="38">
        <v>82.293999999999997</v>
      </c>
      <c r="AF25" s="38">
        <v>63.682000000000002</v>
      </c>
      <c r="AG25" s="38">
        <v>76.817999999999998</v>
      </c>
      <c r="AH25" s="38">
        <v>91.905000000000001</v>
      </c>
      <c r="AI25" s="11">
        <v>44.051000000000002</v>
      </c>
      <c r="AJ25" s="11">
        <v>57.877000000000002</v>
      </c>
      <c r="AK25" s="11">
        <v>84.403000000000006</v>
      </c>
      <c r="AL25" s="11">
        <v>54.347999999999999</v>
      </c>
      <c r="AM25" s="11">
        <v>44.503999999999998</v>
      </c>
    </row>
    <row r="26" spans="1:39" ht="14.5" x14ac:dyDescent="0.35">
      <c r="A26" s="58">
        <v>43952</v>
      </c>
      <c r="B26" s="11">
        <v>115.27200000000001</v>
      </c>
      <c r="C26"/>
      <c r="D26" s="16">
        <v>247.09</v>
      </c>
      <c r="E26" s="16">
        <v>162.874</v>
      </c>
      <c r="F26" s="16">
        <v>502.65300000000002</v>
      </c>
      <c r="G26" s="16">
        <v>416.149</v>
      </c>
      <c r="H26" s="38">
        <v>350.76499999999999</v>
      </c>
      <c r="I26" s="38">
        <v>323.28699999999998</v>
      </c>
      <c r="J26" s="38">
        <v>155.16999999999999</v>
      </c>
      <c r="K26" s="38">
        <v>193.19499999999999</v>
      </c>
      <c r="L26" s="38">
        <v>129.38</v>
      </c>
      <c r="M26" s="38">
        <v>182.78200000000001</v>
      </c>
      <c r="N26" s="38">
        <v>215.17599999999999</v>
      </c>
      <c r="O26" s="38">
        <v>294.26900000000001</v>
      </c>
      <c r="P26" s="38">
        <v>236.422</v>
      </c>
      <c r="Q26" s="38">
        <v>213.44</v>
      </c>
      <c r="R26" s="38">
        <v>376.09899999999999</v>
      </c>
      <c r="S26" s="38">
        <v>336.36099999999999</v>
      </c>
      <c r="T26" s="38">
        <v>218.285</v>
      </c>
      <c r="U26" s="38">
        <v>227.52199999999999</v>
      </c>
      <c r="V26" s="38">
        <v>243.976</v>
      </c>
      <c r="W26" s="38">
        <v>261.07600000000002</v>
      </c>
      <c r="X26" s="38">
        <v>79.605000000000004</v>
      </c>
      <c r="Y26" s="38">
        <v>166.80199999999999</v>
      </c>
      <c r="Z26" s="38">
        <v>229.96</v>
      </c>
      <c r="AA26" s="38">
        <v>264.86900000000003</v>
      </c>
      <c r="AB26" s="38">
        <v>227.36799999999999</v>
      </c>
      <c r="AC26" s="38">
        <v>241.499</v>
      </c>
      <c r="AD26" s="38">
        <v>283.15699999999998</v>
      </c>
      <c r="AE26" s="38">
        <v>293.44900000000001</v>
      </c>
      <c r="AF26" s="38">
        <v>125.572</v>
      </c>
      <c r="AG26" s="38">
        <v>172.179</v>
      </c>
      <c r="AH26" s="38">
        <v>131.92599999999999</v>
      </c>
      <c r="AI26" s="11">
        <v>109.92400000000001</v>
      </c>
      <c r="AJ26" s="11">
        <v>258.27100000000002</v>
      </c>
      <c r="AK26" s="11">
        <v>206.28899999999999</v>
      </c>
      <c r="AL26" s="11">
        <v>115.27200000000001</v>
      </c>
      <c r="AM26" s="11">
        <v>160.511</v>
      </c>
    </row>
    <row r="27" spans="1:39" ht="14.5" x14ac:dyDescent="0.35">
      <c r="A27" s="58">
        <v>43983</v>
      </c>
      <c r="B27" s="11">
        <v>120.375</v>
      </c>
      <c r="C27"/>
      <c r="D27" s="16">
        <v>281.04000000000002</v>
      </c>
      <c r="E27" s="16">
        <v>396.005</v>
      </c>
      <c r="F27" s="16">
        <v>729.44100000000003</v>
      </c>
      <c r="G27" s="16">
        <v>426.73200000000003</v>
      </c>
      <c r="H27" s="38">
        <v>421.23500000000001</v>
      </c>
      <c r="I27" s="38">
        <v>303.74900000000002</v>
      </c>
      <c r="J27" s="38">
        <v>185.435</v>
      </c>
      <c r="K27" s="38">
        <v>158.01400000000001</v>
      </c>
      <c r="L27" s="38">
        <v>186.97900000000001</v>
      </c>
      <c r="M27" s="38">
        <v>294.95299999999997</v>
      </c>
      <c r="N27" s="38">
        <v>182.279</v>
      </c>
      <c r="O27" s="38">
        <v>433.35899999999998</v>
      </c>
      <c r="P27" s="38">
        <v>231.489</v>
      </c>
      <c r="Q27" s="38">
        <v>581.18299999999999</v>
      </c>
      <c r="R27" s="38">
        <v>327.38299999999998</v>
      </c>
      <c r="S27" s="38">
        <v>542.31799999999998</v>
      </c>
      <c r="T27" s="38">
        <v>212.38900000000001</v>
      </c>
      <c r="U27" s="38">
        <v>370.84</v>
      </c>
      <c r="V27" s="38">
        <v>167.05099999999999</v>
      </c>
      <c r="W27" s="38">
        <v>211.79900000000001</v>
      </c>
      <c r="X27" s="38">
        <v>55.884</v>
      </c>
      <c r="Y27" s="38">
        <v>224.7</v>
      </c>
      <c r="Z27" s="38">
        <v>151.77600000000001</v>
      </c>
      <c r="AA27" s="38">
        <v>302.53699999999998</v>
      </c>
      <c r="AB27" s="38">
        <v>207.619</v>
      </c>
      <c r="AC27" s="38">
        <v>192.072</v>
      </c>
      <c r="AD27" s="38">
        <v>518.596</v>
      </c>
      <c r="AE27" s="38">
        <v>293.50900000000001</v>
      </c>
      <c r="AF27" s="38">
        <v>264.96199999999999</v>
      </c>
      <c r="AG27" s="38">
        <v>459.49400000000003</v>
      </c>
      <c r="AH27" s="38">
        <v>53.908000000000001</v>
      </c>
      <c r="AI27" s="11">
        <v>151.99700000000001</v>
      </c>
      <c r="AJ27" s="11">
        <v>349.86399999999998</v>
      </c>
      <c r="AK27" s="11">
        <v>348.06900000000002</v>
      </c>
      <c r="AL27" s="11">
        <v>120.375</v>
      </c>
      <c r="AM27" s="11">
        <v>312.12900000000002</v>
      </c>
    </row>
    <row r="28" spans="1:39" ht="14.5" x14ac:dyDescent="0.35">
      <c r="A28" s="58">
        <v>44013</v>
      </c>
      <c r="B28" s="11">
        <v>47.067</v>
      </c>
      <c r="C28"/>
      <c r="D28" s="16">
        <v>123.17</v>
      </c>
      <c r="E28" s="16">
        <v>220.89699999999999</v>
      </c>
      <c r="F28" s="16">
        <v>337.11099999999999</v>
      </c>
      <c r="G28" s="16">
        <v>135.78200000000001</v>
      </c>
      <c r="H28" s="38">
        <v>169.78100000000001</v>
      </c>
      <c r="I28" s="38">
        <v>98.855999999999995</v>
      </c>
      <c r="J28" s="38">
        <v>72.111000000000004</v>
      </c>
      <c r="K28" s="38">
        <v>67.811000000000007</v>
      </c>
      <c r="L28" s="38">
        <v>75.353999999999999</v>
      </c>
      <c r="M28" s="38">
        <v>136.078</v>
      </c>
      <c r="N28" s="38">
        <v>71.204999999999998</v>
      </c>
      <c r="O28" s="38">
        <v>205.08500000000001</v>
      </c>
      <c r="P28" s="38">
        <v>73.709999999999994</v>
      </c>
      <c r="Q28" s="38">
        <v>510.49299999999999</v>
      </c>
      <c r="R28" s="38">
        <v>127.35</v>
      </c>
      <c r="S28" s="38">
        <v>197.80699999999999</v>
      </c>
      <c r="T28" s="38">
        <v>102.723</v>
      </c>
      <c r="U28" s="38">
        <v>221.489</v>
      </c>
      <c r="V28" s="38">
        <v>53.085000000000001</v>
      </c>
      <c r="W28" s="38">
        <v>62.2</v>
      </c>
      <c r="X28" s="38">
        <v>23.408999999999999</v>
      </c>
      <c r="Y28" s="38">
        <v>66.106999999999999</v>
      </c>
      <c r="Z28" s="38">
        <v>57.104999999999997</v>
      </c>
      <c r="AA28" s="38">
        <v>122.72</v>
      </c>
      <c r="AB28" s="38">
        <v>78.730999999999995</v>
      </c>
      <c r="AC28" s="38">
        <v>68.662000000000006</v>
      </c>
      <c r="AD28" s="38">
        <v>222.208</v>
      </c>
      <c r="AE28" s="38">
        <v>152.81800000000001</v>
      </c>
      <c r="AF28" s="38">
        <v>78.388999999999996</v>
      </c>
      <c r="AG28" s="38">
        <v>217.506</v>
      </c>
      <c r="AH28" s="38">
        <v>27.213999999999999</v>
      </c>
      <c r="AI28" s="11">
        <v>53.768000000000001</v>
      </c>
      <c r="AJ28" s="11">
        <v>109.482</v>
      </c>
      <c r="AK28" s="11">
        <v>104.283</v>
      </c>
      <c r="AL28" s="11">
        <v>47.067</v>
      </c>
      <c r="AM28" s="11">
        <v>182.125</v>
      </c>
    </row>
    <row r="29" spans="1:39" ht="14.5" x14ac:dyDescent="0.35">
      <c r="A29" s="58">
        <v>44044</v>
      </c>
      <c r="B29" s="11">
        <v>29.881</v>
      </c>
      <c r="C29"/>
      <c r="D29" s="16">
        <v>66.88</v>
      </c>
      <c r="E29" s="16">
        <v>84.713999999999999</v>
      </c>
      <c r="F29" s="16">
        <v>127.959</v>
      </c>
      <c r="G29" s="16">
        <v>62.634999999999998</v>
      </c>
      <c r="H29" s="38">
        <v>66.022999999999996</v>
      </c>
      <c r="I29" s="38">
        <v>56.353999999999999</v>
      </c>
      <c r="J29" s="38">
        <v>42.896000000000001</v>
      </c>
      <c r="K29" s="38">
        <v>50.44</v>
      </c>
      <c r="L29" s="38">
        <v>39.755000000000003</v>
      </c>
      <c r="M29" s="38">
        <v>57.991999999999997</v>
      </c>
      <c r="N29" s="38">
        <v>55.253999999999998</v>
      </c>
      <c r="O29" s="38">
        <v>69.974999999999994</v>
      </c>
      <c r="P29" s="38">
        <v>43.127000000000002</v>
      </c>
      <c r="Q29" s="38">
        <v>136.38399999999999</v>
      </c>
      <c r="R29" s="38">
        <v>54.505000000000003</v>
      </c>
      <c r="S29" s="38">
        <v>84.033000000000001</v>
      </c>
      <c r="T29" s="38">
        <v>49.171999999999997</v>
      </c>
      <c r="U29" s="38">
        <v>85.8</v>
      </c>
      <c r="V29" s="38">
        <v>43</v>
      </c>
      <c r="W29" s="38">
        <v>47.091000000000001</v>
      </c>
      <c r="X29" s="38">
        <v>18.594999999999999</v>
      </c>
      <c r="Y29" s="38">
        <v>39.420999999999999</v>
      </c>
      <c r="Z29" s="38">
        <v>36.034999999999997</v>
      </c>
      <c r="AA29" s="38">
        <v>57.314999999999998</v>
      </c>
      <c r="AB29" s="38">
        <v>54.441000000000003</v>
      </c>
      <c r="AC29" s="38">
        <v>47.884</v>
      </c>
      <c r="AD29" s="38">
        <v>79.043999999999997</v>
      </c>
      <c r="AE29" s="38">
        <v>57.682000000000002</v>
      </c>
      <c r="AF29" s="38">
        <v>46.45</v>
      </c>
      <c r="AG29" s="38">
        <v>67.364000000000004</v>
      </c>
      <c r="AH29" s="38">
        <v>25.925999999999998</v>
      </c>
      <c r="AI29" s="11">
        <v>37.545999999999999</v>
      </c>
      <c r="AJ29" s="11">
        <v>55.012</v>
      </c>
      <c r="AK29" s="11">
        <v>45.031999999999996</v>
      </c>
      <c r="AL29" s="11">
        <v>29.881</v>
      </c>
      <c r="AM29" s="11">
        <v>94.677000000000007</v>
      </c>
    </row>
    <row r="30" spans="1:39" ht="14.5" x14ac:dyDescent="0.35">
      <c r="A30" s="58">
        <v>44075</v>
      </c>
      <c r="B30" s="11">
        <v>25.379000000000001</v>
      </c>
      <c r="C30"/>
      <c r="D30" s="16">
        <v>40.659999999999997</v>
      </c>
      <c r="E30" s="16">
        <v>43.25</v>
      </c>
      <c r="F30" s="16">
        <v>72.638999999999996</v>
      </c>
      <c r="G30" s="16">
        <v>61.786999999999999</v>
      </c>
      <c r="H30" s="38">
        <v>66.582999999999998</v>
      </c>
      <c r="I30" s="38">
        <v>43.343000000000004</v>
      </c>
      <c r="J30" s="38">
        <v>41.701999999999998</v>
      </c>
      <c r="K30" s="38">
        <v>34.433</v>
      </c>
      <c r="L30" s="38">
        <v>33.582999999999998</v>
      </c>
      <c r="M30" s="38">
        <v>36.502000000000002</v>
      </c>
      <c r="N30" s="38">
        <v>44.427</v>
      </c>
      <c r="O30" s="38">
        <v>58.718000000000004</v>
      </c>
      <c r="P30" s="38">
        <v>39.417999999999999</v>
      </c>
      <c r="Q30" s="38">
        <v>65.795000000000002</v>
      </c>
      <c r="R30" s="38">
        <v>42.651000000000003</v>
      </c>
      <c r="S30" s="38">
        <v>60.521000000000001</v>
      </c>
      <c r="T30" s="38">
        <v>34.618000000000002</v>
      </c>
      <c r="U30" s="38">
        <v>47.725999999999999</v>
      </c>
      <c r="V30" s="38">
        <v>34.938000000000002</v>
      </c>
      <c r="W30" s="38">
        <v>32.104999999999997</v>
      </c>
      <c r="X30" s="38">
        <v>20.587</v>
      </c>
      <c r="Y30" s="38">
        <v>57.475000000000001</v>
      </c>
      <c r="Z30" s="38">
        <v>36.793999999999997</v>
      </c>
      <c r="AA30" s="38">
        <v>37.734000000000002</v>
      </c>
      <c r="AB30" s="38">
        <v>40.594999999999999</v>
      </c>
      <c r="AC30" s="38">
        <v>45.146999999999998</v>
      </c>
      <c r="AD30" s="38">
        <v>47.893999999999998</v>
      </c>
      <c r="AE30" s="38">
        <v>40.232999999999997</v>
      </c>
      <c r="AF30" s="38">
        <v>30.126000000000001</v>
      </c>
      <c r="AG30" s="38">
        <v>40.935000000000002</v>
      </c>
      <c r="AH30" s="38">
        <v>23.021999999999998</v>
      </c>
      <c r="AI30" s="11">
        <v>55.085000000000001</v>
      </c>
      <c r="AJ30" s="11">
        <v>49.323</v>
      </c>
      <c r="AK30" s="11">
        <v>36.311999999999998</v>
      </c>
      <c r="AL30" s="11">
        <v>25.379000000000001</v>
      </c>
      <c r="AM30" s="11">
        <v>77.349999999999994</v>
      </c>
    </row>
    <row r="31" spans="1:39" ht="14.5" x14ac:dyDescent="0.35">
      <c r="A31" s="58">
        <v>44105</v>
      </c>
      <c r="B31" s="11">
        <v>25.995999999999999</v>
      </c>
      <c r="C31"/>
      <c r="D31" s="16">
        <v>37.65</v>
      </c>
      <c r="E31" s="16">
        <v>36.369</v>
      </c>
      <c r="F31" s="16">
        <v>61.862000000000002</v>
      </c>
      <c r="G31" s="16">
        <v>91.713999999999999</v>
      </c>
      <c r="H31" s="38">
        <v>71.007000000000005</v>
      </c>
      <c r="I31" s="38">
        <v>34.679000000000002</v>
      </c>
      <c r="J31" s="38">
        <v>31.872</v>
      </c>
      <c r="K31" s="38">
        <v>32.369</v>
      </c>
      <c r="L31" s="38">
        <v>49.970999999999997</v>
      </c>
      <c r="M31" s="38">
        <v>30.774000000000001</v>
      </c>
      <c r="N31" s="38">
        <v>30.265000000000001</v>
      </c>
      <c r="O31" s="38">
        <v>49.741</v>
      </c>
      <c r="P31" s="38">
        <v>34.908000000000001</v>
      </c>
      <c r="Q31" s="38">
        <v>59.034999999999997</v>
      </c>
      <c r="R31" s="38">
        <v>49.573999999999998</v>
      </c>
      <c r="S31" s="38">
        <v>63.686</v>
      </c>
      <c r="T31" s="38">
        <v>40.975999999999999</v>
      </c>
      <c r="U31" s="38">
        <v>38.000999999999998</v>
      </c>
      <c r="V31" s="38">
        <v>29.972999999999999</v>
      </c>
      <c r="W31" s="38">
        <v>28.311</v>
      </c>
      <c r="X31" s="38">
        <v>28.670999999999999</v>
      </c>
      <c r="Y31" s="38">
        <v>35.597999999999999</v>
      </c>
      <c r="Z31" s="38">
        <v>34.424999999999997</v>
      </c>
      <c r="AA31" s="38">
        <v>51.722000000000001</v>
      </c>
      <c r="AB31" s="38">
        <v>63.152999999999999</v>
      </c>
      <c r="AC31" s="38">
        <v>41.329000000000001</v>
      </c>
      <c r="AD31" s="38">
        <v>41.828000000000003</v>
      </c>
      <c r="AE31" s="38">
        <v>39.491999999999997</v>
      </c>
      <c r="AF31" s="38">
        <v>30.48</v>
      </c>
      <c r="AG31" s="38">
        <v>39.588999999999999</v>
      </c>
      <c r="AH31" s="38">
        <v>21.248999999999999</v>
      </c>
      <c r="AI31" s="11">
        <v>50.176000000000002</v>
      </c>
      <c r="AJ31" s="11">
        <v>61.1</v>
      </c>
      <c r="AK31" s="11">
        <v>30.847999999999999</v>
      </c>
      <c r="AL31" s="11">
        <v>25.995999999999999</v>
      </c>
      <c r="AM31" s="11">
        <v>47.728999999999999</v>
      </c>
    </row>
    <row r="32" spans="1:39" ht="14.5" x14ac:dyDescent="0.35">
      <c r="A32" s="58">
        <v>44136</v>
      </c>
      <c r="B32" s="11">
        <v>24.073</v>
      </c>
      <c r="C32"/>
      <c r="D32" s="16">
        <v>32.03</v>
      </c>
      <c r="E32" s="16">
        <v>30.98</v>
      </c>
      <c r="F32" s="16">
        <v>50.429000000000002</v>
      </c>
      <c r="G32" s="16">
        <v>53.268999999999998</v>
      </c>
      <c r="H32" s="38">
        <v>48.691000000000003</v>
      </c>
      <c r="I32" s="38">
        <v>32.566000000000003</v>
      </c>
      <c r="J32" s="38">
        <v>24.681000000000001</v>
      </c>
      <c r="K32" s="38">
        <v>25.898</v>
      </c>
      <c r="L32" s="38">
        <v>41.457999999999998</v>
      </c>
      <c r="M32" s="38">
        <v>28.302</v>
      </c>
      <c r="N32" s="38">
        <v>25.413</v>
      </c>
      <c r="O32" s="38">
        <v>38.701999999999998</v>
      </c>
      <c r="P32" s="38">
        <v>31.626999999999999</v>
      </c>
      <c r="Q32" s="38">
        <v>44.908000000000001</v>
      </c>
      <c r="R32" s="38">
        <v>37.950000000000003</v>
      </c>
      <c r="S32" s="38">
        <v>44.415999999999997</v>
      </c>
      <c r="T32" s="38">
        <v>33.642000000000003</v>
      </c>
      <c r="U32" s="38">
        <v>30.559000000000001</v>
      </c>
      <c r="V32" s="38">
        <v>26.085000000000001</v>
      </c>
      <c r="W32" s="38">
        <v>27.876999999999999</v>
      </c>
      <c r="X32" s="38">
        <v>17.5</v>
      </c>
      <c r="Y32" s="38">
        <v>25.367999999999999</v>
      </c>
      <c r="Z32" s="38">
        <v>29.902000000000001</v>
      </c>
      <c r="AA32" s="38">
        <v>38.770000000000003</v>
      </c>
      <c r="AB32" s="38">
        <v>41.722000000000001</v>
      </c>
      <c r="AC32" s="38">
        <v>30.754999999999999</v>
      </c>
      <c r="AD32" s="38">
        <v>36.176000000000002</v>
      </c>
      <c r="AE32" s="38">
        <v>36.287999999999997</v>
      </c>
      <c r="AF32" s="38">
        <v>29.68</v>
      </c>
      <c r="AG32" s="38">
        <v>32.700000000000003</v>
      </c>
      <c r="AH32" s="38">
        <v>17.96</v>
      </c>
      <c r="AI32" s="11">
        <v>29.385000000000002</v>
      </c>
      <c r="AJ32" s="11">
        <v>36.902000000000001</v>
      </c>
      <c r="AK32" s="11">
        <v>28.841999999999999</v>
      </c>
      <c r="AL32" s="11">
        <v>24.073</v>
      </c>
      <c r="AM32" s="11">
        <v>32.57</v>
      </c>
    </row>
    <row r="33" spans="1:39" ht="14.5" x14ac:dyDescent="0.35">
      <c r="A33" s="58">
        <v>44166</v>
      </c>
      <c r="B33" s="11">
        <v>19.411000000000001</v>
      </c>
      <c r="C33" s="60"/>
      <c r="D33" s="16">
        <v>27.74</v>
      </c>
      <c r="E33" s="16">
        <v>29.690999999999999</v>
      </c>
      <c r="F33" s="16">
        <v>43.869</v>
      </c>
      <c r="G33" s="16">
        <v>38.613999999999997</v>
      </c>
      <c r="H33" s="38">
        <v>37.466000000000001</v>
      </c>
      <c r="I33" s="38">
        <v>29.31</v>
      </c>
      <c r="J33" s="38">
        <v>22.553999999999998</v>
      </c>
      <c r="K33" s="38">
        <v>23.285</v>
      </c>
      <c r="L33" s="38">
        <v>29.422999999999998</v>
      </c>
      <c r="M33" s="38">
        <v>25.782</v>
      </c>
      <c r="N33" s="38">
        <v>23.462</v>
      </c>
      <c r="O33" s="38">
        <v>33.683999999999997</v>
      </c>
      <c r="P33" s="38">
        <v>27.198</v>
      </c>
      <c r="Q33" s="38">
        <v>40.82</v>
      </c>
      <c r="R33" s="38">
        <v>33.637</v>
      </c>
      <c r="S33" s="38">
        <v>36.497</v>
      </c>
      <c r="T33" s="38">
        <v>31.245999999999999</v>
      </c>
      <c r="U33" s="38">
        <v>28.190999999999999</v>
      </c>
      <c r="V33" s="38">
        <v>23.335000000000001</v>
      </c>
      <c r="W33" s="38">
        <v>24.007000000000001</v>
      </c>
      <c r="X33" s="38">
        <v>14.840999999999999</v>
      </c>
      <c r="Y33" s="38">
        <v>23.556000000000001</v>
      </c>
      <c r="Z33" s="38">
        <v>24.481999999999999</v>
      </c>
      <c r="AA33" s="38">
        <v>29.39</v>
      </c>
      <c r="AB33" s="38">
        <v>30.067</v>
      </c>
      <c r="AC33" s="38">
        <v>24.439</v>
      </c>
      <c r="AD33" s="38">
        <v>33.165999999999997</v>
      </c>
      <c r="AE33" s="38">
        <v>30.425000000000001</v>
      </c>
      <c r="AF33" s="38">
        <v>25.268999999999998</v>
      </c>
      <c r="AG33" s="38">
        <v>29.376999999999999</v>
      </c>
      <c r="AH33" s="38">
        <v>16.756</v>
      </c>
      <c r="AI33" s="11">
        <v>22.905000000000001</v>
      </c>
      <c r="AJ33" s="11">
        <v>29.24</v>
      </c>
      <c r="AK33" s="11">
        <v>27.196999999999999</v>
      </c>
      <c r="AL33" s="11">
        <v>19.411000000000001</v>
      </c>
      <c r="AM33" s="11">
        <v>28.606999999999999</v>
      </c>
    </row>
    <row r="34" spans="1:39" ht="14.5" x14ac:dyDescent="0.35">
      <c r="A34" s="58">
        <v>44197</v>
      </c>
      <c r="B34" s="11">
        <v>16.757999999999999</v>
      </c>
      <c r="C34"/>
      <c r="D34" s="16">
        <v>26.51</v>
      </c>
      <c r="E34" s="16">
        <v>28.44</v>
      </c>
      <c r="F34" s="16">
        <v>39.241</v>
      </c>
      <c r="G34" s="16">
        <v>33.402999999999999</v>
      </c>
      <c r="H34" s="38">
        <v>31.716000000000001</v>
      </c>
      <c r="I34" s="38">
        <v>26.07</v>
      </c>
      <c r="J34" s="38">
        <v>20.236000000000001</v>
      </c>
      <c r="K34" s="38">
        <v>20.852</v>
      </c>
      <c r="L34" s="38">
        <v>23.460999999999999</v>
      </c>
      <c r="M34" s="38">
        <v>22.637</v>
      </c>
      <c r="N34" s="38">
        <v>21.364999999999998</v>
      </c>
      <c r="O34" s="38">
        <v>30.161000000000001</v>
      </c>
      <c r="P34" s="38">
        <v>24.274000000000001</v>
      </c>
      <c r="Q34" s="38">
        <v>35.607999999999997</v>
      </c>
      <c r="R34" s="38">
        <v>28.934999999999999</v>
      </c>
      <c r="S34" s="38">
        <v>32.713999999999999</v>
      </c>
      <c r="T34" s="38">
        <v>26.978000000000002</v>
      </c>
      <c r="U34" s="38">
        <v>27.402000000000001</v>
      </c>
      <c r="V34" s="38">
        <v>20.879000000000001</v>
      </c>
      <c r="W34" s="38">
        <v>21.23</v>
      </c>
      <c r="X34" s="38">
        <v>13.484999999999999</v>
      </c>
      <c r="Y34" s="38">
        <v>20.866</v>
      </c>
      <c r="Z34" s="38">
        <v>25.154</v>
      </c>
      <c r="AA34" s="38">
        <v>25.417000000000002</v>
      </c>
      <c r="AB34" s="38">
        <v>27.012</v>
      </c>
      <c r="AC34" s="38">
        <v>21.206</v>
      </c>
      <c r="AD34" s="38">
        <v>29.957999999999998</v>
      </c>
      <c r="AE34" s="38">
        <v>26.753</v>
      </c>
      <c r="AF34" s="38">
        <v>22.353000000000002</v>
      </c>
      <c r="AG34" s="38">
        <v>26.673999999999999</v>
      </c>
      <c r="AH34" s="38">
        <v>15.102</v>
      </c>
      <c r="AI34" s="11">
        <v>20.038</v>
      </c>
      <c r="AJ34" s="11">
        <v>25.824999999999999</v>
      </c>
      <c r="AK34" s="11">
        <v>24.876999999999999</v>
      </c>
      <c r="AL34" s="11">
        <v>16.757999999999999</v>
      </c>
      <c r="AM34" s="11">
        <v>25.6</v>
      </c>
    </row>
    <row r="35" spans="1:39" ht="14.5" x14ac:dyDescent="0.35">
      <c r="A35" s="58">
        <v>44228</v>
      </c>
      <c r="B35" s="11">
        <v>14.006</v>
      </c>
      <c r="C35"/>
      <c r="D35" s="16">
        <v>24.89</v>
      </c>
      <c r="E35" s="16">
        <v>21.966000000000001</v>
      </c>
      <c r="F35" s="16">
        <v>32.646000000000001</v>
      </c>
      <c r="G35" s="16">
        <v>42.877000000000002</v>
      </c>
      <c r="H35" s="38">
        <v>29.148</v>
      </c>
      <c r="I35" s="38">
        <v>21.422000000000001</v>
      </c>
      <c r="J35" s="38">
        <v>16.652999999999999</v>
      </c>
      <c r="K35" s="38">
        <v>17.757999999999999</v>
      </c>
      <c r="L35" s="38">
        <v>20.475999999999999</v>
      </c>
      <c r="M35" s="38">
        <v>19.488</v>
      </c>
      <c r="N35" s="38">
        <v>19.582999999999998</v>
      </c>
      <c r="O35" s="38">
        <v>24.593</v>
      </c>
      <c r="P35" s="38">
        <v>24.690999999999999</v>
      </c>
      <c r="Q35" s="38">
        <v>32.051000000000002</v>
      </c>
      <c r="R35" s="38">
        <v>23.591000000000001</v>
      </c>
      <c r="S35" s="38">
        <v>28.11</v>
      </c>
      <c r="T35" s="38">
        <v>26.190999999999999</v>
      </c>
      <c r="U35" s="38">
        <v>27.260999999999999</v>
      </c>
      <c r="V35" s="38">
        <v>20.504999999999999</v>
      </c>
      <c r="W35" s="38">
        <v>17.399999999999999</v>
      </c>
      <c r="X35" s="38">
        <v>16.475000000000001</v>
      </c>
      <c r="Y35" s="38">
        <v>17.414000000000001</v>
      </c>
      <c r="Z35" s="38">
        <v>21.492000000000001</v>
      </c>
      <c r="AA35" s="38">
        <v>20.516999999999999</v>
      </c>
      <c r="AB35" s="38">
        <v>24.876000000000001</v>
      </c>
      <c r="AC35" s="38">
        <v>17.317</v>
      </c>
      <c r="AD35" s="38">
        <v>25.623000000000001</v>
      </c>
      <c r="AE35" s="38">
        <v>21.898</v>
      </c>
      <c r="AF35" s="38">
        <v>18.416</v>
      </c>
      <c r="AG35" s="38">
        <v>22.135000000000002</v>
      </c>
      <c r="AH35" s="38">
        <v>12.547000000000001</v>
      </c>
      <c r="AI35" s="11">
        <v>19.253</v>
      </c>
      <c r="AJ35" s="11">
        <v>25.242999999999999</v>
      </c>
      <c r="AK35" s="11">
        <v>21.204999999999998</v>
      </c>
      <c r="AL35" s="11">
        <v>14.006</v>
      </c>
      <c r="AM35" s="11">
        <v>21.49</v>
      </c>
    </row>
    <row r="36" spans="1:39" ht="14.5" x14ac:dyDescent="0.35">
      <c r="A36" s="58">
        <v>44256</v>
      </c>
      <c r="B36" s="11">
        <v>24.984999999999999</v>
      </c>
      <c r="C36"/>
      <c r="D36" s="12">
        <v>40.04</v>
      </c>
      <c r="E36" s="38">
        <v>22.5</v>
      </c>
      <c r="F36" s="38">
        <v>48.517000000000003</v>
      </c>
      <c r="G36" s="38">
        <v>78.974000000000004</v>
      </c>
      <c r="H36" s="38">
        <v>34.517000000000003</v>
      </c>
      <c r="I36" s="38">
        <v>31.465</v>
      </c>
      <c r="J36" s="38">
        <v>46.381</v>
      </c>
      <c r="K36" s="38">
        <v>28.896999999999998</v>
      </c>
      <c r="L36" s="38">
        <v>29.997</v>
      </c>
      <c r="M36" s="38">
        <v>31.869</v>
      </c>
      <c r="N36" s="38">
        <v>35.375</v>
      </c>
      <c r="O36" s="38">
        <v>44.634</v>
      </c>
      <c r="P36" s="38">
        <v>54.88</v>
      </c>
      <c r="Q36" s="38">
        <v>43.534999999999997</v>
      </c>
      <c r="R36" s="38">
        <v>45.112000000000002</v>
      </c>
      <c r="S36" s="38">
        <v>43.697000000000003</v>
      </c>
      <c r="T36" s="38">
        <v>37.741</v>
      </c>
      <c r="U36" s="38">
        <v>32.103000000000002</v>
      </c>
      <c r="V36" s="38">
        <v>32.213000000000001</v>
      </c>
      <c r="W36" s="38">
        <v>21.547999999999998</v>
      </c>
      <c r="X36" s="38">
        <v>27.707000000000001</v>
      </c>
      <c r="Y36" s="38">
        <v>50.503999999999998</v>
      </c>
      <c r="Z36" s="38">
        <v>25.757000000000001</v>
      </c>
      <c r="AA36" s="38">
        <v>28.853000000000002</v>
      </c>
      <c r="AB36" s="38">
        <v>64.635999999999996</v>
      </c>
      <c r="AC36" s="38">
        <v>18.231000000000002</v>
      </c>
      <c r="AD36" s="38">
        <v>49.633000000000003</v>
      </c>
      <c r="AE36" s="38">
        <v>25.957999999999998</v>
      </c>
      <c r="AF36" s="38">
        <v>33.96</v>
      </c>
      <c r="AG36" s="38">
        <v>43.731000000000002</v>
      </c>
      <c r="AH36" s="38">
        <v>20.227</v>
      </c>
      <c r="AI36" s="11">
        <v>22.149000000000001</v>
      </c>
      <c r="AJ36" s="11">
        <v>47.865000000000002</v>
      </c>
      <c r="AK36" s="11">
        <v>23.559000000000001</v>
      </c>
      <c r="AL36" s="11">
        <v>24.984999999999999</v>
      </c>
      <c r="AM36" s="11">
        <v>34.703000000000003</v>
      </c>
    </row>
    <row r="37" spans="1:39" ht="14.5" x14ac:dyDescent="0.35">
      <c r="A37" s="58">
        <v>44287</v>
      </c>
      <c r="B37" s="11">
        <v>45.319000000000003</v>
      </c>
      <c r="C37" s="14"/>
      <c r="D37" s="12">
        <v>88.26</v>
      </c>
      <c r="E37" s="38">
        <v>49.8</v>
      </c>
      <c r="F37" s="38">
        <v>109.41500000000001</v>
      </c>
      <c r="G37" s="38">
        <v>136.63200000000001</v>
      </c>
      <c r="H37" s="38">
        <v>107.767</v>
      </c>
      <c r="I37" s="38">
        <v>73.191999999999993</v>
      </c>
      <c r="J37" s="38">
        <v>116.33</v>
      </c>
      <c r="K37" s="38">
        <v>64.608999999999995</v>
      </c>
      <c r="L37" s="38">
        <v>58.8</v>
      </c>
      <c r="M37" s="38">
        <v>83.644999999999996</v>
      </c>
      <c r="N37" s="38">
        <v>103.736</v>
      </c>
      <c r="O37" s="38">
        <v>86.409000000000006</v>
      </c>
      <c r="P37" s="38">
        <v>70.521000000000001</v>
      </c>
      <c r="Q37" s="38">
        <v>100.045</v>
      </c>
      <c r="R37" s="38">
        <v>94.147000000000006</v>
      </c>
      <c r="S37" s="38">
        <v>68.031000000000006</v>
      </c>
      <c r="T37" s="38">
        <v>52.212000000000003</v>
      </c>
      <c r="U37" s="38">
        <v>85.031000000000006</v>
      </c>
      <c r="V37" s="38">
        <v>65.91</v>
      </c>
      <c r="W37" s="38">
        <v>57.048999999999999</v>
      </c>
      <c r="X37" s="38">
        <v>57.055</v>
      </c>
      <c r="Y37" s="38">
        <v>104.46</v>
      </c>
      <c r="Z37" s="38">
        <v>67.619</v>
      </c>
      <c r="AA37" s="38">
        <v>92.760999999999996</v>
      </c>
      <c r="AB37" s="38">
        <v>96.519000000000005</v>
      </c>
      <c r="AC37" s="38">
        <v>62.551000000000002</v>
      </c>
      <c r="AD37" s="38">
        <v>83.075999999999993</v>
      </c>
      <c r="AE37" s="38">
        <v>65.424000000000007</v>
      </c>
      <c r="AF37" s="38">
        <v>78.709999999999994</v>
      </c>
      <c r="AG37" s="38">
        <v>92.257999999999996</v>
      </c>
      <c r="AH37" s="38">
        <v>46.624000000000002</v>
      </c>
      <c r="AI37" s="11">
        <v>55.567</v>
      </c>
      <c r="AJ37" s="11">
        <v>84.378</v>
      </c>
      <c r="AK37" s="11">
        <v>55.71</v>
      </c>
      <c r="AL37" s="11">
        <v>45.319000000000003</v>
      </c>
      <c r="AM37" s="11">
        <v>42.082000000000001</v>
      </c>
    </row>
    <row r="38" spans="1:39" ht="14.5" x14ac:dyDescent="0.35">
      <c r="A38" s="58">
        <v>44317</v>
      </c>
      <c r="B38" s="11">
        <v>162.72999999999999</v>
      </c>
      <c r="C38" s="14"/>
      <c r="D38" s="12">
        <v>247.09</v>
      </c>
      <c r="E38" s="38">
        <v>508.488</v>
      </c>
      <c r="F38" s="38">
        <v>417.35899999999998</v>
      </c>
      <c r="G38" s="38">
        <v>351.85</v>
      </c>
      <c r="H38" s="38">
        <v>325.83800000000002</v>
      </c>
      <c r="I38" s="38">
        <v>157.596</v>
      </c>
      <c r="J38" s="38">
        <v>195.53</v>
      </c>
      <c r="K38" s="38">
        <v>125.95</v>
      </c>
      <c r="L38" s="38">
        <v>183.69200000000001</v>
      </c>
      <c r="M38" s="38">
        <v>215.649</v>
      </c>
      <c r="N38" s="38">
        <v>297.18400000000003</v>
      </c>
      <c r="O38" s="38">
        <v>229.48</v>
      </c>
      <c r="P38" s="38">
        <v>219.001</v>
      </c>
      <c r="Q38" s="38">
        <v>376.09</v>
      </c>
      <c r="R38" s="38">
        <v>345.54300000000001</v>
      </c>
      <c r="S38" s="38">
        <v>212.41900000000001</v>
      </c>
      <c r="T38" s="38">
        <v>233.821</v>
      </c>
      <c r="U38" s="38">
        <v>244.31800000000001</v>
      </c>
      <c r="V38" s="38">
        <v>264.786</v>
      </c>
      <c r="W38" s="38">
        <v>77.658000000000001</v>
      </c>
      <c r="X38" s="38">
        <v>168.79</v>
      </c>
      <c r="Y38" s="38">
        <v>227.85300000000001</v>
      </c>
      <c r="Z38" s="38">
        <v>266.137</v>
      </c>
      <c r="AA38" s="38">
        <v>223.447</v>
      </c>
      <c r="AB38" s="38">
        <v>243.71</v>
      </c>
      <c r="AC38" s="38">
        <v>284.28100000000001</v>
      </c>
      <c r="AD38" s="38">
        <v>293.83499999999998</v>
      </c>
      <c r="AE38" s="38">
        <v>122.262</v>
      </c>
      <c r="AF38" s="38">
        <v>174.87299999999999</v>
      </c>
      <c r="AG38" s="38">
        <v>132.09800000000001</v>
      </c>
      <c r="AH38" s="38">
        <v>113.40300000000001</v>
      </c>
      <c r="AI38" s="11">
        <v>242.62</v>
      </c>
      <c r="AJ38" s="11">
        <v>206.02600000000001</v>
      </c>
      <c r="AK38" s="11">
        <v>116.473</v>
      </c>
      <c r="AL38" s="11">
        <v>162.72999999999999</v>
      </c>
      <c r="AM38" s="11">
        <v>149.56700000000001</v>
      </c>
    </row>
    <row r="39" spans="1:39" ht="14.5" x14ac:dyDescent="0.35">
      <c r="A39" s="58">
        <v>44348</v>
      </c>
      <c r="B39" s="11">
        <v>314.83800000000002</v>
      </c>
      <c r="C39" s="14"/>
      <c r="D39" s="12">
        <v>281.04000000000002</v>
      </c>
      <c r="E39" s="38">
        <v>733.11199999999997</v>
      </c>
      <c r="F39" s="38">
        <v>426.83800000000002</v>
      </c>
      <c r="G39" s="38">
        <v>425.113</v>
      </c>
      <c r="H39" s="38">
        <v>304.27800000000002</v>
      </c>
      <c r="I39" s="38">
        <v>186.87</v>
      </c>
      <c r="J39" s="38">
        <v>159.34899999999999</v>
      </c>
      <c r="K39" s="38">
        <v>189.185</v>
      </c>
      <c r="L39" s="38">
        <v>295.02100000000002</v>
      </c>
      <c r="M39" s="38">
        <v>182.387</v>
      </c>
      <c r="N39" s="38">
        <v>435.50599999999997</v>
      </c>
      <c r="O39" s="38">
        <v>237.07300000000001</v>
      </c>
      <c r="P39" s="38">
        <v>588.15499999999997</v>
      </c>
      <c r="Q39" s="38">
        <v>326.96199999999999</v>
      </c>
      <c r="R39" s="38">
        <v>548.15800000000002</v>
      </c>
      <c r="S39" s="38">
        <v>217.40600000000001</v>
      </c>
      <c r="T39" s="38">
        <v>374.92</v>
      </c>
      <c r="U39" s="38">
        <v>167.31</v>
      </c>
      <c r="V39" s="38">
        <v>213.43600000000001</v>
      </c>
      <c r="W39" s="38">
        <v>58.271999999999998</v>
      </c>
      <c r="X39" s="38">
        <v>226.15799999999999</v>
      </c>
      <c r="Y39" s="38">
        <v>150.73699999999999</v>
      </c>
      <c r="Z39" s="38">
        <v>303.17200000000003</v>
      </c>
      <c r="AA39" s="38">
        <v>211.08</v>
      </c>
      <c r="AB39" s="38">
        <v>192.41399999999999</v>
      </c>
      <c r="AC39" s="38">
        <v>519.49199999999996</v>
      </c>
      <c r="AD39" s="38">
        <v>293.48200000000003</v>
      </c>
      <c r="AE39" s="38">
        <v>270.87900000000002</v>
      </c>
      <c r="AF39" s="38">
        <v>462.34500000000003</v>
      </c>
      <c r="AG39" s="38">
        <v>53.923000000000002</v>
      </c>
      <c r="AH39" s="38">
        <v>154.76499999999999</v>
      </c>
      <c r="AI39" s="11">
        <v>356.98200000000003</v>
      </c>
      <c r="AJ39" s="11">
        <v>347.73399999999998</v>
      </c>
      <c r="AK39" s="11">
        <v>121.07299999999999</v>
      </c>
      <c r="AL39" s="11">
        <v>314.83800000000002</v>
      </c>
      <c r="AM39" s="11">
        <v>395.85599999999999</v>
      </c>
    </row>
    <row r="40" spans="1:39" ht="14.5" x14ac:dyDescent="0.35">
      <c r="A40" s="58">
        <v>44378</v>
      </c>
      <c r="B40" s="11">
        <v>182.43799999999999</v>
      </c>
      <c r="C40" s="14"/>
      <c r="D40" s="12">
        <v>123.17</v>
      </c>
      <c r="E40" s="38">
        <v>337.61399999999998</v>
      </c>
      <c r="F40" s="38">
        <v>135.672</v>
      </c>
      <c r="G40" s="38">
        <v>177.232</v>
      </c>
      <c r="H40" s="38">
        <v>98.938999999999993</v>
      </c>
      <c r="I40" s="38">
        <v>72.881</v>
      </c>
      <c r="J40" s="38">
        <v>68.311000000000007</v>
      </c>
      <c r="K40" s="38">
        <v>76.772999999999996</v>
      </c>
      <c r="L40" s="38">
        <v>135.47999999999999</v>
      </c>
      <c r="M40" s="38">
        <v>70.977999999999994</v>
      </c>
      <c r="N40" s="38">
        <v>205.41800000000001</v>
      </c>
      <c r="O40" s="38">
        <v>75.941000000000003</v>
      </c>
      <c r="P40" s="38">
        <v>512.79</v>
      </c>
      <c r="Q40" s="38">
        <v>127.10899999999999</v>
      </c>
      <c r="R40" s="38">
        <v>199.154</v>
      </c>
      <c r="S40" s="38">
        <v>105.68600000000001</v>
      </c>
      <c r="T40" s="38">
        <v>222.898</v>
      </c>
      <c r="U40" s="38">
        <v>53.073999999999998</v>
      </c>
      <c r="V40" s="38">
        <v>62.631999999999998</v>
      </c>
      <c r="W40" s="38">
        <v>23.611999999999998</v>
      </c>
      <c r="X40" s="38">
        <v>66.27</v>
      </c>
      <c r="Y40" s="38">
        <v>56.287999999999997</v>
      </c>
      <c r="Z40" s="38">
        <v>122.679</v>
      </c>
      <c r="AA40" s="38">
        <v>79.823999999999998</v>
      </c>
      <c r="AB40" s="38">
        <v>68.671000000000006</v>
      </c>
      <c r="AC40" s="38">
        <v>222.09299999999999</v>
      </c>
      <c r="AD40" s="38">
        <v>152.50800000000001</v>
      </c>
      <c r="AE40" s="38">
        <v>82.070999999999998</v>
      </c>
      <c r="AF40" s="38">
        <v>218.06899999999999</v>
      </c>
      <c r="AG40" s="38">
        <v>27.108000000000001</v>
      </c>
      <c r="AH40" s="38">
        <v>54.915999999999997</v>
      </c>
      <c r="AI40" s="11">
        <v>111.767</v>
      </c>
      <c r="AJ40" s="11">
        <v>103.842</v>
      </c>
      <c r="AK40" s="11">
        <v>47.378</v>
      </c>
      <c r="AL40" s="11">
        <v>182.43799999999999</v>
      </c>
      <c r="AM40" s="11">
        <v>228.09</v>
      </c>
    </row>
    <row r="41" spans="1:39" ht="14.5" x14ac:dyDescent="0.35">
      <c r="A41" s="58">
        <v>44409</v>
      </c>
      <c r="B41" s="11">
        <v>94.832999999999998</v>
      </c>
      <c r="C41" s="14"/>
      <c r="D41" s="12">
        <v>66.88</v>
      </c>
      <c r="E41" s="38">
        <v>128.17699999999999</v>
      </c>
      <c r="F41" s="38">
        <v>62.728000000000002</v>
      </c>
      <c r="G41" s="38">
        <v>68.408000000000001</v>
      </c>
      <c r="H41" s="38">
        <v>56.651000000000003</v>
      </c>
      <c r="I41" s="38">
        <v>43.597000000000001</v>
      </c>
      <c r="J41" s="38">
        <v>50.969000000000001</v>
      </c>
      <c r="K41" s="38">
        <v>40.134999999999998</v>
      </c>
      <c r="L41" s="38">
        <v>57.933</v>
      </c>
      <c r="M41" s="38">
        <v>55.134</v>
      </c>
      <c r="N41" s="38">
        <v>70.134</v>
      </c>
      <c r="O41" s="38">
        <v>43.497</v>
      </c>
      <c r="P41" s="38">
        <v>137.101</v>
      </c>
      <c r="Q41" s="38">
        <v>54.503999999999998</v>
      </c>
      <c r="R41" s="38">
        <v>85.001000000000005</v>
      </c>
      <c r="S41" s="38">
        <v>50.286000000000001</v>
      </c>
      <c r="T41" s="38">
        <v>86.799000000000007</v>
      </c>
      <c r="U41" s="38">
        <v>43.097000000000001</v>
      </c>
      <c r="V41" s="38">
        <v>47.588999999999999</v>
      </c>
      <c r="W41" s="38">
        <v>18.763000000000002</v>
      </c>
      <c r="X41" s="38">
        <v>39.64</v>
      </c>
      <c r="Y41" s="38">
        <v>35.405000000000001</v>
      </c>
      <c r="Z41" s="38">
        <v>57.350999999999999</v>
      </c>
      <c r="AA41" s="38">
        <v>54.805999999999997</v>
      </c>
      <c r="AB41" s="38">
        <v>48.055999999999997</v>
      </c>
      <c r="AC41" s="38">
        <v>78.998999999999995</v>
      </c>
      <c r="AD41" s="38">
        <v>57.637999999999998</v>
      </c>
      <c r="AE41" s="38">
        <v>48.012999999999998</v>
      </c>
      <c r="AF41" s="38">
        <v>67.724000000000004</v>
      </c>
      <c r="AG41" s="38">
        <v>25.853999999999999</v>
      </c>
      <c r="AH41" s="38">
        <v>38.523000000000003</v>
      </c>
      <c r="AI41" s="11">
        <v>55.298999999999999</v>
      </c>
      <c r="AJ41" s="11">
        <v>44.875999999999998</v>
      </c>
      <c r="AK41" s="11">
        <v>30.242000000000001</v>
      </c>
      <c r="AL41" s="11">
        <v>94.832999999999998</v>
      </c>
      <c r="AM41" s="11">
        <v>86.367000000000004</v>
      </c>
    </row>
    <row r="42" spans="1:39" ht="14.5" x14ac:dyDescent="0.35">
      <c r="A42" s="58">
        <v>44440</v>
      </c>
      <c r="B42" s="11">
        <v>77.552999999999997</v>
      </c>
      <c r="C42" s="14"/>
      <c r="D42" s="12">
        <v>40.659999999999997</v>
      </c>
      <c r="E42" s="38">
        <v>72.873999999999995</v>
      </c>
      <c r="F42" s="38">
        <v>61.976999999999997</v>
      </c>
      <c r="G42" s="38">
        <v>66.941000000000003</v>
      </c>
      <c r="H42" s="38">
        <v>43.712000000000003</v>
      </c>
      <c r="I42" s="38">
        <v>42.436</v>
      </c>
      <c r="J42" s="38">
        <v>34.973999999999997</v>
      </c>
      <c r="K42" s="38">
        <v>32.945999999999998</v>
      </c>
      <c r="L42" s="38">
        <v>36.603000000000002</v>
      </c>
      <c r="M42" s="38">
        <v>44.411000000000001</v>
      </c>
      <c r="N42" s="38">
        <v>58.942</v>
      </c>
      <c r="O42" s="38">
        <v>39.548000000000002</v>
      </c>
      <c r="P42" s="38">
        <v>66.41</v>
      </c>
      <c r="Q42" s="38">
        <v>42.752000000000002</v>
      </c>
      <c r="R42" s="38">
        <v>61.442999999999998</v>
      </c>
      <c r="S42" s="38">
        <v>35.173000000000002</v>
      </c>
      <c r="T42" s="38">
        <v>48.648000000000003</v>
      </c>
      <c r="U42" s="38">
        <v>35.103999999999999</v>
      </c>
      <c r="V42" s="38">
        <v>32.590000000000003</v>
      </c>
      <c r="W42" s="38">
        <v>20.533999999999999</v>
      </c>
      <c r="X42" s="38">
        <v>57.832999999999998</v>
      </c>
      <c r="Y42" s="38">
        <v>36.331000000000003</v>
      </c>
      <c r="Z42" s="38">
        <v>37.845999999999997</v>
      </c>
      <c r="AA42" s="38">
        <v>40.463999999999999</v>
      </c>
      <c r="AB42" s="38">
        <v>45.408000000000001</v>
      </c>
      <c r="AC42" s="38">
        <v>47.942</v>
      </c>
      <c r="AD42" s="38">
        <v>40.295000000000002</v>
      </c>
      <c r="AE42" s="38">
        <v>31.294</v>
      </c>
      <c r="AF42" s="38">
        <v>41.323</v>
      </c>
      <c r="AG42" s="38">
        <v>23.042000000000002</v>
      </c>
      <c r="AH42" s="38">
        <v>56.212000000000003</v>
      </c>
      <c r="AI42" s="11">
        <v>48.868000000000002</v>
      </c>
      <c r="AJ42" s="11">
        <v>36.28</v>
      </c>
      <c r="AK42" s="11">
        <v>25.797999999999998</v>
      </c>
      <c r="AL42" s="11">
        <v>77.552999999999997</v>
      </c>
      <c r="AM42" s="11">
        <v>43.441000000000003</v>
      </c>
    </row>
    <row r="43" spans="1:39" ht="14.5" x14ac:dyDescent="0.35">
      <c r="A43" s="58">
        <v>44470</v>
      </c>
      <c r="B43" s="11">
        <v>47.902000000000001</v>
      </c>
      <c r="C43" s="14"/>
      <c r="D43" s="12">
        <v>37.65</v>
      </c>
      <c r="E43" s="38">
        <v>62.124000000000002</v>
      </c>
      <c r="F43" s="38">
        <v>91.97</v>
      </c>
      <c r="G43" s="38">
        <v>73.173000000000002</v>
      </c>
      <c r="H43" s="38">
        <v>35.057000000000002</v>
      </c>
      <c r="I43" s="38">
        <v>32.515000000000001</v>
      </c>
      <c r="J43" s="38">
        <v>32.89</v>
      </c>
      <c r="K43" s="38">
        <v>50.365000000000002</v>
      </c>
      <c r="L43" s="38">
        <v>30.9</v>
      </c>
      <c r="M43" s="38">
        <v>30.283999999999999</v>
      </c>
      <c r="N43" s="38">
        <v>49.975999999999999</v>
      </c>
      <c r="O43" s="38">
        <v>35.19</v>
      </c>
      <c r="P43" s="38">
        <v>59.664999999999999</v>
      </c>
      <c r="Q43" s="38">
        <v>49.732999999999997</v>
      </c>
      <c r="R43" s="38">
        <v>64.593000000000004</v>
      </c>
      <c r="S43" s="38">
        <v>41.198999999999998</v>
      </c>
      <c r="T43" s="38">
        <v>38.909999999999997</v>
      </c>
      <c r="U43" s="38">
        <v>30.157</v>
      </c>
      <c r="V43" s="38">
        <v>28.805</v>
      </c>
      <c r="W43" s="38">
        <v>29.114000000000001</v>
      </c>
      <c r="X43" s="38">
        <v>35.904000000000003</v>
      </c>
      <c r="Y43" s="38">
        <v>34.033999999999999</v>
      </c>
      <c r="Z43" s="38">
        <v>51.893999999999998</v>
      </c>
      <c r="AA43" s="38">
        <v>64.159000000000006</v>
      </c>
      <c r="AB43" s="38">
        <v>41.594999999999999</v>
      </c>
      <c r="AC43" s="38">
        <v>41.915999999999997</v>
      </c>
      <c r="AD43" s="38">
        <v>39.600999999999999</v>
      </c>
      <c r="AE43" s="38">
        <v>31.414000000000001</v>
      </c>
      <c r="AF43" s="38">
        <v>39.982999999999997</v>
      </c>
      <c r="AG43" s="38">
        <v>21.303000000000001</v>
      </c>
      <c r="AH43" s="38">
        <v>51.164999999999999</v>
      </c>
      <c r="AI43" s="11">
        <v>61.335000000000001</v>
      </c>
      <c r="AJ43" s="11">
        <v>30.863</v>
      </c>
      <c r="AK43" s="11">
        <v>26.452999999999999</v>
      </c>
      <c r="AL43" s="11">
        <v>47.902000000000001</v>
      </c>
      <c r="AM43" s="11">
        <v>36.283999999999999</v>
      </c>
    </row>
    <row r="44" spans="1:39" ht="14.5" x14ac:dyDescent="0.35">
      <c r="A44" s="58">
        <v>44501</v>
      </c>
      <c r="B44" s="11">
        <v>32.715000000000003</v>
      </c>
      <c r="C44" s="14"/>
      <c r="D44" s="12">
        <v>32.03</v>
      </c>
      <c r="E44" s="38">
        <v>50.665999999999997</v>
      </c>
      <c r="F44" s="38">
        <v>53.454000000000001</v>
      </c>
      <c r="G44" s="38">
        <v>50.709000000000003</v>
      </c>
      <c r="H44" s="38">
        <v>32.902999999999999</v>
      </c>
      <c r="I44" s="38">
        <v>25.286999999999999</v>
      </c>
      <c r="J44" s="38">
        <v>26.36</v>
      </c>
      <c r="K44" s="38">
        <v>42.384999999999998</v>
      </c>
      <c r="L44" s="38">
        <v>28.433</v>
      </c>
      <c r="M44" s="38">
        <v>25.434000000000001</v>
      </c>
      <c r="N44" s="38">
        <v>38.905000000000001</v>
      </c>
      <c r="O44" s="38">
        <v>32.008000000000003</v>
      </c>
      <c r="P44" s="38">
        <v>45.439</v>
      </c>
      <c r="Q44" s="38">
        <v>38.085999999999999</v>
      </c>
      <c r="R44" s="38">
        <v>45.191000000000003</v>
      </c>
      <c r="S44" s="38">
        <v>34.261000000000003</v>
      </c>
      <c r="T44" s="38">
        <v>31.282</v>
      </c>
      <c r="U44" s="38">
        <v>26.262</v>
      </c>
      <c r="V44" s="38">
        <v>28.295999999999999</v>
      </c>
      <c r="W44" s="38">
        <v>17.856999999999999</v>
      </c>
      <c r="X44" s="38">
        <v>25.631</v>
      </c>
      <c r="Y44" s="38">
        <v>29.567</v>
      </c>
      <c r="Z44" s="38">
        <v>38.917999999999999</v>
      </c>
      <c r="AA44" s="38">
        <v>42.713000000000001</v>
      </c>
      <c r="AB44" s="38">
        <v>30.984000000000002</v>
      </c>
      <c r="AC44" s="38">
        <v>36.255000000000003</v>
      </c>
      <c r="AD44" s="38">
        <v>36.395000000000003</v>
      </c>
      <c r="AE44" s="38">
        <v>30.706</v>
      </c>
      <c r="AF44" s="38">
        <v>33.040999999999997</v>
      </c>
      <c r="AG44" s="38">
        <v>18.018999999999998</v>
      </c>
      <c r="AH44" s="38">
        <v>30.109000000000002</v>
      </c>
      <c r="AI44" s="11">
        <v>37.439</v>
      </c>
      <c r="AJ44" s="11">
        <v>28.873000000000001</v>
      </c>
      <c r="AK44" s="11">
        <v>24.492999999999999</v>
      </c>
      <c r="AL44" s="11">
        <v>32.715000000000003</v>
      </c>
      <c r="AM44" s="11">
        <v>30.850999999999999</v>
      </c>
    </row>
    <row r="45" spans="1:39" ht="14.5" x14ac:dyDescent="0.35">
      <c r="A45" s="58">
        <v>44531</v>
      </c>
      <c r="B45" s="11">
        <v>28.739000000000001</v>
      </c>
      <c r="C45" s="14"/>
      <c r="D45" s="12">
        <v>27.74</v>
      </c>
      <c r="E45" s="38">
        <v>44.076999999999998</v>
      </c>
      <c r="F45" s="38">
        <v>38.771000000000001</v>
      </c>
      <c r="G45" s="38">
        <v>38.893999999999998</v>
      </c>
      <c r="H45" s="38">
        <v>29.632000000000001</v>
      </c>
      <c r="I45" s="38">
        <v>23.13</v>
      </c>
      <c r="J45" s="38">
        <v>23.733000000000001</v>
      </c>
      <c r="K45" s="38">
        <v>29.940999999999999</v>
      </c>
      <c r="L45" s="38">
        <v>25.911000000000001</v>
      </c>
      <c r="M45" s="38">
        <v>23.48</v>
      </c>
      <c r="N45" s="38">
        <v>33.863999999999997</v>
      </c>
      <c r="O45" s="38">
        <v>27.481000000000002</v>
      </c>
      <c r="P45" s="38">
        <v>41.317</v>
      </c>
      <c r="Q45" s="38">
        <v>33.756999999999998</v>
      </c>
      <c r="R45" s="38">
        <v>37.215000000000003</v>
      </c>
      <c r="S45" s="38">
        <v>31.876000000000001</v>
      </c>
      <c r="T45" s="38">
        <v>28.940999999999999</v>
      </c>
      <c r="U45" s="38">
        <v>23.507000000000001</v>
      </c>
      <c r="V45" s="38">
        <v>24.442</v>
      </c>
      <c r="W45" s="38">
        <v>15.063000000000001</v>
      </c>
      <c r="X45" s="38">
        <v>23.800999999999998</v>
      </c>
      <c r="Y45" s="38">
        <v>24.158000000000001</v>
      </c>
      <c r="Z45" s="38">
        <v>29.52</v>
      </c>
      <c r="AA45" s="38">
        <v>30.548999999999999</v>
      </c>
      <c r="AB45" s="38">
        <v>24.684999999999999</v>
      </c>
      <c r="AC45" s="38">
        <v>33.234999999999999</v>
      </c>
      <c r="AD45" s="38">
        <v>30.518000000000001</v>
      </c>
      <c r="AE45" s="38">
        <v>26.198</v>
      </c>
      <c r="AF45" s="38">
        <v>29.72</v>
      </c>
      <c r="AG45" s="38">
        <v>16.809999999999999</v>
      </c>
      <c r="AH45" s="38">
        <v>23.588999999999999</v>
      </c>
      <c r="AI45" s="11">
        <v>29.234000000000002</v>
      </c>
      <c r="AJ45" s="11">
        <v>27.222999999999999</v>
      </c>
      <c r="AK45" s="11">
        <v>19.795000000000002</v>
      </c>
      <c r="AL45" s="11">
        <v>28.739000000000001</v>
      </c>
      <c r="AM45" s="11">
        <v>29.364999999999998</v>
      </c>
    </row>
    <row r="46" spans="1:39" ht="14.5" x14ac:dyDescent="0.35">
      <c r="A46" s="58">
        <v>44562</v>
      </c>
      <c r="B46" s="11">
        <v>25.722999999999999</v>
      </c>
      <c r="C46" s="14"/>
      <c r="D46" s="12">
        <v>26.51</v>
      </c>
      <c r="E46" s="38">
        <v>39.436</v>
      </c>
      <c r="F46" s="38">
        <v>33.546999999999997</v>
      </c>
      <c r="G46" s="38">
        <v>32.729999999999997</v>
      </c>
      <c r="H46" s="38">
        <v>26.372</v>
      </c>
      <c r="I46" s="38">
        <v>20.763999999999999</v>
      </c>
      <c r="J46" s="38">
        <v>21.265000000000001</v>
      </c>
      <c r="K46" s="38">
        <v>23.677</v>
      </c>
      <c r="L46" s="38">
        <v>22.762</v>
      </c>
      <c r="M46" s="38">
        <v>21.381</v>
      </c>
      <c r="N46" s="38">
        <v>30.33</v>
      </c>
      <c r="O46" s="38">
        <v>24.477</v>
      </c>
      <c r="P46" s="38">
        <v>36.066000000000003</v>
      </c>
      <c r="Q46" s="38">
        <v>29.05</v>
      </c>
      <c r="R46" s="38">
        <v>33.378</v>
      </c>
      <c r="S46" s="38">
        <v>27.391999999999999</v>
      </c>
      <c r="T46" s="38">
        <v>28.114999999999998</v>
      </c>
      <c r="U46" s="38">
        <v>21.038</v>
      </c>
      <c r="V46" s="38">
        <v>21.628</v>
      </c>
      <c r="W46" s="38">
        <v>13.552</v>
      </c>
      <c r="X46" s="38">
        <v>21.088000000000001</v>
      </c>
      <c r="Y46" s="38">
        <v>24.841000000000001</v>
      </c>
      <c r="Z46" s="38">
        <v>25.539000000000001</v>
      </c>
      <c r="AA46" s="38">
        <v>27.331</v>
      </c>
      <c r="AB46" s="38">
        <v>21.431999999999999</v>
      </c>
      <c r="AC46" s="38">
        <v>30.027000000000001</v>
      </c>
      <c r="AD46" s="38">
        <v>26.843</v>
      </c>
      <c r="AE46" s="38">
        <v>23.286999999999999</v>
      </c>
      <c r="AF46" s="38">
        <v>26.998000000000001</v>
      </c>
      <c r="AG46" s="38">
        <v>15.15</v>
      </c>
      <c r="AH46" s="38">
        <v>20.672999999999998</v>
      </c>
      <c r="AI46" s="11">
        <v>25.728000000000002</v>
      </c>
      <c r="AJ46" s="11">
        <v>24.896000000000001</v>
      </c>
      <c r="AK46" s="11">
        <v>17.108000000000001</v>
      </c>
      <c r="AL46" s="11">
        <v>25.722999999999999</v>
      </c>
      <c r="AM46" s="11">
        <v>28.433</v>
      </c>
    </row>
    <row r="47" spans="1:39" ht="14.5" x14ac:dyDescent="0.35">
      <c r="A47" s="58">
        <v>44593</v>
      </c>
      <c r="B47" s="11">
        <v>21.594000000000001</v>
      </c>
      <c r="C47" s="14"/>
      <c r="D47" s="12">
        <v>24.89</v>
      </c>
      <c r="E47" s="38">
        <v>32.807000000000002</v>
      </c>
      <c r="F47" s="38">
        <v>42.972999999999999</v>
      </c>
      <c r="G47" s="38">
        <v>29.971</v>
      </c>
      <c r="H47" s="38">
        <v>21.655000000000001</v>
      </c>
      <c r="I47" s="38">
        <v>17.091999999999999</v>
      </c>
      <c r="J47" s="38">
        <v>18.099</v>
      </c>
      <c r="K47" s="38">
        <v>20.513999999999999</v>
      </c>
      <c r="L47" s="38">
        <v>19.594000000000001</v>
      </c>
      <c r="M47" s="38">
        <v>19.599</v>
      </c>
      <c r="N47" s="38">
        <v>24.733000000000001</v>
      </c>
      <c r="O47" s="38">
        <v>24.47</v>
      </c>
      <c r="P47" s="38">
        <v>32.454000000000001</v>
      </c>
      <c r="Q47" s="38">
        <v>23.686</v>
      </c>
      <c r="R47" s="38">
        <v>28.667000000000002</v>
      </c>
      <c r="S47" s="38">
        <v>26.437000000000001</v>
      </c>
      <c r="T47" s="38">
        <v>27.879000000000001</v>
      </c>
      <c r="U47" s="38">
        <v>20.643999999999998</v>
      </c>
      <c r="V47" s="38">
        <v>17.731000000000002</v>
      </c>
      <c r="W47" s="38">
        <v>16.623000000000001</v>
      </c>
      <c r="X47" s="38">
        <v>17.600000000000001</v>
      </c>
      <c r="Y47" s="38">
        <v>21.241</v>
      </c>
      <c r="Z47" s="38">
        <v>20.614999999999998</v>
      </c>
      <c r="AA47" s="38">
        <v>25.027000000000001</v>
      </c>
      <c r="AB47" s="38">
        <v>17.507000000000001</v>
      </c>
      <c r="AC47" s="38">
        <v>25.681000000000001</v>
      </c>
      <c r="AD47" s="38">
        <v>21.974</v>
      </c>
      <c r="AE47" s="38">
        <v>19.074000000000002</v>
      </c>
      <c r="AF47" s="38">
        <v>22.382999999999999</v>
      </c>
      <c r="AG47" s="38">
        <v>12.586</v>
      </c>
      <c r="AH47" s="38">
        <v>19.771999999999998</v>
      </c>
      <c r="AI47" s="11">
        <v>25.158000000000001</v>
      </c>
      <c r="AJ47" s="11">
        <v>21.222999999999999</v>
      </c>
      <c r="AK47" s="11">
        <v>14.297000000000001</v>
      </c>
      <c r="AL47" s="11">
        <v>21.594000000000001</v>
      </c>
      <c r="AM47" s="11">
        <v>21.867000000000001</v>
      </c>
    </row>
    <row r="48" spans="1:39" ht="14.5" x14ac:dyDescent="0.35">
      <c r="A48" s="58">
        <v>44621</v>
      </c>
      <c r="B48" s="11">
        <v>34.805999999999997</v>
      </c>
      <c r="C48" s="14"/>
      <c r="D48" s="12">
        <v>40.04</v>
      </c>
      <c r="E48" s="38">
        <v>48.715000000000003</v>
      </c>
      <c r="F48" s="38">
        <v>79.116</v>
      </c>
      <c r="G48" s="38">
        <v>35.433999999999997</v>
      </c>
      <c r="H48" s="38">
        <v>31.716999999999999</v>
      </c>
      <c r="I48" s="38">
        <v>46.926000000000002</v>
      </c>
      <c r="J48" s="38">
        <v>29.288</v>
      </c>
      <c r="K48" s="38">
        <v>29.925999999999998</v>
      </c>
      <c r="L48" s="38">
        <v>32.006</v>
      </c>
      <c r="M48" s="38">
        <v>35.369999999999997</v>
      </c>
      <c r="N48" s="38">
        <v>44.792999999999999</v>
      </c>
      <c r="O48" s="38">
        <v>54.536999999999999</v>
      </c>
      <c r="P48" s="38">
        <v>44.02</v>
      </c>
      <c r="Q48" s="38">
        <v>45.222000000000001</v>
      </c>
      <c r="R48" s="38">
        <v>44.371000000000002</v>
      </c>
      <c r="S48" s="38">
        <v>37.247</v>
      </c>
      <c r="T48" s="38">
        <v>32.774000000000001</v>
      </c>
      <c r="U48" s="38">
        <v>32.381999999999998</v>
      </c>
      <c r="V48" s="38">
        <v>21.901</v>
      </c>
      <c r="W48" s="38">
        <v>27.350999999999999</v>
      </c>
      <c r="X48" s="38">
        <v>50.761000000000003</v>
      </c>
      <c r="Y48" s="38">
        <v>25.481999999999999</v>
      </c>
      <c r="Z48" s="38">
        <v>28.966999999999999</v>
      </c>
      <c r="AA48" s="38">
        <v>63.97</v>
      </c>
      <c r="AB48" s="38">
        <v>18.425000000000001</v>
      </c>
      <c r="AC48" s="38">
        <v>49.7</v>
      </c>
      <c r="AD48" s="38">
        <v>26.047000000000001</v>
      </c>
      <c r="AE48" s="38">
        <v>34.170999999999999</v>
      </c>
      <c r="AF48" s="38">
        <v>44.064</v>
      </c>
      <c r="AG48" s="38">
        <v>20.257999999999999</v>
      </c>
      <c r="AH48" s="38">
        <v>22.707000000000001</v>
      </c>
      <c r="AI48" s="11">
        <v>45.591999999999999</v>
      </c>
      <c r="AJ48" s="11">
        <v>23.577999999999999</v>
      </c>
      <c r="AK48" s="11">
        <v>25.277000000000001</v>
      </c>
      <c r="AL48" s="11">
        <v>34.805999999999997</v>
      </c>
      <c r="AM48" s="11">
        <v>22.346</v>
      </c>
    </row>
    <row r="49" spans="1:1005" ht="14.5" x14ac:dyDescent="0.35">
      <c r="A49" s="58">
        <v>44652</v>
      </c>
      <c r="B49" s="11">
        <v>42.173000000000002</v>
      </c>
      <c r="C49" s="14"/>
      <c r="D49" s="12">
        <v>88.26</v>
      </c>
      <c r="E49" s="38">
        <v>109.697</v>
      </c>
      <c r="F49" s="38">
        <v>136.86799999999999</v>
      </c>
      <c r="G49" s="38">
        <v>100.489</v>
      </c>
      <c r="H49" s="38">
        <v>73.599999999999994</v>
      </c>
      <c r="I49" s="38">
        <v>117.11</v>
      </c>
      <c r="J49" s="38">
        <v>65.099999999999994</v>
      </c>
      <c r="K49" s="38">
        <v>58.082999999999998</v>
      </c>
      <c r="L49" s="38">
        <v>83.778999999999996</v>
      </c>
      <c r="M49" s="38">
        <v>103.66800000000001</v>
      </c>
      <c r="N49" s="38">
        <v>86.64</v>
      </c>
      <c r="O49" s="38">
        <v>67.704999999999998</v>
      </c>
      <c r="P49" s="38">
        <v>100.754</v>
      </c>
      <c r="Q49" s="38">
        <v>94.287999999999997</v>
      </c>
      <c r="R49" s="38">
        <v>68.811999999999998</v>
      </c>
      <c r="S49" s="38">
        <v>50.71</v>
      </c>
      <c r="T49" s="38">
        <v>85.971000000000004</v>
      </c>
      <c r="U49" s="38">
        <v>66.126000000000005</v>
      </c>
      <c r="V49" s="38">
        <v>57.493000000000002</v>
      </c>
      <c r="W49" s="38">
        <v>55.49</v>
      </c>
      <c r="X49" s="38">
        <v>104.79</v>
      </c>
      <c r="Y49" s="38">
        <v>67.257999999999996</v>
      </c>
      <c r="Z49" s="38">
        <v>92.915999999999997</v>
      </c>
      <c r="AA49" s="38">
        <v>92.465999999999994</v>
      </c>
      <c r="AB49" s="38">
        <v>62.777000000000001</v>
      </c>
      <c r="AC49" s="38">
        <v>83.180999999999997</v>
      </c>
      <c r="AD49" s="38">
        <v>65.545000000000002</v>
      </c>
      <c r="AE49" s="38">
        <v>78.358000000000004</v>
      </c>
      <c r="AF49" s="38">
        <v>92.63</v>
      </c>
      <c r="AG49" s="38">
        <v>46.673000000000002</v>
      </c>
      <c r="AH49" s="38">
        <v>56.28</v>
      </c>
      <c r="AI49" s="11">
        <v>84.28</v>
      </c>
      <c r="AJ49" s="11">
        <v>55.723999999999997</v>
      </c>
      <c r="AK49" s="11">
        <v>45.718000000000004</v>
      </c>
      <c r="AL49" s="11">
        <v>42.173000000000002</v>
      </c>
      <c r="AM49" s="11">
        <v>49.543999999999997</v>
      </c>
    </row>
    <row r="50" spans="1:1005" ht="14.5" x14ac:dyDescent="0.35">
      <c r="A50" s="58">
        <v>44682</v>
      </c>
      <c r="B50" s="11">
        <v>149.96600000000001</v>
      </c>
      <c r="C50" s="14"/>
      <c r="D50" s="12">
        <v>247.09</v>
      </c>
      <c r="E50" s="38">
        <v>417.851</v>
      </c>
      <c r="F50" s="38">
        <v>352.15199999999999</v>
      </c>
      <c r="G50" s="38">
        <v>329.94400000000002</v>
      </c>
      <c r="H50" s="38">
        <v>157.999</v>
      </c>
      <c r="I50" s="38">
        <v>196.23599999999999</v>
      </c>
      <c r="J50" s="38">
        <v>126.53700000000001</v>
      </c>
      <c r="K50" s="38">
        <v>175.57300000000001</v>
      </c>
      <c r="L50" s="38">
        <v>215.76300000000001</v>
      </c>
      <c r="M50" s="38">
        <v>297.28300000000002</v>
      </c>
      <c r="N50" s="38">
        <v>229.82499999999999</v>
      </c>
      <c r="O50" s="38">
        <v>212.899</v>
      </c>
      <c r="P50" s="38">
        <v>376.91699999999997</v>
      </c>
      <c r="Q50" s="38">
        <v>345.82799999999997</v>
      </c>
      <c r="R50" s="38">
        <v>213.42699999999999</v>
      </c>
      <c r="S50" s="38">
        <v>225.58799999999999</v>
      </c>
      <c r="T50" s="38">
        <v>245.37100000000001</v>
      </c>
      <c r="U50" s="38">
        <v>265.113</v>
      </c>
      <c r="V50" s="38">
        <v>78.010999999999996</v>
      </c>
      <c r="W50" s="38">
        <v>158.41800000000001</v>
      </c>
      <c r="X50" s="38">
        <v>228.36699999999999</v>
      </c>
      <c r="Y50" s="38">
        <v>265.59399999999999</v>
      </c>
      <c r="Z50" s="38">
        <v>223.642</v>
      </c>
      <c r="AA50" s="38">
        <v>242.429</v>
      </c>
      <c r="AB50" s="38">
        <v>284.971</v>
      </c>
      <c r="AC50" s="38">
        <v>293.97199999999998</v>
      </c>
      <c r="AD50" s="38">
        <v>122.375</v>
      </c>
      <c r="AE50" s="38">
        <v>168.01599999999999</v>
      </c>
      <c r="AF50" s="38">
        <v>132.405</v>
      </c>
      <c r="AG50" s="38">
        <v>113.473</v>
      </c>
      <c r="AH50" s="38">
        <v>243.93700000000001</v>
      </c>
      <c r="AI50" s="11">
        <v>199.86500000000001</v>
      </c>
      <c r="AJ50" s="11">
        <v>116.486</v>
      </c>
      <c r="AK50" s="11">
        <v>163.43</v>
      </c>
      <c r="AL50" s="11">
        <v>149.96600000000001</v>
      </c>
      <c r="AM50" s="11">
        <v>506.09899999999999</v>
      </c>
    </row>
    <row r="51" spans="1:1005" ht="14.5" x14ac:dyDescent="0.35">
      <c r="A51" s="58">
        <v>44713</v>
      </c>
      <c r="B51" s="11">
        <v>396.46</v>
      </c>
      <c r="C51" s="14"/>
      <c r="D51" s="12">
        <v>281.04000000000002</v>
      </c>
      <c r="E51" s="38">
        <v>427.01</v>
      </c>
      <c r="F51" s="38">
        <v>425.21899999999999</v>
      </c>
      <c r="G51" s="38">
        <v>304.58499999999998</v>
      </c>
      <c r="H51" s="38">
        <v>187.095</v>
      </c>
      <c r="I51" s="38">
        <v>159.76</v>
      </c>
      <c r="J51" s="38">
        <v>189.62100000000001</v>
      </c>
      <c r="K51" s="38">
        <v>296.92700000000002</v>
      </c>
      <c r="L51" s="38">
        <v>182.48099999999999</v>
      </c>
      <c r="M51" s="38">
        <v>435.59899999999999</v>
      </c>
      <c r="N51" s="38">
        <v>237.24700000000001</v>
      </c>
      <c r="O51" s="38">
        <v>575.55799999999999</v>
      </c>
      <c r="P51" s="38">
        <v>327.315</v>
      </c>
      <c r="Q51" s="38">
        <v>548.28200000000004</v>
      </c>
      <c r="R51" s="38">
        <v>217.89699999999999</v>
      </c>
      <c r="S51" s="38">
        <v>374.41399999999999</v>
      </c>
      <c r="T51" s="38">
        <v>167.83500000000001</v>
      </c>
      <c r="U51" s="38">
        <v>213.572</v>
      </c>
      <c r="V51" s="38">
        <v>58.502000000000002</v>
      </c>
      <c r="W51" s="38">
        <v>234.708</v>
      </c>
      <c r="X51" s="38">
        <v>150.94900000000001</v>
      </c>
      <c r="Y51" s="38">
        <v>302.858</v>
      </c>
      <c r="Z51" s="38">
        <v>211.19900000000001</v>
      </c>
      <c r="AA51" s="38">
        <v>195.95099999999999</v>
      </c>
      <c r="AB51" s="38">
        <v>519.995</v>
      </c>
      <c r="AC51" s="38">
        <v>293.55200000000002</v>
      </c>
      <c r="AD51" s="38">
        <v>270.959</v>
      </c>
      <c r="AE51" s="38">
        <v>459.87700000000001</v>
      </c>
      <c r="AF51" s="38">
        <v>54.039000000000001</v>
      </c>
      <c r="AG51" s="38">
        <v>154.82</v>
      </c>
      <c r="AH51" s="38">
        <v>358.04300000000001</v>
      </c>
      <c r="AI51" s="11">
        <v>349.048</v>
      </c>
      <c r="AJ51" s="11">
        <v>121.09</v>
      </c>
      <c r="AK51" s="11">
        <v>315.334</v>
      </c>
      <c r="AL51" s="11">
        <v>396.46</v>
      </c>
      <c r="AM51" s="11">
        <v>728.01900000000001</v>
      </c>
    </row>
    <row r="52" spans="1:1005" ht="14.5" x14ac:dyDescent="0.35">
      <c r="A52" s="58">
        <v>44743</v>
      </c>
      <c r="B52" s="11">
        <v>228.21</v>
      </c>
      <c r="C52" s="14"/>
      <c r="D52" s="12">
        <v>123.17</v>
      </c>
      <c r="E52" s="38">
        <v>135.75700000000001</v>
      </c>
      <c r="F52" s="38">
        <v>177.29599999999999</v>
      </c>
      <c r="G52" s="38">
        <v>103.935</v>
      </c>
      <c r="H52" s="38">
        <v>73.051000000000002</v>
      </c>
      <c r="I52" s="38">
        <v>68.591999999999999</v>
      </c>
      <c r="J52" s="38">
        <v>77.027000000000001</v>
      </c>
      <c r="K52" s="38">
        <v>140.21100000000001</v>
      </c>
      <c r="L52" s="38">
        <v>71.05</v>
      </c>
      <c r="M52" s="38">
        <v>205.44800000000001</v>
      </c>
      <c r="N52" s="38">
        <v>76.024000000000001</v>
      </c>
      <c r="O52" s="38">
        <v>525.01199999999994</v>
      </c>
      <c r="P52" s="38">
        <v>127.336</v>
      </c>
      <c r="Q52" s="38">
        <v>199.202</v>
      </c>
      <c r="R52" s="38">
        <v>106.042</v>
      </c>
      <c r="S52" s="38">
        <v>230.17599999999999</v>
      </c>
      <c r="T52" s="38">
        <v>53.451000000000001</v>
      </c>
      <c r="U52" s="38">
        <v>62.716000000000001</v>
      </c>
      <c r="V52" s="38">
        <v>23.817</v>
      </c>
      <c r="W52" s="38">
        <v>68.465999999999994</v>
      </c>
      <c r="X52" s="38">
        <v>56.392000000000003</v>
      </c>
      <c r="Y52" s="38">
        <v>122.514</v>
      </c>
      <c r="Z52" s="38">
        <v>79.900000000000006</v>
      </c>
      <c r="AA52" s="38">
        <v>70.474000000000004</v>
      </c>
      <c r="AB52" s="38">
        <v>222.23400000000001</v>
      </c>
      <c r="AC52" s="38">
        <v>152.54599999999999</v>
      </c>
      <c r="AD52" s="38">
        <v>82.12</v>
      </c>
      <c r="AE52" s="38">
        <v>227.28</v>
      </c>
      <c r="AF52" s="38">
        <v>27.259</v>
      </c>
      <c r="AG52" s="38">
        <v>54.933</v>
      </c>
      <c r="AH52" s="38">
        <v>112.117</v>
      </c>
      <c r="AI52" s="11">
        <v>107.22</v>
      </c>
      <c r="AJ52" s="11">
        <v>47.387</v>
      </c>
      <c r="AK52" s="11">
        <v>182.66800000000001</v>
      </c>
      <c r="AL52" s="11">
        <v>228.21</v>
      </c>
      <c r="AM52" s="11">
        <v>335.20299999999997</v>
      </c>
    </row>
    <row r="53" spans="1:1005" ht="14.5" x14ac:dyDescent="0.35">
      <c r="A53" s="58">
        <v>44774</v>
      </c>
      <c r="B53" s="11">
        <v>86.406999999999996</v>
      </c>
      <c r="C53" s="14"/>
      <c r="D53" s="12">
        <v>66.88</v>
      </c>
      <c r="E53" s="38">
        <v>62.793999999999997</v>
      </c>
      <c r="F53" s="38">
        <v>68.456000000000003</v>
      </c>
      <c r="G53" s="38">
        <v>57.256</v>
      </c>
      <c r="H53" s="38">
        <v>43.753999999999998</v>
      </c>
      <c r="I53" s="38">
        <v>51.225000000000001</v>
      </c>
      <c r="J53" s="38">
        <v>40.337000000000003</v>
      </c>
      <c r="K53" s="38">
        <v>59.158000000000001</v>
      </c>
      <c r="L53" s="38">
        <v>55.204000000000001</v>
      </c>
      <c r="M53" s="38">
        <v>70.144999999999996</v>
      </c>
      <c r="N53" s="38">
        <v>43.567</v>
      </c>
      <c r="O53" s="38">
        <v>142.24</v>
      </c>
      <c r="P53" s="38">
        <v>54.7</v>
      </c>
      <c r="Q53" s="38">
        <v>85.040999999999997</v>
      </c>
      <c r="R53" s="38">
        <v>50.606000000000002</v>
      </c>
      <c r="S53" s="38">
        <v>89.57</v>
      </c>
      <c r="T53" s="38">
        <v>43.45</v>
      </c>
      <c r="U53" s="38">
        <v>47.664999999999999</v>
      </c>
      <c r="V53" s="38">
        <v>18.965</v>
      </c>
      <c r="W53" s="38">
        <v>39.963000000000001</v>
      </c>
      <c r="X53" s="38">
        <v>35.496000000000002</v>
      </c>
      <c r="Y53" s="38">
        <v>57.21</v>
      </c>
      <c r="Z53" s="38">
        <v>54.87</v>
      </c>
      <c r="AA53" s="38">
        <v>48.816000000000003</v>
      </c>
      <c r="AB53" s="38">
        <v>79.078000000000003</v>
      </c>
      <c r="AC53" s="38">
        <v>57.664000000000001</v>
      </c>
      <c r="AD53" s="38">
        <v>48.061</v>
      </c>
      <c r="AE53" s="38">
        <v>69.722999999999999</v>
      </c>
      <c r="AF53" s="38">
        <v>26.026</v>
      </c>
      <c r="AG53" s="38">
        <v>38.534999999999997</v>
      </c>
      <c r="AH53" s="38">
        <v>55.545000000000002</v>
      </c>
      <c r="AI53" s="11">
        <v>45.296999999999997</v>
      </c>
      <c r="AJ53" s="11">
        <v>30.248000000000001</v>
      </c>
      <c r="AK53" s="11">
        <v>95</v>
      </c>
      <c r="AL53" s="11">
        <v>86.406999999999996</v>
      </c>
      <c r="AM53" s="11">
        <v>127.626</v>
      </c>
    </row>
    <row r="54" spans="1:1005" ht="14.5" x14ac:dyDescent="0.35">
      <c r="A54" s="58">
        <v>44805</v>
      </c>
      <c r="B54" s="11">
        <v>43.463999999999999</v>
      </c>
      <c r="C54" s="14"/>
      <c r="D54" s="12">
        <v>40.659999999999997</v>
      </c>
      <c r="E54" s="38">
        <v>62.036000000000001</v>
      </c>
      <c r="F54" s="38">
        <v>66.986999999999995</v>
      </c>
      <c r="G54" s="38">
        <v>44.691000000000003</v>
      </c>
      <c r="H54" s="38">
        <v>42.576000000000001</v>
      </c>
      <c r="I54" s="38">
        <v>35.19</v>
      </c>
      <c r="J54" s="38">
        <v>33.131</v>
      </c>
      <c r="K54" s="38">
        <v>36.906999999999996</v>
      </c>
      <c r="L54" s="38">
        <v>44.472999999999999</v>
      </c>
      <c r="M54" s="38">
        <v>58.945999999999998</v>
      </c>
      <c r="N54" s="38">
        <v>39.606000000000002</v>
      </c>
      <c r="O54" s="38">
        <v>67.281999999999996</v>
      </c>
      <c r="P54" s="38">
        <v>42.933</v>
      </c>
      <c r="Q54" s="38">
        <v>61.481000000000002</v>
      </c>
      <c r="R54" s="38">
        <v>35.453000000000003</v>
      </c>
      <c r="S54" s="38">
        <v>49.371000000000002</v>
      </c>
      <c r="T54" s="38">
        <v>35.408000000000001</v>
      </c>
      <c r="U54" s="38">
        <v>32.652999999999999</v>
      </c>
      <c r="V54" s="38">
        <v>20.724</v>
      </c>
      <c r="W54" s="38">
        <v>57.567999999999998</v>
      </c>
      <c r="X54" s="38">
        <v>36.414000000000001</v>
      </c>
      <c r="Y54" s="38">
        <v>37.728000000000002</v>
      </c>
      <c r="Z54" s="38">
        <v>40.517000000000003</v>
      </c>
      <c r="AA54" s="38">
        <v>45.326000000000001</v>
      </c>
      <c r="AB54" s="38">
        <v>48.005000000000003</v>
      </c>
      <c r="AC54" s="38">
        <v>40.316000000000003</v>
      </c>
      <c r="AD54" s="38">
        <v>31.334</v>
      </c>
      <c r="AE54" s="38">
        <v>41.871000000000002</v>
      </c>
      <c r="AF54" s="38">
        <v>23.2</v>
      </c>
      <c r="AG54" s="38">
        <v>56.222999999999999</v>
      </c>
      <c r="AH54" s="38">
        <v>49.091000000000001</v>
      </c>
      <c r="AI54" s="11">
        <v>36.377000000000002</v>
      </c>
      <c r="AJ54" s="11">
        <v>25.795000000000002</v>
      </c>
      <c r="AK54" s="11">
        <v>77.698999999999998</v>
      </c>
      <c r="AL54" s="11">
        <v>43.463999999999999</v>
      </c>
      <c r="AM54" s="11">
        <v>72.685000000000002</v>
      </c>
    </row>
    <row r="55" spans="1:1005" ht="14.5" x14ac:dyDescent="0.35">
      <c r="A55" s="58">
        <v>44835</v>
      </c>
      <c r="B55" s="11">
        <v>36.305</v>
      </c>
      <c r="C55" s="14"/>
      <c r="D55" s="12">
        <v>37.65</v>
      </c>
      <c r="E55" s="38">
        <v>92.034999999999997</v>
      </c>
      <c r="F55" s="38">
        <v>73.22</v>
      </c>
      <c r="G55" s="38">
        <v>35.503999999999998</v>
      </c>
      <c r="H55" s="38">
        <v>32.636000000000003</v>
      </c>
      <c r="I55" s="38">
        <v>33.073</v>
      </c>
      <c r="J55" s="38">
        <v>50.558</v>
      </c>
      <c r="K55" s="38">
        <v>31.052</v>
      </c>
      <c r="L55" s="38">
        <v>30.334</v>
      </c>
      <c r="M55" s="38">
        <v>49.978999999999999</v>
      </c>
      <c r="N55" s="38">
        <v>35.247</v>
      </c>
      <c r="O55" s="38">
        <v>60.353000000000002</v>
      </c>
      <c r="P55" s="38">
        <v>49.908000000000001</v>
      </c>
      <c r="Q55" s="38">
        <v>64.629000000000005</v>
      </c>
      <c r="R55" s="38">
        <v>41.478000000000002</v>
      </c>
      <c r="S55" s="38">
        <v>39.363999999999997</v>
      </c>
      <c r="T55" s="38">
        <v>30.419</v>
      </c>
      <c r="U55" s="38">
        <v>28.866</v>
      </c>
      <c r="V55" s="38">
        <v>29.298999999999999</v>
      </c>
      <c r="W55" s="38">
        <v>36.637999999999998</v>
      </c>
      <c r="X55" s="38">
        <v>34.113</v>
      </c>
      <c r="Y55" s="38">
        <v>51.773000000000003</v>
      </c>
      <c r="Z55" s="38">
        <v>64.218000000000004</v>
      </c>
      <c r="AA55" s="38">
        <v>42.173000000000002</v>
      </c>
      <c r="AB55" s="38">
        <v>41.975999999999999</v>
      </c>
      <c r="AC55" s="38">
        <v>39.622</v>
      </c>
      <c r="AD55" s="38">
        <v>31.457000000000001</v>
      </c>
      <c r="AE55" s="38">
        <v>40.293999999999997</v>
      </c>
      <c r="AF55" s="38">
        <v>21.452999999999999</v>
      </c>
      <c r="AG55" s="38">
        <v>51.177</v>
      </c>
      <c r="AH55" s="38">
        <v>61.557000000000002</v>
      </c>
      <c r="AI55" s="11">
        <v>30.91</v>
      </c>
      <c r="AJ55" s="11">
        <v>26.457999999999998</v>
      </c>
      <c r="AK55" s="11">
        <v>48.024999999999999</v>
      </c>
      <c r="AL55" s="11">
        <v>36.305</v>
      </c>
      <c r="AM55" s="11">
        <v>61.988999999999997</v>
      </c>
    </row>
    <row r="56" spans="1:1005" ht="14.5" x14ac:dyDescent="0.35">
      <c r="A56" s="58">
        <v>44866</v>
      </c>
      <c r="B56" s="11">
        <v>30.873000000000001</v>
      </c>
      <c r="C56" s="14"/>
      <c r="D56" s="12">
        <v>32.03</v>
      </c>
      <c r="E56" s="38">
        <v>53.5</v>
      </c>
      <c r="F56" s="38">
        <v>50.741</v>
      </c>
      <c r="G56" s="38">
        <v>33.264000000000003</v>
      </c>
      <c r="H56" s="38">
        <v>25.393999999999998</v>
      </c>
      <c r="I56" s="38">
        <v>26.507000000000001</v>
      </c>
      <c r="J56" s="38">
        <v>42.543999999999997</v>
      </c>
      <c r="K56" s="38">
        <v>28.48</v>
      </c>
      <c r="L56" s="38">
        <v>25.481999999999999</v>
      </c>
      <c r="M56" s="38">
        <v>38.906999999999996</v>
      </c>
      <c r="N56" s="38">
        <v>32.06</v>
      </c>
      <c r="O56" s="38">
        <v>45.704999999999998</v>
      </c>
      <c r="P56" s="38">
        <v>38.241999999999997</v>
      </c>
      <c r="Q56" s="38">
        <v>45.22</v>
      </c>
      <c r="R56" s="38">
        <v>34.497</v>
      </c>
      <c r="S56" s="38">
        <v>31.492999999999999</v>
      </c>
      <c r="T56" s="38">
        <v>26.488</v>
      </c>
      <c r="U56" s="38">
        <v>28.347999999999999</v>
      </c>
      <c r="V56" s="38">
        <v>18.016999999999999</v>
      </c>
      <c r="W56" s="38">
        <v>25.802</v>
      </c>
      <c r="X56" s="38">
        <v>29.641999999999999</v>
      </c>
      <c r="Y56" s="38">
        <v>38.816000000000003</v>
      </c>
      <c r="Z56" s="38">
        <v>42.758000000000003</v>
      </c>
      <c r="AA56" s="38">
        <v>31.75</v>
      </c>
      <c r="AB56" s="38">
        <v>36.308</v>
      </c>
      <c r="AC56" s="38">
        <v>36.412999999999997</v>
      </c>
      <c r="AD56" s="38">
        <v>30.745000000000001</v>
      </c>
      <c r="AE56" s="38">
        <v>33.44</v>
      </c>
      <c r="AF56" s="38">
        <v>18.152999999999999</v>
      </c>
      <c r="AG56" s="38">
        <v>30.120999999999999</v>
      </c>
      <c r="AH56" s="38">
        <v>37.613</v>
      </c>
      <c r="AI56" s="11">
        <v>28.832999999999998</v>
      </c>
      <c r="AJ56" s="11">
        <v>24.497</v>
      </c>
      <c r="AK56" s="11">
        <v>32.790999999999997</v>
      </c>
      <c r="AL56" s="11">
        <v>30.873000000000001</v>
      </c>
      <c r="AM56" s="11">
        <v>50.551000000000002</v>
      </c>
    </row>
    <row r="57" spans="1:1005" ht="14.5" x14ac:dyDescent="0.35">
      <c r="A57" s="58">
        <v>44896</v>
      </c>
      <c r="B57" s="11">
        <v>29.382000000000001</v>
      </c>
      <c r="C57" s="14"/>
      <c r="D57" s="12">
        <v>27.74</v>
      </c>
      <c r="E57" s="38">
        <v>38.813000000000002</v>
      </c>
      <c r="F57" s="38">
        <v>38.921999999999997</v>
      </c>
      <c r="G57" s="38">
        <v>30.024000000000001</v>
      </c>
      <c r="H57" s="38">
        <v>23.234999999999999</v>
      </c>
      <c r="I57" s="38">
        <v>23.9</v>
      </c>
      <c r="J57" s="38">
        <v>30.084</v>
      </c>
      <c r="K57" s="38">
        <v>26.065000000000001</v>
      </c>
      <c r="L57" s="38">
        <v>23.526</v>
      </c>
      <c r="M57" s="38">
        <v>33.866</v>
      </c>
      <c r="N57" s="38">
        <v>27.53</v>
      </c>
      <c r="O57" s="38">
        <v>41.58</v>
      </c>
      <c r="P57" s="38">
        <v>33.901000000000003</v>
      </c>
      <c r="Q57" s="38">
        <v>37.243000000000002</v>
      </c>
      <c r="R57" s="38">
        <v>32.113</v>
      </c>
      <c r="S57" s="38">
        <v>29.097000000000001</v>
      </c>
      <c r="T57" s="38">
        <v>23.75</v>
      </c>
      <c r="U57" s="38">
        <v>24.495000000000001</v>
      </c>
      <c r="V57" s="38">
        <v>15.212999999999999</v>
      </c>
      <c r="W57" s="38">
        <v>23.916</v>
      </c>
      <c r="X57" s="38">
        <v>24.222999999999999</v>
      </c>
      <c r="Y57" s="38">
        <v>29.423999999999999</v>
      </c>
      <c r="Z57" s="38">
        <v>30.59</v>
      </c>
      <c r="AA57" s="38">
        <v>24.94</v>
      </c>
      <c r="AB57" s="38">
        <v>33.286000000000001</v>
      </c>
      <c r="AC57" s="38">
        <v>30.533999999999999</v>
      </c>
      <c r="AD57" s="38">
        <v>26.233000000000001</v>
      </c>
      <c r="AE57" s="38">
        <v>30.02</v>
      </c>
      <c r="AF57" s="38">
        <v>16.937999999999999</v>
      </c>
      <c r="AG57" s="38">
        <v>23.597000000000001</v>
      </c>
      <c r="AH57" s="38">
        <v>29.395</v>
      </c>
      <c r="AI57" s="11">
        <v>27.187000000000001</v>
      </c>
      <c r="AJ57" s="11">
        <v>19.797999999999998</v>
      </c>
      <c r="AK57" s="11">
        <v>28.827999999999999</v>
      </c>
      <c r="AL57" s="11">
        <v>29.382000000000001</v>
      </c>
      <c r="AM57" s="11">
        <v>43.972999999999999</v>
      </c>
    </row>
    <row r="58" spans="1:1005" ht="14.5" x14ac:dyDescent="0.35">
      <c r="A58" s="58">
        <v>44927</v>
      </c>
      <c r="B58" s="11">
        <v>28.445</v>
      </c>
      <c r="C58" s="14"/>
      <c r="D58" s="12">
        <v>26.51</v>
      </c>
      <c r="E58" s="38">
        <v>33.585000000000001</v>
      </c>
      <c r="F58" s="38">
        <v>32.756</v>
      </c>
      <c r="G58" s="38">
        <v>26.713000000000001</v>
      </c>
      <c r="H58" s="38">
        <v>20.861000000000001</v>
      </c>
      <c r="I58" s="38">
        <v>21.42</v>
      </c>
      <c r="J58" s="38">
        <v>23.806000000000001</v>
      </c>
      <c r="K58" s="38">
        <v>22.838000000000001</v>
      </c>
      <c r="L58" s="38">
        <v>21.422999999999998</v>
      </c>
      <c r="M58" s="38">
        <v>30.332000000000001</v>
      </c>
      <c r="N58" s="38">
        <v>24.521999999999998</v>
      </c>
      <c r="O58" s="38">
        <v>36.19</v>
      </c>
      <c r="P58" s="38">
        <v>29.181000000000001</v>
      </c>
      <c r="Q58" s="38">
        <v>33.402999999999999</v>
      </c>
      <c r="R58" s="38">
        <v>27.605</v>
      </c>
      <c r="S58" s="38">
        <v>28.109000000000002</v>
      </c>
      <c r="T58" s="38">
        <v>21.263000000000002</v>
      </c>
      <c r="U58" s="38">
        <v>21.677</v>
      </c>
      <c r="V58" s="38">
        <v>13.69</v>
      </c>
      <c r="W58" s="38">
        <v>21.187000000000001</v>
      </c>
      <c r="X58" s="38">
        <v>24.901</v>
      </c>
      <c r="Y58" s="38">
        <v>25.451000000000001</v>
      </c>
      <c r="Z58" s="38">
        <v>27.37</v>
      </c>
      <c r="AA58" s="38">
        <v>21.593</v>
      </c>
      <c r="AB58" s="38">
        <v>30.074000000000002</v>
      </c>
      <c r="AC58" s="38">
        <v>26.858000000000001</v>
      </c>
      <c r="AD58" s="38">
        <v>23.317</v>
      </c>
      <c r="AE58" s="38">
        <v>27.288</v>
      </c>
      <c r="AF58" s="38">
        <v>15.269</v>
      </c>
      <c r="AG58" s="38">
        <v>20.678000000000001</v>
      </c>
      <c r="AH58" s="38">
        <v>25.876999999999999</v>
      </c>
      <c r="AI58" s="11">
        <v>25.033000000000001</v>
      </c>
      <c r="AJ58" s="11">
        <v>17.111000000000001</v>
      </c>
      <c r="AK58" s="11">
        <v>25.812999999999999</v>
      </c>
      <c r="AL58" s="11">
        <v>28.445</v>
      </c>
      <c r="AM58" s="11">
        <v>39.340000000000003</v>
      </c>
    </row>
    <row r="59" spans="1:1005" ht="14.5" x14ac:dyDescent="0.35">
      <c r="A59" s="58">
        <v>44958</v>
      </c>
      <c r="B59" s="11">
        <v>21.881</v>
      </c>
      <c r="C59" s="14"/>
      <c r="D59" s="12">
        <v>24.89</v>
      </c>
      <c r="E59" s="38">
        <v>43.006999999999998</v>
      </c>
      <c r="F59" s="38">
        <v>29.989000000000001</v>
      </c>
      <c r="G59" s="38">
        <v>21.902999999999999</v>
      </c>
      <c r="H59" s="38">
        <v>17.172999999999998</v>
      </c>
      <c r="I59" s="38">
        <v>18.216999999999999</v>
      </c>
      <c r="J59" s="38">
        <v>20.62</v>
      </c>
      <c r="K59" s="38">
        <v>19.564</v>
      </c>
      <c r="L59" s="38">
        <v>19.632999999999999</v>
      </c>
      <c r="M59" s="38">
        <v>24.734999999999999</v>
      </c>
      <c r="N59" s="38">
        <v>24.507999999999999</v>
      </c>
      <c r="O59" s="38">
        <v>32.246000000000002</v>
      </c>
      <c r="P59" s="38">
        <v>23.795000000000002</v>
      </c>
      <c r="Q59" s="38">
        <v>28.687999999999999</v>
      </c>
      <c r="R59" s="38">
        <v>26.625</v>
      </c>
      <c r="S59" s="38">
        <v>27.911999999999999</v>
      </c>
      <c r="T59" s="38">
        <v>20.841000000000001</v>
      </c>
      <c r="U59" s="38">
        <v>17.773</v>
      </c>
      <c r="V59" s="38">
        <v>16.745000000000001</v>
      </c>
      <c r="W59" s="38">
        <v>17.527000000000001</v>
      </c>
      <c r="X59" s="38">
        <v>21.292999999999999</v>
      </c>
      <c r="Y59" s="38">
        <v>20.544</v>
      </c>
      <c r="Z59" s="38">
        <v>25.062000000000001</v>
      </c>
      <c r="AA59" s="38">
        <v>17.637</v>
      </c>
      <c r="AB59" s="38">
        <v>25.721</v>
      </c>
      <c r="AC59" s="38">
        <v>21.986000000000001</v>
      </c>
      <c r="AD59" s="38">
        <v>19.100000000000001</v>
      </c>
      <c r="AE59" s="38">
        <v>22.547000000000001</v>
      </c>
      <c r="AF59" s="38">
        <v>12.686</v>
      </c>
      <c r="AG59" s="38">
        <v>19.774000000000001</v>
      </c>
      <c r="AH59" s="38">
        <v>25.29</v>
      </c>
      <c r="AI59" s="11">
        <v>21.05</v>
      </c>
      <c r="AJ59" s="11">
        <v>14.298999999999999</v>
      </c>
      <c r="AK59" s="11">
        <v>21.655999999999999</v>
      </c>
      <c r="AL59" s="11">
        <v>21.881</v>
      </c>
      <c r="AM59" s="11">
        <v>32.725999999999999</v>
      </c>
    </row>
    <row r="60" spans="1:1005" ht="14.5" x14ac:dyDescent="0.35">
      <c r="A60" s="58">
        <v>44986</v>
      </c>
      <c r="B60" s="11">
        <v>22.358000000000001</v>
      </c>
      <c r="C60" s="14"/>
      <c r="D60" s="12">
        <v>40.04</v>
      </c>
      <c r="E60" s="38">
        <v>79.165999999999997</v>
      </c>
      <c r="F60" s="38">
        <v>35.447000000000003</v>
      </c>
      <c r="G60" s="38">
        <v>31.2</v>
      </c>
      <c r="H60" s="38">
        <v>47.008000000000003</v>
      </c>
      <c r="I60" s="38">
        <v>29.439</v>
      </c>
      <c r="J60" s="38">
        <v>30.050999999999998</v>
      </c>
      <c r="K60" s="38">
        <v>31.347999999999999</v>
      </c>
      <c r="L60" s="38">
        <v>35.421999999999997</v>
      </c>
      <c r="M60" s="38">
        <v>44.777999999999999</v>
      </c>
      <c r="N60" s="38">
        <v>54.58</v>
      </c>
      <c r="O60" s="38">
        <v>43.56</v>
      </c>
      <c r="P60" s="38">
        <v>45.38</v>
      </c>
      <c r="Q60" s="38">
        <v>44.393000000000001</v>
      </c>
      <c r="R60" s="38">
        <v>37.457000000000001</v>
      </c>
      <c r="S60" s="38">
        <v>32.389000000000003</v>
      </c>
      <c r="T60" s="38">
        <v>32.613</v>
      </c>
      <c r="U60" s="38">
        <v>21.948</v>
      </c>
      <c r="V60" s="38">
        <v>27.495000000000001</v>
      </c>
      <c r="W60" s="38">
        <v>49.226999999999997</v>
      </c>
      <c r="X60" s="38">
        <v>25.533999999999999</v>
      </c>
      <c r="Y60" s="38">
        <v>28.882000000000001</v>
      </c>
      <c r="Z60" s="38">
        <v>64.022000000000006</v>
      </c>
      <c r="AA60" s="38">
        <v>18.192</v>
      </c>
      <c r="AB60" s="38">
        <v>49.747999999999998</v>
      </c>
      <c r="AC60" s="38">
        <v>26.056999999999999</v>
      </c>
      <c r="AD60" s="38">
        <v>34.210999999999999</v>
      </c>
      <c r="AE60" s="38">
        <v>42.621000000000002</v>
      </c>
      <c r="AF60" s="38">
        <v>20.367999999999999</v>
      </c>
      <c r="AG60" s="38">
        <v>22.707999999999998</v>
      </c>
      <c r="AH60" s="38">
        <v>45.756</v>
      </c>
      <c r="AI60" s="11">
        <v>23.516999999999999</v>
      </c>
      <c r="AJ60" s="11">
        <v>25.277000000000001</v>
      </c>
      <c r="AK60" s="11">
        <v>34.901000000000003</v>
      </c>
      <c r="AL60" s="11">
        <v>22.358000000000001</v>
      </c>
      <c r="AM60" s="11">
        <v>47.966000000000001</v>
      </c>
    </row>
    <row r="61" spans="1:1005" ht="14.5" x14ac:dyDescent="0.35">
      <c r="A61" s="58">
        <v>45017</v>
      </c>
      <c r="B61" s="11">
        <v>49.542999999999999</v>
      </c>
      <c r="C61" s="14"/>
      <c r="D61" s="12">
        <v>88.26</v>
      </c>
      <c r="E61" s="38">
        <v>136.928</v>
      </c>
      <c r="F61" s="38">
        <v>100.52500000000001</v>
      </c>
      <c r="G61" s="38">
        <v>72.281000000000006</v>
      </c>
      <c r="H61" s="38">
        <v>117.265</v>
      </c>
      <c r="I61" s="38">
        <v>65.287000000000006</v>
      </c>
      <c r="J61" s="38">
        <v>58.246000000000002</v>
      </c>
      <c r="K61" s="38">
        <v>79.772999999999996</v>
      </c>
      <c r="L61" s="38">
        <v>103.755</v>
      </c>
      <c r="M61" s="38">
        <v>86.644000000000005</v>
      </c>
      <c r="N61" s="38">
        <v>67.759</v>
      </c>
      <c r="O61" s="38">
        <v>98.811000000000007</v>
      </c>
      <c r="P61" s="38">
        <v>94.486999999999995</v>
      </c>
      <c r="Q61" s="38">
        <v>68.841999999999999</v>
      </c>
      <c r="R61" s="38">
        <v>50.914999999999999</v>
      </c>
      <c r="S61" s="38">
        <v>81.796999999999997</v>
      </c>
      <c r="T61" s="38">
        <v>66.402000000000001</v>
      </c>
      <c r="U61" s="38">
        <v>57.546999999999997</v>
      </c>
      <c r="V61" s="38">
        <v>55.645000000000003</v>
      </c>
      <c r="W61" s="38">
        <v>102.94499999999999</v>
      </c>
      <c r="X61" s="38">
        <v>67.325999999999993</v>
      </c>
      <c r="Y61" s="38">
        <v>92.775000000000006</v>
      </c>
      <c r="Z61" s="38">
        <v>92.509</v>
      </c>
      <c r="AA61" s="38">
        <v>59.948999999999998</v>
      </c>
      <c r="AB61" s="38">
        <v>83.260999999999996</v>
      </c>
      <c r="AC61" s="38">
        <v>65.564999999999998</v>
      </c>
      <c r="AD61" s="38">
        <v>78.399000000000001</v>
      </c>
      <c r="AE61" s="38">
        <v>92.231999999999999</v>
      </c>
      <c r="AF61" s="38">
        <v>46.802999999999997</v>
      </c>
      <c r="AG61" s="38">
        <v>56.279000000000003</v>
      </c>
      <c r="AH61" s="38">
        <v>84.456999999999994</v>
      </c>
      <c r="AI61" s="11">
        <v>52.89</v>
      </c>
      <c r="AJ61" s="11">
        <v>45.707999999999998</v>
      </c>
      <c r="AK61" s="11">
        <v>42.271000000000001</v>
      </c>
      <c r="AL61" s="11">
        <v>49.542999999999999</v>
      </c>
      <c r="AM61" s="11">
        <v>105.477</v>
      </c>
    </row>
    <row r="62" spans="1:1005" ht="14.5" x14ac:dyDescent="0.35">
      <c r="A62" s="58">
        <v>45047</v>
      </c>
      <c r="B62" s="11">
        <v>506.238</v>
      </c>
      <c r="C62" s="14"/>
      <c r="D62" s="12">
        <v>247.09</v>
      </c>
      <c r="E62" s="38">
        <v>352.233</v>
      </c>
      <c r="F62" s="38">
        <v>330.02600000000001</v>
      </c>
      <c r="G62" s="38">
        <v>153.08600000000001</v>
      </c>
      <c r="H62" s="38">
        <v>196.357</v>
      </c>
      <c r="I62" s="38">
        <v>126.727</v>
      </c>
      <c r="J62" s="38">
        <v>175.834</v>
      </c>
      <c r="K62" s="38">
        <v>212.04499999999999</v>
      </c>
      <c r="L62" s="38">
        <v>297.34199999999998</v>
      </c>
      <c r="M62" s="38">
        <v>229.84399999999999</v>
      </c>
      <c r="N62" s="38">
        <v>213.006</v>
      </c>
      <c r="O62" s="38">
        <v>370.01</v>
      </c>
      <c r="P62" s="38">
        <v>346.09399999999999</v>
      </c>
      <c r="Q62" s="38">
        <v>213.482</v>
      </c>
      <c r="R62" s="38">
        <v>225.98</v>
      </c>
      <c r="S62" s="38">
        <v>241.33</v>
      </c>
      <c r="T62" s="38">
        <v>265.50299999999999</v>
      </c>
      <c r="U62" s="38">
        <v>78.045000000000002</v>
      </c>
      <c r="V62" s="38">
        <v>158.63</v>
      </c>
      <c r="W62" s="38">
        <v>225.86099999999999</v>
      </c>
      <c r="X62" s="38">
        <v>265.74400000000003</v>
      </c>
      <c r="Y62" s="38">
        <v>223.536</v>
      </c>
      <c r="Z62" s="38">
        <v>242.482</v>
      </c>
      <c r="AA62" s="38">
        <v>272.65600000000001</v>
      </c>
      <c r="AB62" s="38">
        <v>294.096</v>
      </c>
      <c r="AC62" s="38">
        <v>122.39400000000001</v>
      </c>
      <c r="AD62" s="38">
        <v>168.06399999999999</v>
      </c>
      <c r="AE62" s="38">
        <v>132.18899999999999</v>
      </c>
      <c r="AF62" s="38">
        <v>113.624</v>
      </c>
      <c r="AG62" s="38">
        <v>243.96100000000001</v>
      </c>
      <c r="AH62" s="38">
        <v>200.09399999999999</v>
      </c>
      <c r="AI62" s="11">
        <v>113.684</v>
      </c>
      <c r="AJ62" s="11">
        <v>163.428</v>
      </c>
      <c r="AK62" s="11">
        <v>150.18700000000001</v>
      </c>
      <c r="AL62" s="11">
        <v>506.238</v>
      </c>
      <c r="AM62" s="11">
        <v>404.88900000000001</v>
      </c>
    </row>
    <row r="63" spans="1:1005" ht="14.5" x14ac:dyDescent="0.35">
      <c r="A63" s="58">
        <v>45078</v>
      </c>
      <c r="B63" s="11">
        <v>728.12599999999998</v>
      </c>
      <c r="C63" s="14"/>
      <c r="D63" s="12">
        <v>281.04000000000002</v>
      </c>
      <c r="E63" s="38">
        <v>425.23899999999998</v>
      </c>
      <c r="F63" s="38">
        <v>304.608</v>
      </c>
      <c r="G63" s="38">
        <v>188.352</v>
      </c>
      <c r="H63" s="38">
        <v>159.82499999999999</v>
      </c>
      <c r="I63" s="38">
        <v>189.74299999999999</v>
      </c>
      <c r="J63" s="38">
        <v>297.08800000000002</v>
      </c>
      <c r="K63" s="38">
        <v>185.91200000000001</v>
      </c>
      <c r="L63" s="38">
        <v>435.65</v>
      </c>
      <c r="M63" s="38">
        <v>237.251</v>
      </c>
      <c r="N63" s="38">
        <v>575.67600000000004</v>
      </c>
      <c r="O63" s="38">
        <v>328.96100000000001</v>
      </c>
      <c r="P63" s="38">
        <v>548.43600000000004</v>
      </c>
      <c r="Q63" s="38">
        <v>217.91200000000001</v>
      </c>
      <c r="R63" s="38">
        <v>374.608</v>
      </c>
      <c r="S63" s="38">
        <v>174.45</v>
      </c>
      <c r="T63" s="38">
        <v>213.75299999999999</v>
      </c>
      <c r="U63" s="38">
        <v>58.521000000000001</v>
      </c>
      <c r="V63" s="38">
        <v>234.86500000000001</v>
      </c>
      <c r="W63" s="38">
        <v>153.89699999999999</v>
      </c>
      <c r="X63" s="38">
        <v>302.94299999999998</v>
      </c>
      <c r="Y63" s="38">
        <v>211.13200000000001</v>
      </c>
      <c r="Z63" s="38">
        <v>195.98</v>
      </c>
      <c r="AA63" s="38">
        <v>520.58500000000004</v>
      </c>
      <c r="AB63" s="38">
        <v>293.601</v>
      </c>
      <c r="AC63" s="38">
        <v>270.97300000000001</v>
      </c>
      <c r="AD63" s="38">
        <v>459.90300000000002</v>
      </c>
      <c r="AE63" s="38">
        <v>55.473999999999997</v>
      </c>
      <c r="AF63" s="38">
        <v>154.92099999999999</v>
      </c>
      <c r="AG63" s="38">
        <v>358.06200000000001</v>
      </c>
      <c r="AH63" s="38">
        <v>349.21699999999998</v>
      </c>
      <c r="AI63" s="11">
        <v>123.887</v>
      </c>
      <c r="AJ63" s="11">
        <v>315.33600000000001</v>
      </c>
      <c r="AK63" s="11">
        <v>396.61</v>
      </c>
      <c r="AL63" s="11">
        <v>728.12599999999998</v>
      </c>
      <c r="AM63" s="11">
        <v>435.767</v>
      </c>
    </row>
    <row r="64" spans="1:1005" ht="14.5" x14ac:dyDescent="0.35">
      <c r="A64" s="58">
        <v>45108</v>
      </c>
      <c r="B64" s="11">
        <v>335.20299999999997</v>
      </c>
      <c r="C64" s="14"/>
      <c r="D64" s="14">
        <v>123.17</v>
      </c>
      <c r="E64" s="38">
        <v>177.29599999999999</v>
      </c>
      <c r="F64" s="38">
        <v>103.935</v>
      </c>
      <c r="G64" s="38">
        <v>73.051000000000002</v>
      </c>
      <c r="H64" s="38">
        <v>68.591999999999999</v>
      </c>
      <c r="I64" s="38">
        <v>77.027000000000001</v>
      </c>
      <c r="J64" s="38">
        <v>140.21100000000001</v>
      </c>
      <c r="K64" s="38">
        <v>71.05</v>
      </c>
      <c r="L64" s="38">
        <v>205.44800000000001</v>
      </c>
      <c r="M64" s="38">
        <v>76.024000000000001</v>
      </c>
      <c r="N64" s="38">
        <v>525.01199999999994</v>
      </c>
      <c r="O64" s="38">
        <v>127.336</v>
      </c>
      <c r="P64" s="38">
        <v>199.202</v>
      </c>
      <c r="Q64" s="38">
        <v>106.042</v>
      </c>
      <c r="R64" s="38">
        <v>230.17599999999999</v>
      </c>
      <c r="S64" s="38">
        <v>53.451000000000001</v>
      </c>
      <c r="T64" s="38">
        <v>62.716000000000001</v>
      </c>
      <c r="U64" s="38">
        <v>23.817</v>
      </c>
      <c r="V64" s="38">
        <v>68.465999999999994</v>
      </c>
      <c r="W64" s="38">
        <v>56.392000000000003</v>
      </c>
      <c r="X64" s="38">
        <v>122.514</v>
      </c>
      <c r="Y64" s="38">
        <v>79.900000000000006</v>
      </c>
      <c r="Z64" s="38">
        <v>70.474000000000004</v>
      </c>
      <c r="AA64" s="38">
        <v>222.23400000000001</v>
      </c>
      <c r="AB64" s="38">
        <v>152.54599999999999</v>
      </c>
      <c r="AC64" s="38">
        <v>82.12</v>
      </c>
      <c r="AD64" s="38">
        <v>227.28</v>
      </c>
      <c r="AE64" s="38">
        <v>27.259</v>
      </c>
      <c r="AF64" s="38">
        <v>54.933</v>
      </c>
      <c r="AG64" s="38">
        <v>112.117</v>
      </c>
      <c r="AH64" s="38">
        <v>107.22</v>
      </c>
      <c r="AI64" s="11">
        <v>47.387</v>
      </c>
      <c r="AJ64" s="11">
        <v>182.66800000000001</v>
      </c>
      <c r="AK64" s="11">
        <v>228.21</v>
      </c>
      <c r="AL64" s="11">
        <v>335.20299999999997</v>
      </c>
      <c r="AM64" s="11">
        <v>335.20299999999997</v>
      </c>
      <c r="ALQ64" s="11" t="e">
        <v>#N/A</v>
      </c>
    </row>
    <row r="65" spans="1:1005" ht="14.5" x14ac:dyDescent="0.35">
      <c r="A65" s="58">
        <v>45139</v>
      </c>
      <c r="B65" s="11">
        <v>127.626</v>
      </c>
      <c r="C65" s="14"/>
      <c r="D65" s="14">
        <v>66.88</v>
      </c>
      <c r="E65" s="38">
        <v>68.456000000000003</v>
      </c>
      <c r="F65" s="38">
        <v>57.256</v>
      </c>
      <c r="G65" s="38">
        <v>43.753999999999998</v>
      </c>
      <c r="H65" s="38">
        <v>51.225000000000001</v>
      </c>
      <c r="I65" s="38">
        <v>40.337000000000003</v>
      </c>
      <c r="J65" s="38">
        <v>59.158000000000001</v>
      </c>
      <c r="K65" s="38">
        <v>55.204000000000001</v>
      </c>
      <c r="L65" s="38">
        <v>70.144999999999996</v>
      </c>
      <c r="M65" s="38">
        <v>43.567</v>
      </c>
      <c r="N65" s="38">
        <v>142.24</v>
      </c>
      <c r="O65" s="38">
        <v>54.7</v>
      </c>
      <c r="P65" s="38">
        <v>85.040999999999997</v>
      </c>
      <c r="Q65" s="38">
        <v>50.606000000000002</v>
      </c>
      <c r="R65" s="38">
        <v>89.57</v>
      </c>
      <c r="S65" s="38">
        <v>43.45</v>
      </c>
      <c r="T65" s="38">
        <v>47.664999999999999</v>
      </c>
      <c r="U65" s="38">
        <v>18.965</v>
      </c>
      <c r="V65" s="38">
        <v>39.963000000000001</v>
      </c>
      <c r="W65" s="38">
        <v>35.496000000000002</v>
      </c>
      <c r="X65" s="38">
        <v>57.21</v>
      </c>
      <c r="Y65" s="38">
        <v>54.87</v>
      </c>
      <c r="Z65" s="38">
        <v>48.816000000000003</v>
      </c>
      <c r="AA65" s="38">
        <v>79.078000000000003</v>
      </c>
      <c r="AB65" s="38">
        <v>57.664000000000001</v>
      </c>
      <c r="AC65" s="38">
        <v>48.061</v>
      </c>
      <c r="AD65" s="38">
        <v>69.722999999999999</v>
      </c>
      <c r="AE65" s="38">
        <v>26.026</v>
      </c>
      <c r="AF65" s="38">
        <v>38.534999999999997</v>
      </c>
      <c r="AG65" s="38">
        <v>55.545000000000002</v>
      </c>
      <c r="AH65" s="38">
        <v>45.296999999999997</v>
      </c>
      <c r="AI65" s="11">
        <v>30.248000000000001</v>
      </c>
      <c r="AJ65" s="11">
        <v>95</v>
      </c>
      <c r="AK65" s="11">
        <v>86.406999999999996</v>
      </c>
      <c r="AL65" s="11">
        <v>127.626</v>
      </c>
      <c r="AM65" s="11">
        <v>127.626</v>
      </c>
      <c r="ALQ65" s="11" t="e">
        <v>#N/A</v>
      </c>
    </row>
    <row r="66" spans="1:1005" ht="14.5" x14ac:dyDescent="0.35">
      <c r="A66" s="58">
        <v>45170</v>
      </c>
      <c r="B66" s="11">
        <v>72.685000000000002</v>
      </c>
      <c r="C66" s="14"/>
      <c r="D66" s="14">
        <v>40.659999999999997</v>
      </c>
      <c r="E66" s="38">
        <v>66.986999999999995</v>
      </c>
      <c r="F66" s="38">
        <v>44.691000000000003</v>
      </c>
      <c r="G66" s="38">
        <v>42.576000000000001</v>
      </c>
      <c r="H66" s="38">
        <v>35.19</v>
      </c>
      <c r="I66" s="38">
        <v>33.131</v>
      </c>
      <c r="J66" s="38">
        <v>36.906999999999996</v>
      </c>
      <c r="K66" s="38">
        <v>44.472999999999999</v>
      </c>
      <c r="L66" s="38">
        <v>58.945999999999998</v>
      </c>
      <c r="M66" s="38">
        <v>39.606000000000002</v>
      </c>
      <c r="N66" s="38">
        <v>67.281999999999996</v>
      </c>
      <c r="O66" s="38">
        <v>42.933</v>
      </c>
      <c r="P66" s="38">
        <v>61.481000000000002</v>
      </c>
      <c r="Q66" s="38">
        <v>35.453000000000003</v>
      </c>
      <c r="R66" s="38">
        <v>49.371000000000002</v>
      </c>
      <c r="S66" s="38">
        <v>35.408000000000001</v>
      </c>
      <c r="T66" s="38">
        <v>32.652999999999999</v>
      </c>
      <c r="U66" s="38">
        <v>20.724</v>
      </c>
      <c r="V66" s="38">
        <v>57.567999999999998</v>
      </c>
      <c r="W66" s="38">
        <v>36.414000000000001</v>
      </c>
      <c r="X66" s="38">
        <v>37.728000000000002</v>
      </c>
      <c r="Y66" s="38">
        <v>40.517000000000003</v>
      </c>
      <c r="Z66" s="38">
        <v>45.326000000000001</v>
      </c>
      <c r="AA66" s="38">
        <v>48.005000000000003</v>
      </c>
      <c r="AB66" s="38">
        <v>40.316000000000003</v>
      </c>
      <c r="AC66" s="38">
        <v>31.334</v>
      </c>
      <c r="AD66" s="38">
        <v>41.871000000000002</v>
      </c>
      <c r="AE66" s="38">
        <v>23.2</v>
      </c>
      <c r="AF66" s="38">
        <v>56.222999999999999</v>
      </c>
      <c r="AG66" s="38">
        <v>49.091000000000001</v>
      </c>
      <c r="AH66" s="38">
        <v>36.377000000000002</v>
      </c>
      <c r="AI66" s="11">
        <v>25.795000000000002</v>
      </c>
      <c r="AJ66" s="11">
        <v>77.698999999999998</v>
      </c>
      <c r="AK66" s="11">
        <v>43.463999999999999</v>
      </c>
      <c r="AL66" s="11">
        <v>72.685000000000002</v>
      </c>
      <c r="AM66" s="11">
        <v>72.685000000000002</v>
      </c>
      <c r="ALQ66" s="11" t="e">
        <v>#N/A</v>
      </c>
    </row>
    <row r="67" spans="1:1005" ht="14.5" x14ac:dyDescent="0.35">
      <c r="A67" s="58"/>
      <c r="B67" s="14"/>
      <c r="C67" s="14"/>
      <c r="D67" s="14"/>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LQ67" s="11" t="e">
        <v>#N/A</v>
      </c>
    </row>
    <row r="68" spans="1:1005" ht="14.5" x14ac:dyDescent="0.35">
      <c r="A68" s="58"/>
      <c r="B68" s="14"/>
      <c r="C68" s="14"/>
      <c r="D68" s="14"/>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LQ68" s="11" t="e">
        <v>#N/A</v>
      </c>
    </row>
    <row r="69" spans="1:1005" ht="14.5" x14ac:dyDescent="0.35">
      <c r="A69" s="58"/>
      <c r="B69" s="14"/>
      <c r="C69" s="14"/>
      <c r="D69" s="14"/>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LQ69" s="11" t="e">
        <v>#N/A</v>
      </c>
    </row>
    <row r="70" spans="1:1005" ht="14.5" x14ac:dyDescent="0.35">
      <c r="A70" s="58"/>
      <c r="B70" s="14"/>
      <c r="C70" s="14"/>
      <c r="D70" s="14"/>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LQ70" s="11" t="e">
        <v>#N/A</v>
      </c>
    </row>
    <row r="71" spans="1:1005" ht="14.5" x14ac:dyDescent="0.35">
      <c r="A71" s="58"/>
      <c r="B71" s="14"/>
      <c r="C71" s="14"/>
      <c r="D71" s="14"/>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LQ71" s="11" t="e">
        <v>#N/A</v>
      </c>
    </row>
    <row r="72" spans="1:1005" ht="14.5" x14ac:dyDescent="0.35">
      <c r="A72" s="58"/>
      <c r="B72" s="14"/>
      <c r="C72" s="14"/>
      <c r="D72" s="14"/>
      <c r="ALQ72" s="11" t="e">
        <v>#N/A</v>
      </c>
    </row>
    <row r="73" spans="1:1005" ht="14.5" x14ac:dyDescent="0.35">
      <c r="A73" s="58"/>
      <c r="B73" s="14"/>
      <c r="C73" s="14"/>
      <c r="D73" s="14"/>
    </row>
    <row r="74" spans="1:1005" ht="14.5" x14ac:dyDescent="0.35">
      <c r="A74" s="58"/>
      <c r="B74" s="14"/>
      <c r="C74" s="14"/>
      <c r="D74" s="14"/>
    </row>
    <row r="75" spans="1:1005" ht="14.5" x14ac:dyDescent="0.35">
      <c r="A75" s="58"/>
      <c r="B75" s="14"/>
      <c r="C75" s="14"/>
      <c r="D75" s="14"/>
    </row>
    <row r="76" spans="1:1005" ht="14.5" x14ac:dyDescent="0.35">
      <c r="A76" s="58"/>
      <c r="B76" s="14"/>
      <c r="C76" s="14"/>
      <c r="D76" s="14"/>
    </row>
    <row r="77" spans="1:1005" ht="14.5" x14ac:dyDescent="0.35">
      <c r="A77" s="58"/>
      <c r="B77" s="14"/>
      <c r="C77" s="14"/>
      <c r="D77" s="14"/>
    </row>
    <row r="78" spans="1:1005" ht="14.5" x14ac:dyDescent="0.35">
      <c r="A78" s="58"/>
      <c r="B78" s="14"/>
      <c r="C78" s="14"/>
      <c r="D78" s="14"/>
    </row>
    <row r="79" spans="1:1005" ht="14.5" x14ac:dyDescent="0.35">
      <c r="A79" s="58"/>
      <c r="B79" s="14"/>
      <c r="C79" s="14"/>
      <c r="D79" s="14"/>
    </row>
    <row r="80" spans="1:1005" ht="14.5" x14ac:dyDescent="0.35">
      <c r="A80" s="58"/>
      <c r="B80" s="14"/>
      <c r="C80" s="14"/>
      <c r="D80"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tabSelected="1" zoomScaleNormal="100" workbookViewId="0">
      <selection activeCell="S24" sqref="S24"/>
    </sheetView>
  </sheetViews>
  <sheetFormatPr defaultColWidth="18.7265625" defaultRowHeight="12.75" customHeight="1" x14ac:dyDescent="0.35"/>
  <cols>
    <col min="1" max="4" width="7.54296875" style="4" customWidth="1"/>
    <col min="5" max="30" width="8" style="3" customWidth="1"/>
    <col min="31" max="31" width="8.453125" style="70" customWidth="1"/>
    <col min="32" max="54" width="8.81640625" style="3" customWidth="1"/>
    <col min="55" max="16384" width="18.7265625" style="3"/>
  </cols>
  <sheetData>
    <row r="1" spans="1:54" ht="14.5" x14ac:dyDescent="0.35">
      <c r="A1" s="62"/>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63"/>
      <c r="AJ1" s="63"/>
      <c r="AK1" s="63"/>
      <c r="AL1" s="63"/>
      <c r="AM1" s="63"/>
    </row>
    <row r="2" spans="1:54" s="4" customFormat="1" ht="14.5" x14ac:dyDescent="0.35">
      <c r="A2" s="62"/>
      <c r="B2" s="63" t="s">
        <v>0</v>
      </c>
      <c r="C2" s="63" t="s">
        <v>1</v>
      </c>
      <c r="D2" s="63" t="s">
        <v>2</v>
      </c>
      <c r="E2" s="63">
        <v>1981</v>
      </c>
      <c r="F2" s="63">
        <v>1982</v>
      </c>
      <c r="G2" s="63">
        <v>1983</v>
      </c>
      <c r="H2" s="63">
        <v>1984</v>
      </c>
      <c r="I2" s="63">
        <v>1985</v>
      </c>
      <c r="J2" s="63">
        <v>1986</v>
      </c>
      <c r="K2" s="63">
        <v>1987</v>
      </c>
      <c r="L2" s="63">
        <v>1988</v>
      </c>
      <c r="M2" s="63">
        <v>1989</v>
      </c>
      <c r="N2" s="63">
        <v>1990</v>
      </c>
      <c r="O2" s="63">
        <v>1991</v>
      </c>
      <c r="P2" s="63">
        <v>1992</v>
      </c>
      <c r="Q2" s="63">
        <v>1993</v>
      </c>
      <c r="R2" s="63">
        <v>1994</v>
      </c>
      <c r="S2" s="63">
        <v>1995</v>
      </c>
      <c r="T2" s="63">
        <v>1996</v>
      </c>
      <c r="U2" s="63">
        <v>1997</v>
      </c>
      <c r="V2" s="63">
        <v>1998</v>
      </c>
      <c r="W2" s="63">
        <v>1999</v>
      </c>
      <c r="X2" s="63">
        <v>2000</v>
      </c>
      <c r="Y2" s="63">
        <v>2001</v>
      </c>
      <c r="Z2" s="63">
        <v>2002</v>
      </c>
      <c r="AA2" s="63">
        <v>2003</v>
      </c>
      <c r="AB2" s="63">
        <v>2004</v>
      </c>
      <c r="AC2" s="63">
        <v>2005</v>
      </c>
      <c r="AD2" s="63">
        <v>2006</v>
      </c>
      <c r="AE2" s="64">
        <v>2007</v>
      </c>
      <c r="AF2" s="63">
        <v>2008</v>
      </c>
      <c r="AG2" s="63">
        <v>2009</v>
      </c>
      <c r="AH2" s="63">
        <v>2010</v>
      </c>
      <c r="AI2" s="63">
        <v>2011</v>
      </c>
      <c r="AJ2" s="63">
        <v>2012</v>
      </c>
      <c r="AK2" s="63">
        <v>2013</v>
      </c>
      <c r="AL2" s="63">
        <v>2014</v>
      </c>
      <c r="AM2" s="63">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ht="14.5" x14ac:dyDescent="0.35">
      <c r="A4" s="67">
        <v>43282</v>
      </c>
      <c r="B4" s="3">
        <v>0</v>
      </c>
      <c r="C4" s="8"/>
      <c r="D4" s="9">
        <v>4</v>
      </c>
      <c r="E4" s="9">
        <v>0</v>
      </c>
      <c r="F4" s="9">
        <v>0</v>
      </c>
      <c r="G4" s="9">
        <v>0</v>
      </c>
      <c r="H4" s="68">
        <v>0</v>
      </c>
      <c r="I4" s="68">
        <v>0</v>
      </c>
      <c r="J4" s="68">
        <v>0</v>
      </c>
      <c r="K4" s="68">
        <v>0</v>
      </c>
      <c r="L4" s="68">
        <v>0</v>
      </c>
      <c r="M4" s="68">
        <v>0</v>
      </c>
      <c r="N4" s="68">
        <v>0</v>
      </c>
      <c r="O4" s="68">
        <v>0</v>
      </c>
      <c r="P4" s="68">
        <v>0</v>
      </c>
      <c r="Q4" s="68">
        <v>0</v>
      </c>
      <c r="R4" s="68">
        <v>0</v>
      </c>
      <c r="S4" s="68">
        <v>0</v>
      </c>
      <c r="T4" s="68">
        <v>0</v>
      </c>
      <c r="U4" s="68">
        <v>0</v>
      </c>
      <c r="V4" s="68">
        <v>0</v>
      </c>
      <c r="W4" s="68">
        <v>0</v>
      </c>
      <c r="X4" s="68">
        <v>0</v>
      </c>
      <c r="Y4" s="68">
        <v>0</v>
      </c>
      <c r="Z4" s="68">
        <v>0</v>
      </c>
      <c r="AA4" s="68">
        <v>0</v>
      </c>
      <c r="AB4" s="68">
        <v>0</v>
      </c>
      <c r="AC4" s="68">
        <v>0</v>
      </c>
      <c r="AD4" s="68">
        <v>0</v>
      </c>
      <c r="AE4" s="68">
        <v>0</v>
      </c>
      <c r="AF4" s="68">
        <v>0</v>
      </c>
      <c r="AG4" s="68">
        <v>0</v>
      </c>
      <c r="AH4" s="69">
        <v>0</v>
      </c>
      <c r="AI4" s="3">
        <v>0</v>
      </c>
      <c r="AJ4" s="3">
        <v>0</v>
      </c>
      <c r="AK4" s="3">
        <v>0</v>
      </c>
      <c r="AL4" s="3">
        <v>0</v>
      </c>
      <c r="AM4" s="3">
        <v>0</v>
      </c>
    </row>
    <row r="5" spans="1:54" ht="14.5" x14ac:dyDescent="0.35">
      <c r="A5" s="67">
        <v>43313</v>
      </c>
      <c r="B5" s="3">
        <v>19.352</v>
      </c>
      <c r="C5" s="8"/>
      <c r="D5" s="9">
        <v>25</v>
      </c>
      <c r="E5" s="9">
        <v>25.920999999999999</v>
      </c>
      <c r="F5" s="9">
        <v>34.171999999999997</v>
      </c>
      <c r="G5" s="9">
        <v>23.428000000000001</v>
      </c>
      <c r="H5" s="68">
        <v>36.366999999999997</v>
      </c>
      <c r="I5" s="68">
        <v>25</v>
      </c>
      <c r="J5" s="68">
        <v>19.63</v>
      </c>
      <c r="K5" s="68">
        <v>24.039000000000001</v>
      </c>
      <c r="L5" s="68">
        <v>37.264000000000003</v>
      </c>
      <c r="M5" s="68">
        <v>27.434999999999999</v>
      </c>
      <c r="N5" s="68">
        <v>29.125</v>
      </c>
      <c r="O5" s="68">
        <v>29.113</v>
      </c>
      <c r="P5" s="68">
        <v>40.600999999999999</v>
      </c>
      <c r="Q5" s="68">
        <v>47.316000000000003</v>
      </c>
      <c r="R5" s="68">
        <v>23.812999999999999</v>
      </c>
      <c r="S5" s="68">
        <v>30.164999999999999</v>
      </c>
      <c r="T5" s="68">
        <v>17.952000000000002</v>
      </c>
      <c r="U5" s="68">
        <v>35.942</v>
      </c>
      <c r="V5" s="68">
        <v>24.363</v>
      </c>
      <c r="W5" s="68">
        <v>59.524999999999999</v>
      </c>
      <c r="X5" s="68">
        <v>18.157</v>
      </c>
      <c r="Y5" s="68">
        <v>30.516999999999999</v>
      </c>
      <c r="Z5" s="68">
        <v>16.065000000000001</v>
      </c>
      <c r="AA5" s="68">
        <v>19.100999999999999</v>
      </c>
      <c r="AB5" s="68">
        <v>16.579999999999998</v>
      </c>
      <c r="AC5" s="68">
        <v>20.667999999999999</v>
      </c>
      <c r="AD5" s="68">
        <v>42.037999999999997</v>
      </c>
      <c r="AE5" s="68">
        <v>30.010999999999999</v>
      </c>
      <c r="AF5" s="68">
        <v>24.138999999999999</v>
      </c>
      <c r="AG5" s="68">
        <v>15.942</v>
      </c>
      <c r="AH5" s="69">
        <v>27.81</v>
      </c>
      <c r="AI5" s="3">
        <v>21.306999999999999</v>
      </c>
      <c r="AJ5" s="3">
        <v>15.509</v>
      </c>
      <c r="AK5" s="3">
        <v>26.126999999999999</v>
      </c>
      <c r="AL5" s="3">
        <v>19.352</v>
      </c>
      <c r="AM5" s="3">
        <v>18.995999999999999</v>
      </c>
    </row>
    <row r="6" spans="1:54" ht="14.5" x14ac:dyDescent="0.35">
      <c r="A6" s="67">
        <v>43344</v>
      </c>
      <c r="B6" s="3">
        <v>19.731999999999999</v>
      </c>
      <c r="C6" s="8"/>
      <c r="D6" s="9">
        <v>25</v>
      </c>
      <c r="E6" s="9">
        <v>22.15</v>
      </c>
      <c r="F6" s="9">
        <v>43.667999999999999</v>
      </c>
      <c r="G6" s="9">
        <v>15.385999999999999</v>
      </c>
      <c r="H6" s="68">
        <v>25.484000000000002</v>
      </c>
      <c r="I6" s="68">
        <v>44.796999999999997</v>
      </c>
      <c r="J6" s="68">
        <v>33.762</v>
      </c>
      <c r="K6" s="68">
        <v>16.698</v>
      </c>
      <c r="L6" s="68">
        <v>24.588000000000001</v>
      </c>
      <c r="M6" s="68">
        <v>21.824999999999999</v>
      </c>
      <c r="N6" s="68">
        <v>25.222000000000001</v>
      </c>
      <c r="O6" s="68">
        <v>41.133000000000003</v>
      </c>
      <c r="P6" s="68">
        <v>27.879000000000001</v>
      </c>
      <c r="Q6" s="68">
        <v>45.139000000000003</v>
      </c>
      <c r="R6" s="68">
        <v>33.027000000000001</v>
      </c>
      <c r="S6" s="68">
        <v>23.771999999999998</v>
      </c>
      <c r="T6" s="68">
        <v>23.146999999999998</v>
      </c>
      <c r="U6" s="68">
        <v>55.628</v>
      </c>
      <c r="V6" s="68">
        <v>16.617000000000001</v>
      </c>
      <c r="W6" s="68">
        <v>47.496000000000002</v>
      </c>
      <c r="X6" s="68">
        <v>14.978</v>
      </c>
      <c r="Y6" s="68">
        <v>15.279</v>
      </c>
      <c r="Z6" s="68">
        <v>23.298999999999999</v>
      </c>
      <c r="AA6" s="68">
        <v>37.225000000000001</v>
      </c>
      <c r="AB6" s="68">
        <v>32.790999999999997</v>
      </c>
      <c r="AC6" s="68">
        <v>20.033000000000001</v>
      </c>
      <c r="AD6" s="68">
        <v>33.593000000000004</v>
      </c>
      <c r="AE6" s="68">
        <v>26.843</v>
      </c>
      <c r="AF6" s="68">
        <v>25</v>
      </c>
      <c r="AG6" s="68">
        <v>16.399000000000001</v>
      </c>
      <c r="AH6" s="69">
        <v>27.684000000000001</v>
      </c>
      <c r="AI6" s="3">
        <v>19.288</v>
      </c>
      <c r="AJ6" s="3">
        <v>15.941000000000001</v>
      </c>
      <c r="AK6" s="3">
        <v>64.122</v>
      </c>
      <c r="AL6" s="3">
        <v>19.731999999999999</v>
      </c>
      <c r="AM6" s="3">
        <v>17.844000000000001</v>
      </c>
    </row>
    <row r="7" spans="1:54" ht="14.5" x14ac:dyDescent="0.35">
      <c r="A7" s="67">
        <v>43374</v>
      </c>
      <c r="B7" s="3">
        <v>26.451000000000001</v>
      </c>
      <c r="C7" s="8"/>
      <c r="D7" s="9">
        <v>22</v>
      </c>
      <c r="E7" s="9">
        <v>44.95</v>
      </c>
      <c r="F7" s="9">
        <v>22</v>
      </c>
      <c r="G7" s="9">
        <v>27.295999999999999</v>
      </c>
      <c r="H7" s="68">
        <v>39.497999999999998</v>
      </c>
      <c r="I7" s="68">
        <v>55.591999999999999</v>
      </c>
      <c r="J7" s="68">
        <v>45.523000000000003</v>
      </c>
      <c r="K7" s="68">
        <v>13.314</v>
      </c>
      <c r="L7" s="68">
        <v>17.827999999999999</v>
      </c>
      <c r="M7" s="68">
        <v>23.417999999999999</v>
      </c>
      <c r="N7" s="68">
        <v>29.968</v>
      </c>
      <c r="O7" s="68">
        <v>14.933</v>
      </c>
      <c r="P7" s="68">
        <v>14.462999999999999</v>
      </c>
      <c r="Q7" s="68">
        <v>18.582000000000001</v>
      </c>
      <c r="R7" s="68">
        <v>21.623999999999999</v>
      </c>
      <c r="S7" s="68">
        <v>17.614999999999998</v>
      </c>
      <c r="T7" s="68">
        <v>20.66</v>
      </c>
      <c r="U7" s="68">
        <v>43.341000000000001</v>
      </c>
      <c r="V7" s="68">
        <v>31.721</v>
      </c>
      <c r="W7" s="68">
        <v>17.349</v>
      </c>
      <c r="X7" s="68">
        <v>23.873000000000001</v>
      </c>
      <c r="Y7" s="68">
        <v>11.927</v>
      </c>
      <c r="Z7" s="68">
        <v>20.091000000000001</v>
      </c>
      <c r="AA7" s="68">
        <v>15.95</v>
      </c>
      <c r="AB7" s="68">
        <v>27.864000000000001</v>
      </c>
      <c r="AC7" s="68">
        <v>36.729999999999997</v>
      </c>
      <c r="AD7" s="68">
        <v>91.317999999999998</v>
      </c>
      <c r="AE7" s="68">
        <v>25.065999999999999</v>
      </c>
      <c r="AF7" s="68">
        <v>16.925999999999998</v>
      </c>
      <c r="AG7" s="68">
        <v>16.071000000000002</v>
      </c>
      <c r="AH7" s="69">
        <v>19.396999999999998</v>
      </c>
      <c r="AI7" s="3">
        <v>37.308999999999997</v>
      </c>
      <c r="AJ7" s="3">
        <v>10.798</v>
      </c>
      <c r="AK7" s="3">
        <v>33.036999999999999</v>
      </c>
      <c r="AL7" s="3">
        <v>26.451000000000001</v>
      </c>
      <c r="AM7" s="3">
        <v>13.93</v>
      </c>
    </row>
    <row r="8" spans="1:54" ht="14.5" x14ac:dyDescent="0.35">
      <c r="A8" s="67">
        <v>43405</v>
      </c>
      <c r="B8" s="3">
        <v>17.167999999999999</v>
      </c>
      <c r="C8" s="8"/>
      <c r="D8" s="9">
        <v>20</v>
      </c>
      <c r="E8" s="9">
        <v>23.863</v>
      </c>
      <c r="F8" s="9">
        <v>23.158000000000001</v>
      </c>
      <c r="G8" s="9">
        <v>15.62</v>
      </c>
      <c r="H8" s="68">
        <v>23.524000000000001</v>
      </c>
      <c r="I8" s="68">
        <v>28.638999999999999</v>
      </c>
      <c r="J8" s="68">
        <v>43.752000000000002</v>
      </c>
      <c r="K8" s="68">
        <v>29.574000000000002</v>
      </c>
      <c r="L8" s="68">
        <v>17.951000000000001</v>
      </c>
      <c r="M8" s="68">
        <v>13.529</v>
      </c>
      <c r="N8" s="68">
        <v>27.663</v>
      </c>
      <c r="O8" s="68">
        <v>25.693999999999999</v>
      </c>
      <c r="P8" s="68">
        <v>15.308</v>
      </c>
      <c r="Q8" s="68">
        <v>17.177</v>
      </c>
      <c r="R8" s="68">
        <v>30.103000000000002</v>
      </c>
      <c r="S8" s="68">
        <v>13.202999999999999</v>
      </c>
      <c r="T8" s="68">
        <v>22.885000000000002</v>
      </c>
      <c r="U8" s="68">
        <v>23.802</v>
      </c>
      <c r="V8" s="68">
        <v>43.152999999999999</v>
      </c>
      <c r="W8" s="68">
        <v>14.206</v>
      </c>
      <c r="X8" s="68">
        <v>20</v>
      </c>
      <c r="Y8" s="68">
        <v>11.688000000000001</v>
      </c>
      <c r="Z8" s="68">
        <v>23.498000000000001</v>
      </c>
      <c r="AA8" s="68">
        <v>19.015999999999998</v>
      </c>
      <c r="AB8" s="68">
        <v>25.709</v>
      </c>
      <c r="AC8" s="68">
        <v>18.053000000000001</v>
      </c>
      <c r="AD8" s="68">
        <v>35.536000000000001</v>
      </c>
      <c r="AE8" s="68">
        <v>13.925000000000001</v>
      </c>
      <c r="AF8" s="68">
        <v>16.177</v>
      </c>
      <c r="AG8" s="68">
        <v>14.172000000000001</v>
      </c>
      <c r="AH8" s="69">
        <v>14.532999999999999</v>
      </c>
      <c r="AI8" s="3">
        <v>21.202999999999999</v>
      </c>
      <c r="AJ8" s="3">
        <v>11.45</v>
      </c>
      <c r="AK8" s="3">
        <v>24.478999999999999</v>
      </c>
      <c r="AL8" s="3">
        <v>17.167999999999999</v>
      </c>
      <c r="AM8" s="3">
        <v>15.127000000000001</v>
      </c>
    </row>
    <row r="9" spans="1:54" ht="14.5" x14ac:dyDescent="0.35">
      <c r="A9" s="67">
        <v>43435</v>
      </c>
      <c r="B9" s="3">
        <v>14.407</v>
      </c>
      <c r="C9" s="8"/>
      <c r="D9" s="9">
        <v>15</v>
      </c>
      <c r="E9" s="9">
        <v>14.446999999999999</v>
      </c>
      <c r="F9" s="9">
        <v>17.765000000000001</v>
      </c>
      <c r="G9" s="9">
        <v>12.928000000000001</v>
      </c>
      <c r="H9" s="68">
        <v>27.001000000000001</v>
      </c>
      <c r="I9" s="68">
        <v>18.853999999999999</v>
      </c>
      <c r="J9" s="68">
        <v>23.02</v>
      </c>
      <c r="K9" s="68">
        <v>15</v>
      </c>
      <c r="L9" s="68">
        <v>14.307</v>
      </c>
      <c r="M9" s="68">
        <v>11.372</v>
      </c>
      <c r="N9" s="68">
        <v>16.690999999999999</v>
      </c>
      <c r="O9" s="68">
        <v>15.855</v>
      </c>
      <c r="P9" s="68">
        <v>12.928000000000001</v>
      </c>
      <c r="Q9" s="68">
        <v>14.215999999999999</v>
      </c>
      <c r="R9" s="68">
        <v>19.582999999999998</v>
      </c>
      <c r="S9" s="68">
        <v>11.548999999999999</v>
      </c>
      <c r="T9" s="68">
        <v>21.39</v>
      </c>
      <c r="U9" s="68">
        <v>16.614999999999998</v>
      </c>
      <c r="V9" s="68">
        <v>26.925999999999998</v>
      </c>
      <c r="W9" s="68">
        <v>13.247</v>
      </c>
      <c r="X9" s="68">
        <v>13.09</v>
      </c>
      <c r="Y9" s="68">
        <v>11.241</v>
      </c>
      <c r="Z9" s="68">
        <v>13.956</v>
      </c>
      <c r="AA9" s="68">
        <v>17.603000000000002</v>
      </c>
      <c r="AB9" s="68">
        <v>17.244</v>
      </c>
      <c r="AC9" s="68">
        <v>13.076000000000001</v>
      </c>
      <c r="AD9" s="68">
        <v>19.481999999999999</v>
      </c>
      <c r="AE9" s="68">
        <v>34.911999999999999</v>
      </c>
      <c r="AF9" s="68">
        <v>13.334</v>
      </c>
      <c r="AG9" s="68">
        <v>10.856</v>
      </c>
      <c r="AH9" s="69">
        <v>18.082000000000001</v>
      </c>
      <c r="AI9" s="3">
        <v>14.804</v>
      </c>
      <c r="AJ9" s="3">
        <v>10.500999999999999</v>
      </c>
      <c r="AK9" s="3">
        <v>17.393999999999998</v>
      </c>
      <c r="AL9" s="3">
        <v>14.407</v>
      </c>
      <c r="AM9" s="3">
        <v>15.093999999999999</v>
      </c>
    </row>
    <row r="10" spans="1:54" ht="14.5" x14ac:dyDescent="0.35">
      <c r="A10" s="67">
        <v>43466</v>
      </c>
      <c r="B10" s="3">
        <v>15.445</v>
      </c>
      <c r="C10" s="8"/>
      <c r="D10" s="9">
        <v>15</v>
      </c>
      <c r="E10" s="9">
        <v>13.297000000000001</v>
      </c>
      <c r="F10" s="9">
        <v>16.57</v>
      </c>
      <c r="G10" s="9">
        <v>11.16</v>
      </c>
      <c r="H10" s="68">
        <v>26.507000000000001</v>
      </c>
      <c r="I10" s="68">
        <v>18.504000000000001</v>
      </c>
      <c r="J10" s="68">
        <v>17.786999999999999</v>
      </c>
      <c r="K10" s="68">
        <v>11.552</v>
      </c>
      <c r="L10" s="68">
        <v>13.42</v>
      </c>
      <c r="M10" s="68">
        <v>11.516999999999999</v>
      </c>
      <c r="N10" s="68">
        <v>13.005000000000001</v>
      </c>
      <c r="O10" s="68">
        <v>12.989000000000001</v>
      </c>
      <c r="P10" s="68">
        <v>17.422999999999998</v>
      </c>
      <c r="Q10" s="68">
        <v>13.122</v>
      </c>
      <c r="R10" s="68">
        <v>15.831</v>
      </c>
      <c r="S10" s="68">
        <v>11.55</v>
      </c>
      <c r="T10" s="68">
        <v>18.181000000000001</v>
      </c>
      <c r="U10" s="68">
        <v>16.167999999999999</v>
      </c>
      <c r="V10" s="68">
        <v>16.681999999999999</v>
      </c>
      <c r="W10" s="68">
        <v>15.51</v>
      </c>
      <c r="X10" s="68">
        <v>13.127000000000001</v>
      </c>
      <c r="Y10" s="68">
        <v>10.731</v>
      </c>
      <c r="Z10" s="68">
        <v>12.712999999999999</v>
      </c>
      <c r="AA10" s="68">
        <v>15.08</v>
      </c>
      <c r="AB10" s="68">
        <v>42.173999999999999</v>
      </c>
      <c r="AC10" s="68">
        <v>12.475</v>
      </c>
      <c r="AD10" s="68">
        <v>17.562000000000001</v>
      </c>
      <c r="AE10" s="68">
        <v>24.632999999999999</v>
      </c>
      <c r="AF10" s="68">
        <v>14.058999999999999</v>
      </c>
      <c r="AG10" s="68">
        <v>11.262</v>
      </c>
      <c r="AH10" s="69">
        <v>13.978</v>
      </c>
      <c r="AI10" s="3">
        <v>16.183</v>
      </c>
      <c r="AJ10" s="3">
        <v>15.972</v>
      </c>
      <c r="AK10" s="3">
        <v>15</v>
      </c>
      <c r="AL10" s="3">
        <v>15.445</v>
      </c>
      <c r="AM10" s="3">
        <v>13.116</v>
      </c>
    </row>
    <row r="11" spans="1:54" ht="14.5" x14ac:dyDescent="0.35">
      <c r="A11" s="67">
        <v>43497</v>
      </c>
      <c r="B11" s="3">
        <v>27.042000000000002</v>
      </c>
      <c r="C11" s="8"/>
      <c r="D11" s="9">
        <v>19</v>
      </c>
      <c r="E11" s="9">
        <v>14.898</v>
      </c>
      <c r="F11" s="9">
        <v>19.498999999999999</v>
      </c>
      <c r="G11" s="9">
        <v>14.282999999999999</v>
      </c>
      <c r="H11" s="68">
        <v>28.795999999999999</v>
      </c>
      <c r="I11" s="68">
        <v>43.244</v>
      </c>
      <c r="J11" s="68">
        <v>31.564</v>
      </c>
      <c r="K11" s="68">
        <v>14.25</v>
      </c>
      <c r="L11" s="68">
        <v>18.934000000000001</v>
      </c>
      <c r="M11" s="68">
        <v>11.901</v>
      </c>
      <c r="N11" s="68">
        <v>20.541</v>
      </c>
      <c r="O11" s="68">
        <v>22.431000000000001</v>
      </c>
      <c r="P11" s="68">
        <v>23.37</v>
      </c>
      <c r="Q11" s="68">
        <v>18.661999999999999</v>
      </c>
      <c r="R11" s="68">
        <v>39.268999999999998</v>
      </c>
      <c r="S11" s="68">
        <v>20.439</v>
      </c>
      <c r="T11" s="68">
        <v>21.471</v>
      </c>
      <c r="U11" s="68">
        <v>18.225999999999999</v>
      </c>
      <c r="V11" s="68">
        <v>21.753</v>
      </c>
      <c r="W11" s="68">
        <v>15.949</v>
      </c>
      <c r="X11" s="68">
        <v>17.876999999999999</v>
      </c>
      <c r="Y11" s="68">
        <v>10.445</v>
      </c>
      <c r="Z11" s="68">
        <v>16.134</v>
      </c>
      <c r="AA11" s="68">
        <v>17.957000000000001</v>
      </c>
      <c r="AB11" s="68">
        <v>76.090999999999994</v>
      </c>
      <c r="AC11" s="68">
        <v>11.711</v>
      </c>
      <c r="AD11" s="68">
        <v>35.840000000000003</v>
      </c>
      <c r="AE11" s="68">
        <v>19</v>
      </c>
      <c r="AF11" s="68">
        <v>23.393000000000001</v>
      </c>
      <c r="AG11" s="68">
        <v>10.537000000000001</v>
      </c>
      <c r="AH11" s="69">
        <v>18.138000000000002</v>
      </c>
      <c r="AI11" s="3">
        <v>19.004999999999999</v>
      </c>
      <c r="AJ11" s="3">
        <v>16.111999999999998</v>
      </c>
      <c r="AK11" s="3">
        <v>21.22</v>
      </c>
      <c r="AL11" s="3">
        <v>27.042000000000002</v>
      </c>
      <c r="AM11" s="3">
        <v>12.022</v>
      </c>
    </row>
    <row r="12" spans="1:54" ht="14.5" x14ac:dyDescent="0.35">
      <c r="A12" s="67">
        <v>43525</v>
      </c>
      <c r="B12" s="3">
        <v>54</v>
      </c>
      <c r="C12" s="8"/>
      <c r="D12" s="9">
        <v>54</v>
      </c>
      <c r="E12" s="9">
        <v>71.358000000000004</v>
      </c>
      <c r="F12" s="9">
        <v>59.491</v>
      </c>
      <c r="G12" s="9">
        <v>54.481000000000002</v>
      </c>
      <c r="H12" s="68">
        <v>155.19499999999999</v>
      </c>
      <c r="I12" s="68">
        <v>108.881</v>
      </c>
      <c r="J12" s="68">
        <v>89.468000000000004</v>
      </c>
      <c r="K12" s="68">
        <v>43.481999999999999</v>
      </c>
      <c r="L12" s="68">
        <v>75.948999999999998</v>
      </c>
      <c r="M12" s="68">
        <v>33.540999999999997</v>
      </c>
      <c r="N12" s="68">
        <v>55.246000000000002</v>
      </c>
      <c r="O12" s="68">
        <v>73.709999999999994</v>
      </c>
      <c r="P12" s="68">
        <v>138.41900000000001</v>
      </c>
      <c r="Q12" s="68">
        <v>50.27</v>
      </c>
      <c r="R12" s="68">
        <v>184.01900000000001</v>
      </c>
      <c r="S12" s="68">
        <v>28.783000000000001</v>
      </c>
      <c r="T12" s="68">
        <v>138.16300000000001</v>
      </c>
      <c r="U12" s="68">
        <v>50.249000000000002</v>
      </c>
      <c r="V12" s="68">
        <v>41.445999999999998</v>
      </c>
      <c r="W12" s="68">
        <v>34.515000000000001</v>
      </c>
      <c r="X12" s="68">
        <v>63.984000000000002</v>
      </c>
      <c r="Y12" s="68">
        <v>18.163</v>
      </c>
      <c r="Z12" s="68">
        <v>43.36</v>
      </c>
      <c r="AA12" s="68">
        <v>86.858000000000004</v>
      </c>
      <c r="AB12" s="68">
        <v>125.833</v>
      </c>
      <c r="AC12" s="68">
        <v>27.274999999999999</v>
      </c>
      <c r="AD12" s="68">
        <v>118.428</v>
      </c>
      <c r="AE12" s="68">
        <v>91.480999999999995</v>
      </c>
      <c r="AF12" s="68">
        <v>51.027000000000001</v>
      </c>
      <c r="AG12" s="68">
        <v>43.807000000000002</v>
      </c>
      <c r="AH12" s="69">
        <v>43.719000000000001</v>
      </c>
      <c r="AI12" s="3">
        <v>53.478000000000002</v>
      </c>
      <c r="AJ12" s="3">
        <v>32.865000000000002</v>
      </c>
      <c r="AK12" s="3">
        <v>52.06</v>
      </c>
      <c r="AL12" s="3">
        <v>54</v>
      </c>
      <c r="AM12" s="3">
        <v>24.992000000000001</v>
      </c>
    </row>
    <row r="13" spans="1:54" ht="14.5" x14ac:dyDescent="0.35">
      <c r="A13" s="67">
        <v>43556</v>
      </c>
      <c r="B13" s="3">
        <v>48.334000000000003</v>
      </c>
      <c r="C13" s="8"/>
      <c r="D13" s="9">
        <v>110</v>
      </c>
      <c r="E13" s="9">
        <v>110</v>
      </c>
      <c r="F13" s="9">
        <v>114.86</v>
      </c>
      <c r="G13" s="9">
        <v>107.089</v>
      </c>
      <c r="H13" s="68">
        <v>262.66199999999998</v>
      </c>
      <c r="I13" s="68">
        <v>272.17399999999998</v>
      </c>
      <c r="J13" s="68">
        <v>199.21</v>
      </c>
      <c r="K13" s="68">
        <v>73.614999999999995</v>
      </c>
      <c r="L13" s="68">
        <v>185.67500000000001</v>
      </c>
      <c r="M13" s="68">
        <v>100.88800000000001</v>
      </c>
      <c r="N13" s="68">
        <v>102.29900000000001</v>
      </c>
      <c r="O13" s="68">
        <v>193.761</v>
      </c>
      <c r="P13" s="68">
        <v>252.31100000000001</v>
      </c>
      <c r="Q13" s="68">
        <v>137.32300000000001</v>
      </c>
      <c r="R13" s="68">
        <v>158.90199999999999</v>
      </c>
      <c r="S13" s="68">
        <v>51.290999999999997</v>
      </c>
      <c r="T13" s="68">
        <v>184.88</v>
      </c>
      <c r="U13" s="68">
        <v>106.262</v>
      </c>
      <c r="V13" s="68">
        <v>91.656000000000006</v>
      </c>
      <c r="W13" s="68">
        <v>98.423000000000002</v>
      </c>
      <c r="X13" s="68">
        <v>174.928</v>
      </c>
      <c r="Y13" s="68">
        <v>35.305</v>
      </c>
      <c r="Z13" s="68">
        <v>59.526000000000003</v>
      </c>
      <c r="AA13" s="68">
        <v>183.429</v>
      </c>
      <c r="AB13" s="68">
        <v>242.761</v>
      </c>
      <c r="AC13" s="68">
        <v>106.70399999999999</v>
      </c>
      <c r="AD13" s="68">
        <v>130.97</v>
      </c>
      <c r="AE13" s="68">
        <v>248.29599999999999</v>
      </c>
      <c r="AF13" s="68">
        <v>91.521000000000001</v>
      </c>
      <c r="AG13" s="68">
        <v>165.91399999999999</v>
      </c>
      <c r="AH13" s="69">
        <v>100.626</v>
      </c>
      <c r="AI13" s="3">
        <v>119.45099999999999</v>
      </c>
      <c r="AJ13" s="3">
        <v>46.75</v>
      </c>
      <c r="AK13" s="3">
        <v>99.100999999999999</v>
      </c>
      <c r="AL13" s="3">
        <v>48.334000000000003</v>
      </c>
      <c r="AM13" s="3">
        <v>54.18</v>
      </c>
    </row>
    <row r="14" spans="1:54" ht="14.5" x14ac:dyDescent="0.35">
      <c r="A14" s="67">
        <v>43586</v>
      </c>
      <c r="B14" s="3">
        <v>138.67599999999999</v>
      </c>
      <c r="C14" s="8"/>
      <c r="D14" s="9">
        <v>230</v>
      </c>
      <c r="E14" s="9">
        <v>248.58600000000001</v>
      </c>
      <c r="F14" s="9">
        <v>229.08199999999999</v>
      </c>
      <c r="G14" s="9">
        <v>297.20400000000001</v>
      </c>
      <c r="H14" s="68">
        <v>425.09199999999998</v>
      </c>
      <c r="I14" s="68">
        <v>290.173</v>
      </c>
      <c r="J14" s="68">
        <v>313.37400000000002</v>
      </c>
      <c r="K14" s="68">
        <v>107.376</v>
      </c>
      <c r="L14" s="68">
        <v>211.999</v>
      </c>
      <c r="M14" s="68">
        <v>180.28200000000001</v>
      </c>
      <c r="N14" s="68">
        <v>198.81299999999999</v>
      </c>
      <c r="O14" s="68">
        <v>273.52300000000002</v>
      </c>
      <c r="P14" s="68">
        <v>391.541</v>
      </c>
      <c r="Q14" s="68">
        <v>251.983</v>
      </c>
      <c r="R14" s="68">
        <v>283.43200000000002</v>
      </c>
      <c r="S14" s="68">
        <v>134.774</v>
      </c>
      <c r="T14" s="68">
        <v>347.166</v>
      </c>
      <c r="U14" s="68">
        <v>240.21799999999999</v>
      </c>
      <c r="V14" s="68">
        <v>230</v>
      </c>
      <c r="W14" s="68">
        <v>148.059</v>
      </c>
      <c r="X14" s="68">
        <v>393.49</v>
      </c>
      <c r="Y14" s="68">
        <v>40.384</v>
      </c>
      <c r="Z14" s="68">
        <v>142.96899999999999</v>
      </c>
      <c r="AA14" s="68">
        <v>255.035</v>
      </c>
      <c r="AB14" s="68">
        <v>457.22300000000001</v>
      </c>
      <c r="AC14" s="68">
        <v>176.25299999999999</v>
      </c>
      <c r="AD14" s="68">
        <v>257.834</v>
      </c>
      <c r="AE14" s="68">
        <v>317.13600000000002</v>
      </c>
      <c r="AF14" s="68">
        <v>305.37299999999999</v>
      </c>
      <c r="AG14" s="68">
        <v>148.31299999999999</v>
      </c>
      <c r="AH14" s="69">
        <v>151.12799999999999</v>
      </c>
      <c r="AI14" s="3">
        <v>161.965</v>
      </c>
      <c r="AJ14" s="3">
        <v>79.778999999999996</v>
      </c>
      <c r="AK14" s="3">
        <v>166.399</v>
      </c>
      <c r="AL14" s="3">
        <v>138.67599999999999</v>
      </c>
      <c r="AM14" s="3">
        <v>113.035</v>
      </c>
    </row>
    <row r="15" spans="1:54" ht="14.5" x14ac:dyDescent="0.35">
      <c r="A15" s="67">
        <v>43617</v>
      </c>
      <c r="B15" s="3">
        <v>200.797</v>
      </c>
      <c r="C15" s="8"/>
      <c r="D15" s="9">
        <v>180</v>
      </c>
      <c r="E15" s="9">
        <v>267.428</v>
      </c>
      <c r="F15" s="9">
        <v>372.43799999999999</v>
      </c>
      <c r="G15" s="9">
        <v>290.56200000000001</v>
      </c>
      <c r="H15" s="68">
        <v>462.452</v>
      </c>
      <c r="I15" s="68">
        <v>398.834</v>
      </c>
      <c r="J15" s="68">
        <v>304.69600000000003</v>
      </c>
      <c r="K15" s="68">
        <v>178.71</v>
      </c>
      <c r="L15" s="68">
        <v>132.11000000000001</v>
      </c>
      <c r="M15" s="68">
        <v>168.63800000000001</v>
      </c>
      <c r="N15" s="68">
        <v>300.84300000000002</v>
      </c>
      <c r="O15" s="68">
        <v>148.53</v>
      </c>
      <c r="P15" s="68">
        <v>360.28699999999998</v>
      </c>
      <c r="Q15" s="68">
        <v>187.58</v>
      </c>
      <c r="R15" s="68">
        <v>411.77100000000002</v>
      </c>
      <c r="S15" s="68">
        <v>43.241</v>
      </c>
      <c r="T15" s="68">
        <v>368.892</v>
      </c>
      <c r="U15" s="68">
        <v>180</v>
      </c>
      <c r="V15" s="68">
        <v>299.34399999999999</v>
      </c>
      <c r="W15" s="68">
        <v>42.287999999999997</v>
      </c>
      <c r="X15" s="68">
        <v>173.023</v>
      </c>
      <c r="Y15" s="68">
        <v>20.542000000000002</v>
      </c>
      <c r="Z15" s="68">
        <v>97.876999999999995</v>
      </c>
      <c r="AA15" s="68">
        <v>115.38800000000001</v>
      </c>
      <c r="AB15" s="68">
        <v>382.50200000000001</v>
      </c>
      <c r="AC15" s="68">
        <v>53.424999999999997</v>
      </c>
      <c r="AD15" s="68">
        <v>141.887</v>
      </c>
      <c r="AE15" s="68">
        <v>332.38200000000001</v>
      </c>
      <c r="AF15" s="68">
        <v>149.011</v>
      </c>
      <c r="AG15" s="68">
        <v>190.90899999999999</v>
      </c>
      <c r="AH15" s="69">
        <v>230.17699999999999</v>
      </c>
      <c r="AI15" s="3">
        <v>55.149000000000001</v>
      </c>
      <c r="AJ15" s="3">
        <v>71.756</v>
      </c>
      <c r="AK15" s="3">
        <v>168.065</v>
      </c>
      <c r="AL15" s="3">
        <v>200.797</v>
      </c>
      <c r="AM15" s="3">
        <v>104.313</v>
      </c>
    </row>
    <row r="16" spans="1:54" ht="14.5" x14ac:dyDescent="0.35">
      <c r="A16" s="67">
        <v>43647</v>
      </c>
      <c r="B16" s="3">
        <v>33.527999999999999</v>
      </c>
      <c r="C16" s="8"/>
      <c r="D16" s="9">
        <v>35</v>
      </c>
      <c r="E16" s="9">
        <v>92.813999999999993</v>
      </c>
      <c r="F16" s="9">
        <v>170.15100000000001</v>
      </c>
      <c r="G16" s="9">
        <v>68.427999999999997</v>
      </c>
      <c r="H16" s="68">
        <v>103.42</v>
      </c>
      <c r="I16" s="68">
        <v>142.62</v>
      </c>
      <c r="J16" s="68">
        <v>61.771999999999998</v>
      </c>
      <c r="K16" s="68">
        <v>35</v>
      </c>
      <c r="L16" s="68">
        <v>19.079000000000001</v>
      </c>
      <c r="M16" s="68">
        <v>51.734000000000002</v>
      </c>
      <c r="N16" s="68">
        <v>88.701999999999998</v>
      </c>
      <c r="O16" s="68">
        <v>39.091000000000001</v>
      </c>
      <c r="P16" s="68">
        <v>78.995999999999995</v>
      </c>
      <c r="Q16" s="68">
        <v>19.460999999999999</v>
      </c>
      <c r="R16" s="68">
        <v>233.86199999999999</v>
      </c>
      <c r="S16" s="68">
        <v>27.061</v>
      </c>
      <c r="T16" s="68">
        <v>67.977000000000004</v>
      </c>
      <c r="U16" s="68">
        <v>54.317</v>
      </c>
      <c r="V16" s="68">
        <v>129.36099999999999</v>
      </c>
      <c r="W16" s="68">
        <v>2.1070000000000002</v>
      </c>
      <c r="X16" s="68">
        <v>20.314</v>
      </c>
      <c r="Y16" s="68">
        <v>13.744999999999999</v>
      </c>
      <c r="Z16" s="68">
        <v>2.11</v>
      </c>
      <c r="AA16" s="68">
        <v>15.371</v>
      </c>
      <c r="AB16" s="68">
        <v>94.195999999999998</v>
      </c>
      <c r="AC16" s="68">
        <v>27.193999999999999</v>
      </c>
      <c r="AD16" s="68">
        <v>19.795999999999999</v>
      </c>
      <c r="AE16" s="68">
        <v>67.804000000000002</v>
      </c>
      <c r="AF16" s="68">
        <v>19.669</v>
      </c>
      <c r="AG16" s="68">
        <v>25.152999999999999</v>
      </c>
      <c r="AH16" s="69">
        <v>39.9</v>
      </c>
      <c r="AI16" s="3">
        <v>20.888999999999999</v>
      </c>
      <c r="AJ16" s="3">
        <v>28.423999999999999</v>
      </c>
      <c r="AK16" s="3">
        <v>16.602</v>
      </c>
      <c r="AL16" s="3">
        <v>33.527999999999999</v>
      </c>
      <c r="AM16" s="3">
        <v>34.905999999999999</v>
      </c>
    </row>
    <row r="17" spans="1:39" ht="14.5" x14ac:dyDescent="0.35">
      <c r="A17" s="67">
        <v>43678</v>
      </c>
      <c r="B17" s="3">
        <v>6.8049999999999997</v>
      </c>
      <c r="C17" s="8"/>
      <c r="D17" s="9">
        <v>30</v>
      </c>
      <c r="E17" s="9">
        <v>56.707000000000001</v>
      </c>
      <c r="F17" s="9">
        <v>46.651000000000003</v>
      </c>
      <c r="G17" s="9">
        <v>54.564</v>
      </c>
      <c r="H17" s="68">
        <v>35.630000000000003</v>
      </c>
      <c r="I17" s="68">
        <v>28.597999999999999</v>
      </c>
      <c r="J17" s="68">
        <v>30.082000000000001</v>
      </c>
      <c r="K17" s="68">
        <v>44.838999999999999</v>
      </c>
      <c r="L17" s="68">
        <v>22.257000000000001</v>
      </c>
      <c r="M17" s="68">
        <v>30.024000000000001</v>
      </c>
      <c r="N17" s="68">
        <v>34.465000000000003</v>
      </c>
      <c r="O17" s="68">
        <v>44.494</v>
      </c>
      <c r="P17" s="68">
        <v>65.828000000000003</v>
      </c>
      <c r="Q17" s="68">
        <v>13.907</v>
      </c>
      <c r="R17" s="68">
        <v>63.220999999999997</v>
      </c>
      <c r="S17" s="68">
        <v>17.800999999999998</v>
      </c>
      <c r="T17" s="68">
        <v>54.484999999999999</v>
      </c>
      <c r="U17" s="68">
        <v>20.664000000000001</v>
      </c>
      <c r="V17" s="68">
        <v>105.93600000000001</v>
      </c>
      <c r="W17" s="68">
        <v>17.79</v>
      </c>
      <c r="X17" s="68">
        <v>35.076999999999998</v>
      </c>
      <c r="Y17" s="68">
        <v>11.759</v>
      </c>
      <c r="Z17" s="68">
        <v>18.698</v>
      </c>
      <c r="AA17" s="68">
        <v>4.3860000000000001</v>
      </c>
      <c r="AB17" s="68">
        <v>30</v>
      </c>
      <c r="AC17" s="68">
        <v>42.466000000000001</v>
      </c>
      <c r="AD17" s="68">
        <v>33.414999999999999</v>
      </c>
      <c r="AE17" s="68">
        <v>26.457000000000001</v>
      </c>
      <c r="AF17" s="68">
        <v>2.1240000000000001</v>
      </c>
      <c r="AG17" s="68">
        <v>35.279000000000003</v>
      </c>
      <c r="AH17" s="69">
        <v>11.218</v>
      </c>
      <c r="AI17" s="3">
        <v>16.486999999999998</v>
      </c>
      <c r="AJ17" s="3">
        <v>26.678000000000001</v>
      </c>
      <c r="AK17" s="3">
        <v>10.834</v>
      </c>
      <c r="AL17" s="3">
        <v>6.8049999999999997</v>
      </c>
      <c r="AM17" s="3">
        <v>27.841999999999999</v>
      </c>
    </row>
    <row r="18" spans="1:39" ht="14.5" x14ac:dyDescent="0.35">
      <c r="A18" s="67">
        <v>43709</v>
      </c>
      <c r="B18" s="3">
        <v>8.4280000000000008</v>
      </c>
      <c r="C18" s="8"/>
      <c r="D18" s="9">
        <v>30</v>
      </c>
      <c r="E18" s="9">
        <v>75.192999999999998</v>
      </c>
      <c r="F18" s="9">
        <v>14.244999999999999</v>
      </c>
      <c r="G18" s="9">
        <v>37.39</v>
      </c>
      <c r="H18" s="68">
        <v>66.975999999999999</v>
      </c>
      <c r="I18" s="68">
        <v>49.241</v>
      </c>
      <c r="J18" s="68">
        <v>15.701000000000001</v>
      </c>
      <c r="K18" s="68">
        <v>30</v>
      </c>
      <c r="L18" s="68">
        <v>15.618</v>
      </c>
      <c r="M18" s="68">
        <v>25.673999999999999</v>
      </c>
      <c r="N18" s="68">
        <v>62.094000000000001</v>
      </c>
      <c r="O18" s="68">
        <v>34.731000000000002</v>
      </c>
      <c r="P18" s="68">
        <v>68.421999999999997</v>
      </c>
      <c r="Q18" s="68">
        <v>35.457000000000001</v>
      </c>
      <c r="R18" s="68">
        <v>33.372</v>
      </c>
      <c r="S18" s="68">
        <v>24.003</v>
      </c>
      <c r="T18" s="68">
        <v>82.796999999999997</v>
      </c>
      <c r="U18" s="68">
        <v>12.459</v>
      </c>
      <c r="V18" s="68">
        <v>68.238</v>
      </c>
      <c r="W18" s="68">
        <v>15.526999999999999</v>
      </c>
      <c r="X18" s="68">
        <v>9.9979999999999993</v>
      </c>
      <c r="Y18" s="68">
        <v>18.795999999999999</v>
      </c>
      <c r="Z18" s="68">
        <v>40.176000000000002</v>
      </c>
      <c r="AA18" s="68">
        <v>31.349</v>
      </c>
      <c r="AB18" s="68">
        <v>25.422000000000001</v>
      </c>
      <c r="AC18" s="68">
        <v>36.438000000000002</v>
      </c>
      <c r="AD18" s="68">
        <v>26.308</v>
      </c>
      <c r="AE18" s="68">
        <v>31.347000000000001</v>
      </c>
      <c r="AF18" s="68">
        <v>19.338999999999999</v>
      </c>
      <c r="AG18" s="68">
        <v>36.838999999999999</v>
      </c>
      <c r="AH18" s="69">
        <v>11.691000000000001</v>
      </c>
      <c r="AI18" s="3">
        <v>17.503</v>
      </c>
      <c r="AJ18" s="3">
        <v>69.411000000000001</v>
      </c>
      <c r="AK18" s="3">
        <v>13.464</v>
      </c>
      <c r="AL18" s="3">
        <v>8.4280000000000008</v>
      </c>
      <c r="AM18" s="3">
        <v>23.989000000000001</v>
      </c>
    </row>
    <row r="19" spans="1:39" ht="14.5" x14ac:dyDescent="0.35">
      <c r="A19" s="67">
        <v>43739</v>
      </c>
      <c r="B19" s="3">
        <v>15.802</v>
      </c>
      <c r="C19" s="8"/>
      <c r="D19" s="9">
        <v>37.340000000000003</v>
      </c>
      <c r="E19" s="9">
        <v>47.261000000000003</v>
      </c>
      <c r="F19" s="9">
        <v>52.418999999999997</v>
      </c>
      <c r="G19" s="9">
        <v>66.584000000000003</v>
      </c>
      <c r="H19" s="68">
        <v>109.42</v>
      </c>
      <c r="I19" s="68">
        <v>86.191999999999993</v>
      </c>
      <c r="J19" s="68">
        <v>19.023</v>
      </c>
      <c r="K19" s="68">
        <v>30.959</v>
      </c>
      <c r="L19" s="68">
        <v>33.710999999999999</v>
      </c>
      <c r="M19" s="68">
        <v>48.753</v>
      </c>
      <c r="N19" s="68">
        <v>22.24</v>
      </c>
      <c r="O19" s="68">
        <v>18.974</v>
      </c>
      <c r="P19" s="68">
        <v>32.408999999999999</v>
      </c>
      <c r="Q19" s="68">
        <v>30.943999999999999</v>
      </c>
      <c r="R19" s="68">
        <v>34.417000000000002</v>
      </c>
      <c r="S19" s="68">
        <v>26.024000000000001</v>
      </c>
      <c r="T19" s="68">
        <v>80.272999999999996</v>
      </c>
      <c r="U19" s="68">
        <v>45.598999999999997</v>
      </c>
      <c r="V19" s="68">
        <v>25.901</v>
      </c>
      <c r="W19" s="68">
        <v>29.832000000000001</v>
      </c>
      <c r="X19" s="68">
        <v>14.664</v>
      </c>
      <c r="Y19" s="68">
        <v>20.3</v>
      </c>
      <c r="Z19" s="68">
        <v>19.928000000000001</v>
      </c>
      <c r="AA19" s="68">
        <v>44.491</v>
      </c>
      <c r="AB19" s="68">
        <v>74.941000000000003</v>
      </c>
      <c r="AC19" s="68">
        <v>119.51900000000001</v>
      </c>
      <c r="AD19" s="68">
        <v>38.723999999999997</v>
      </c>
      <c r="AE19" s="68">
        <v>27.757999999999999</v>
      </c>
      <c r="AF19" s="68">
        <v>23.315999999999999</v>
      </c>
      <c r="AG19" s="68">
        <v>30.837</v>
      </c>
      <c r="AH19" s="69">
        <v>53.478000000000002</v>
      </c>
      <c r="AI19" s="3">
        <v>15.057</v>
      </c>
      <c r="AJ19" s="3">
        <v>41.468000000000004</v>
      </c>
      <c r="AK19" s="3">
        <v>43.457999999999998</v>
      </c>
      <c r="AL19" s="3">
        <v>15.802</v>
      </c>
      <c r="AM19" s="3">
        <v>62.500999999999998</v>
      </c>
    </row>
    <row r="20" spans="1:39" ht="14.5" x14ac:dyDescent="0.35">
      <c r="A20" s="67">
        <v>43770</v>
      </c>
      <c r="B20" s="3">
        <v>20.785</v>
      </c>
      <c r="C20" s="8"/>
      <c r="D20" s="9">
        <v>30.1</v>
      </c>
      <c r="E20" s="9">
        <v>38.459000000000003</v>
      </c>
      <c r="F20" s="9">
        <v>29.55</v>
      </c>
      <c r="G20" s="9">
        <v>39.097999999999999</v>
      </c>
      <c r="H20" s="68">
        <v>52.991999999999997</v>
      </c>
      <c r="I20" s="68">
        <v>70.230999999999995</v>
      </c>
      <c r="J20" s="68">
        <v>46.433</v>
      </c>
      <c r="K20" s="68">
        <v>26.663</v>
      </c>
      <c r="L20" s="68">
        <v>21.632000000000001</v>
      </c>
      <c r="M20" s="68">
        <v>39.466999999999999</v>
      </c>
      <c r="N20" s="68">
        <v>37.369</v>
      </c>
      <c r="O20" s="68">
        <v>26.01</v>
      </c>
      <c r="P20" s="68">
        <v>32.290999999999997</v>
      </c>
      <c r="Q20" s="68">
        <v>41.357999999999997</v>
      </c>
      <c r="R20" s="68">
        <v>27.38</v>
      </c>
      <c r="S20" s="68">
        <v>25.885000000000002</v>
      </c>
      <c r="T20" s="68">
        <v>42.296999999999997</v>
      </c>
      <c r="U20" s="68">
        <v>59.002000000000002</v>
      </c>
      <c r="V20" s="68">
        <v>22.542999999999999</v>
      </c>
      <c r="W20" s="68">
        <v>25.768999999999998</v>
      </c>
      <c r="X20" s="68">
        <v>20.876000000000001</v>
      </c>
      <c r="Y20" s="68">
        <v>22.216000000000001</v>
      </c>
      <c r="Z20" s="68">
        <v>23.69</v>
      </c>
      <c r="AA20" s="68">
        <v>41.749000000000002</v>
      </c>
      <c r="AB20" s="68">
        <v>38.94</v>
      </c>
      <c r="AC20" s="68">
        <v>43.911000000000001</v>
      </c>
      <c r="AD20" s="68">
        <v>21.643000000000001</v>
      </c>
      <c r="AE20" s="68">
        <v>31.155000000000001</v>
      </c>
      <c r="AF20" s="68">
        <v>21.177</v>
      </c>
      <c r="AG20" s="68">
        <v>24.003</v>
      </c>
      <c r="AH20" s="69">
        <v>30.213000000000001</v>
      </c>
      <c r="AI20" s="3">
        <v>14.685</v>
      </c>
      <c r="AJ20" s="3">
        <v>27.625</v>
      </c>
      <c r="AK20" s="3">
        <v>24.614000000000001</v>
      </c>
      <c r="AL20" s="3">
        <v>20.785</v>
      </c>
      <c r="AM20" s="3">
        <v>30.048999999999999</v>
      </c>
    </row>
    <row r="21" spans="1:39" ht="14.5" x14ac:dyDescent="0.35">
      <c r="A21" s="67">
        <v>43800</v>
      </c>
      <c r="B21" s="3">
        <v>20.806999999999999</v>
      </c>
      <c r="C21" s="8"/>
      <c r="D21" s="9">
        <v>25.07</v>
      </c>
      <c r="E21" s="9">
        <v>29.492999999999999</v>
      </c>
      <c r="F21" s="9">
        <v>24.954999999999998</v>
      </c>
      <c r="G21" s="9">
        <v>40.262</v>
      </c>
      <c r="H21" s="68">
        <v>35.298999999999999</v>
      </c>
      <c r="I21" s="68">
        <v>37.713999999999999</v>
      </c>
      <c r="J21" s="68">
        <v>26.056999999999999</v>
      </c>
      <c r="K21" s="68">
        <v>20.012</v>
      </c>
      <c r="L21" s="68">
        <v>17.844999999999999</v>
      </c>
      <c r="M21" s="68">
        <v>23.446999999999999</v>
      </c>
      <c r="N21" s="68">
        <v>24.667000000000002</v>
      </c>
      <c r="O21" s="68">
        <v>21.861999999999998</v>
      </c>
      <c r="P21" s="68">
        <v>28.364000000000001</v>
      </c>
      <c r="Q21" s="68">
        <v>27.957999999999998</v>
      </c>
      <c r="R21" s="68">
        <v>24.864999999999998</v>
      </c>
      <c r="S21" s="68">
        <v>24.707999999999998</v>
      </c>
      <c r="T21" s="68">
        <v>29.628</v>
      </c>
      <c r="U21" s="68">
        <v>38.375999999999998</v>
      </c>
      <c r="V21" s="68">
        <v>20.878</v>
      </c>
      <c r="W21" s="68">
        <v>16.803999999999998</v>
      </c>
      <c r="X21" s="68">
        <v>20.564</v>
      </c>
      <c r="Y21" s="68">
        <v>11.826000000000001</v>
      </c>
      <c r="Z21" s="68">
        <v>22.07</v>
      </c>
      <c r="AA21" s="68">
        <v>25.617000000000001</v>
      </c>
      <c r="AB21" s="68">
        <v>27.158000000000001</v>
      </c>
      <c r="AC21" s="68">
        <v>23.736999999999998</v>
      </c>
      <c r="AD21" s="68">
        <v>46.517000000000003</v>
      </c>
      <c r="AE21" s="68">
        <v>26.57</v>
      </c>
      <c r="AF21" s="68">
        <v>17.003</v>
      </c>
      <c r="AG21" s="68">
        <v>27.234999999999999</v>
      </c>
      <c r="AH21" s="69">
        <v>21.739000000000001</v>
      </c>
      <c r="AI21" s="3">
        <v>14.007999999999999</v>
      </c>
      <c r="AJ21" s="3">
        <v>19.353000000000002</v>
      </c>
      <c r="AK21" s="3">
        <v>20.376000000000001</v>
      </c>
      <c r="AL21" s="3">
        <v>20.806999999999999</v>
      </c>
      <c r="AM21" s="3">
        <v>17.465</v>
      </c>
    </row>
    <row r="22" spans="1:39" ht="14.5" x14ac:dyDescent="0.35">
      <c r="A22" s="67">
        <v>43831</v>
      </c>
      <c r="B22" s="3">
        <v>17.239000000000001</v>
      </c>
      <c r="C22" s="8"/>
      <c r="D22" s="9">
        <v>21.92</v>
      </c>
      <c r="E22" s="9">
        <v>25.997</v>
      </c>
      <c r="F22" s="9">
        <v>20.984999999999999</v>
      </c>
      <c r="G22" s="9">
        <v>40.198999999999998</v>
      </c>
      <c r="H22" s="68">
        <v>32.024000000000001</v>
      </c>
      <c r="I22" s="68">
        <v>27.858000000000001</v>
      </c>
      <c r="J22" s="68">
        <v>19.91</v>
      </c>
      <c r="K22" s="68">
        <v>17.431999999999999</v>
      </c>
      <c r="L22" s="68">
        <v>16.495999999999999</v>
      </c>
      <c r="M22" s="68">
        <v>17.428000000000001</v>
      </c>
      <c r="N22" s="68">
        <v>19.562999999999999</v>
      </c>
      <c r="O22" s="68">
        <v>25.925999999999998</v>
      </c>
      <c r="P22" s="68">
        <v>24.689</v>
      </c>
      <c r="Q22" s="68">
        <v>21.782</v>
      </c>
      <c r="R22" s="68">
        <v>23.045000000000002</v>
      </c>
      <c r="S22" s="68">
        <v>19.616</v>
      </c>
      <c r="T22" s="68">
        <v>26.934999999999999</v>
      </c>
      <c r="U22" s="68">
        <v>23.634</v>
      </c>
      <c r="V22" s="68">
        <v>22.001999999999999</v>
      </c>
      <c r="W22" s="68">
        <v>15.619</v>
      </c>
      <c r="X22" s="68">
        <v>18.613</v>
      </c>
      <c r="Y22" s="68">
        <v>9.9730000000000008</v>
      </c>
      <c r="Z22" s="68">
        <v>17.893999999999998</v>
      </c>
      <c r="AA22" s="68">
        <v>54.49</v>
      </c>
      <c r="AB22" s="68">
        <v>23.876000000000001</v>
      </c>
      <c r="AC22" s="68">
        <v>19.96</v>
      </c>
      <c r="AD22" s="68">
        <v>31.981000000000002</v>
      </c>
      <c r="AE22" s="68">
        <v>25.120999999999999</v>
      </c>
      <c r="AF22" s="68">
        <v>16.178000000000001</v>
      </c>
      <c r="AG22" s="68">
        <v>20.521000000000001</v>
      </c>
      <c r="AH22" s="69">
        <v>21.891999999999999</v>
      </c>
      <c r="AI22" s="3">
        <v>18.585000000000001</v>
      </c>
      <c r="AJ22" s="3">
        <v>15.742000000000001</v>
      </c>
      <c r="AK22" s="3">
        <v>20.108000000000001</v>
      </c>
      <c r="AL22" s="3">
        <v>17.239000000000001</v>
      </c>
      <c r="AM22" s="3">
        <v>14.842000000000001</v>
      </c>
    </row>
    <row r="23" spans="1:39" ht="14.5" x14ac:dyDescent="0.35">
      <c r="A23" s="67">
        <v>43862</v>
      </c>
      <c r="B23" s="3">
        <v>15.754</v>
      </c>
      <c r="C23" s="8"/>
      <c r="D23" s="9">
        <v>30.25</v>
      </c>
      <c r="E23" s="9">
        <v>30.184000000000001</v>
      </c>
      <c r="F23" s="9">
        <v>23.437000000000001</v>
      </c>
      <c r="G23" s="9">
        <v>39.494</v>
      </c>
      <c r="H23" s="68">
        <v>66.286000000000001</v>
      </c>
      <c r="I23" s="68">
        <v>45.622</v>
      </c>
      <c r="J23" s="68">
        <v>23.571999999999999</v>
      </c>
      <c r="K23" s="68">
        <v>22.902000000000001</v>
      </c>
      <c r="L23" s="68">
        <v>16.669</v>
      </c>
      <c r="M23" s="68">
        <v>25.331</v>
      </c>
      <c r="N23" s="68">
        <v>30.262</v>
      </c>
      <c r="O23" s="68">
        <v>32.262</v>
      </c>
      <c r="P23" s="68">
        <v>31.231000000000002</v>
      </c>
      <c r="Q23" s="68">
        <v>49.872</v>
      </c>
      <c r="R23" s="68">
        <v>33.966999999999999</v>
      </c>
      <c r="S23" s="68">
        <v>22.681000000000001</v>
      </c>
      <c r="T23" s="68">
        <v>28.2</v>
      </c>
      <c r="U23" s="68">
        <v>28.922000000000001</v>
      </c>
      <c r="V23" s="68">
        <v>21.803999999999998</v>
      </c>
      <c r="W23" s="68">
        <v>20.010000000000002</v>
      </c>
      <c r="X23" s="68">
        <v>17.291</v>
      </c>
      <c r="Y23" s="68">
        <v>13.914999999999999</v>
      </c>
      <c r="Z23" s="68">
        <v>21.7</v>
      </c>
      <c r="AA23" s="68">
        <v>88.653000000000006</v>
      </c>
      <c r="AB23" s="68">
        <v>21.829000000000001</v>
      </c>
      <c r="AC23" s="68">
        <v>39.429000000000002</v>
      </c>
      <c r="AD23" s="68">
        <v>25.186</v>
      </c>
      <c r="AE23" s="68">
        <v>36.476999999999997</v>
      </c>
      <c r="AF23" s="68">
        <v>14.856</v>
      </c>
      <c r="AG23" s="68">
        <v>25.1</v>
      </c>
      <c r="AH23" s="69">
        <v>24.673999999999999</v>
      </c>
      <c r="AI23" s="3">
        <v>18.815000000000001</v>
      </c>
      <c r="AJ23" s="3">
        <v>23.327999999999999</v>
      </c>
      <c r="AK23" s="3">
        <v>31.927</v>
      </c>
      <c r="AL23" s="3">
        <v>15.754</v>
      </c>
      <c r="AM23" s="3">
        <v>16.661999999999999</v>
      </c>
    </row>
    <row r="24" spans="1:39" ht="14.5" x14ac:dyDescent="0.35">
      <c r="A24" s="67">
        <v>43891</v>
      </c>
      <c r="B24" s="3">
        <v>29.504999999999999</v>
      </c>
      <c r="C24" s="8"/>
      <c r="D24" s="9">
        <v>92.34</v>
      </c>
      <c r="E24" s="9">
        <v>79.846999999999994</v>
      </c>
      <c r="F24" s="9">
        <v>77.022999999999996</v>
      </c>
      <c r="G24" s="9">
        <v>189.71299999999999</v>
      </c>
      <c r="H24" s="68">
        <v>144.88499999999999</v>
      </c>
      <c r="I24" s="68">
        <v>117.526</v>
      </c>
      <c r="J24" s="68">
        <v>56.984000000000002</v>
      </c>
      <c r="K24" s="68">
        <v>89.222999999999999</v>
      </c>
      <c r="L24" s="68">
        <v>40.436</v>
      </c>
      <c r="M24" s="68">
        <v>63.951999999999998</v>
      </c>
      <c r="N24" s="68">
        <v>91.936000000000007</v>
      </c>
      <c r="O24" s="68">
        <v>171.87200000000001</v>
      </c>
      <c r="P24" s="68">
        <v>74.290999999999997</v>
      </c>
      <c r="Q24" s="68">
        <v>210.63399999999999</v>
      </c>
      <c r="R24" s="68">
        <v>43.551000000000002</v>
      </c>
      <c r="S24" s="68">
        <v>145.43799999999999</v>
      </c>
      <c r="T24" s="68">
        <v>73.540000000000006</v>
      </c>
      <c r="U24" s="68">
        <v>53.399000000000001</v>
      </c>
      <c r="V24" s="68">
        <v>45.44</v>
      </c>
      <c r="W24" s="68">
        <v>68.572000000000003</v>
      </c>
      <c r="X24" s="68">
        <v>26.727</v>
      </c>
      <c r="Y24" s="68">
        <v>40.284999999999997</v>
      </c>
      <c r="Z24" s="68">
        <v>95.566999999999993</v>
      </c>
      <c r="AA24" s="68">
        <v>144.703</v>
      </c>
      <c r="AB24" s="68">
        <v>41.582000000000001</v>
      </c>
      <c r="AC24" s="68">
        <v>127.542</v>
      </c>
      <c r="AD24" s="68">
        <v>113.258</v>
      </c>
      <c r="AE24" s="68">
        <v>73.643000000000001</v>
      </c>
      <c r="AF24" s="68">
        <v>54.241</v>
      </c>
      <c r="AG24" s="68">
        <v>55.892000000000003</v>
      </c>
      <c r="AH24" s="69">
        <v>66.912000000000006</v>
      </c>
      <c r="AI24" s="3">
        <v>35.972999999999999</v>
      </c>
      <c r="AJ24" s="3">
        <v>55.246000000000002</v>
      </c>
      <c r="AK24" s="3">
        <v>64.891000000000005</v>
      </c>
      <c r="AL24" s="3">
        <v>29.504999999999999</v>
      </c>
      <c r="AM24" s="3">
        <v>76.281999999999996</v>
      </c>
    </row>
    <row r="25" spans="1:39" ht="14.5" x14ac:dyDescent="0.35">
      <c r="A25" s="67">
        <v>43922</v>
      </c>
      <c r="B25" s="3">
        <v>70.06</v>
      </c>
      <c r="C25" s="8"/>
      <c r="D25" s="9">
        <v>170.42</v>
      </c>
      <c r="E25" s="9">
        <v>138.82599999999999</v>
      </c>
      <c r="F25" s="9">
        <v>136.13800000000001</v>
      </c>
      <c r="G25" s="9">
        <v>307.09100000000001</v>
      </c>
      <c r="H25" s="68">
        <v>312.964</v>
      </c>
      <c r="I25" s="68">
        <v>242.44800000000001</v>
      </c>
      <c r="J25" s="68">
        <v>94.923000000000002</v>
      </c>
      <c r="K25" s="68">
        <v>204.36</v>
      </c>
      <c r="L25" s="68">
        <v>116.964</v>
      </c>
      <c r="M25" s="68">
        <v>115.6</v>
      </c>
      <c r="N25" s="68">
        <v>229.691</v>
      </c>
      <c r="O25" s="68">
        <v>284.29500000000002</v>
      </c>
      <c r="P25" s="68">
        <v>176.083</v>
      </c>
      <c r="Q25" s="68">
        <v>182.77699999999999</v>
      </c>
      <c r="R25" s="68">
        <v>78.575999999999993</v>
      </c>
      <c r="S25" s="68">
        <v>190.375</v>
      </c>
      <c r="T25" s="68">
        <v>135.90199999999999</v>
      </c>
      <c r="U25" s="68">
        <v>111.813</v>
      </c>
      <c r="V25" s="68">
        <v>119.048</v>
      </c>
      <c r="W25" s="68">
        <v>180.77799999999999</v>
      </c>
      <c r="X25" s="68">
        <v>44.552999999999997</v>
      </c>
      <c r="Y25" s="68">
        <v>53.720999999999997</v>
      </c>
      <c r="Z25" s="68">
        <v>194.02199999999999</v>
      </c>
      <c r="AA25" s="68">
        <v>262.649</v>
      </c>
      <c r="AB25" s="68">
        <v>140.9</v>
      </c>
      <c r="AC25" s="68">
        <v>138.352</v>
      </c>
      <c r="AD25" s="68">
        <v>266.755</v>
      </c>
      <c r="AE25" s="68">
        <v>118.27</v>
      </c>
      <c r="AF25" s="68">
        <v>186.57400000000001</v>
      </c>
      <c r="AG25" s="68">
        <v>118.904</v>
      </c>
      <c r="AH25" s="69">
        <v>140.45500000000001</v>
      </c>
      <c r="AI25" s="3">
        <v>49.421999999999997</v>
      </c>
      <c r="AJ25" s="3">
        <v>100.315</v>
      </c>
      <c r="AK25" s="3">
        <v>56.470999999999997</v>
      </c>
      <c r="AL25" s="3">
        <v>70.06</v>
      </c>
      <c r="AM25" s="3">
        <v>117.502</v>
      </c>
    </row>
    <row r="26" spans="1:39" ht="14.5" x14ac:dyDescent="0.35">
      <c r="A26" s="67">
        <v>43952</v>
      </c>
      <c r="B26" s="3">
        <v>137.48099999999999</v>
      </c>
      <c r="C26" s="8"/>
      <c r="D26" s="9">
        <v>277.11</v>
      </c>
      <c r="E26" s="9">
        <v>284.39299999999997</v>
      </c>
      <c r="F26" s="9">
        <v>384.75900000000001</v>
      </c>
      <c r="G26" s="9">
        <v>470.85</v>
      </c>
      <c r="H26" s="68">
        <v>323.72199999999998</v>
      </c>
      <c r="I26" s="68">
        <v>349.22199999999998</v>
      </c>
      <c r="J26" s="68">
        <v>144.00800000000001</v>
      </c>
      <c r="K26" s="68">
        <v>230.435</v>
      </c>
      <c r="L26" s="68">
        <v>204.05699999999999</v>
      </c>
      <c r="M26" s="68">
        <v>228.49299999999999</v>
      </c>
      <c r="N26" s="68">
        <v>307.459</v>
      </c>
      <c r="O26" s="68">
        <v>435.58100000000002</v>
      </c>
      <c r="P26" s="68">
        <v>294.98599999999999</v>
      </c>
      <c r="Q26" s="68">
        <v>319.733</v>
      </c>
      <c r="R26" s="68">
        <v>182.583</v>
      </c>
      <c r="S26" s="68">
        <v>379.07600000000002</v>
      </c>
      <c r="T26" s="68">
        <v>279.298</v>
      </c>
      <c r="U26" s="68">
        <v>272.88799999999998</v>
      </c>
      <c r="V26" s="68">
        <v>164.851</v>
      </c>
      <c r="W26" s="68">
        <v>416.87799999999999</v>
      </c>
      <c r="X26" s="68">
        <v>51.642000000000003</v>
      </c>
      <c r="Y26" s="68">
        <v>143.57499999999999</v>
      </c>
      <c r="Z26" s="68">
        <v>273.97199999999998</v>
      </c>
      <c r="AA26" s="68">
        <v>497.64800000000002</v>
      </c>
      <c r="AB26" s="68">
        <v>205.483</v>
      </c>
      <c r="AC26" s="68">
        <v>270.59800000000001</v>
      </c>
      <c r="AD26" s="68">
        <v>356.39400000000001</v>
      </c>
      <c r="AE26" s="68">
        <v>355.28399999999999</v>
      </c>
      <c r="AF26" s="68">
        <v>181.786</v>
      </c>
      <c r="AG26" s="68">
        <v>179.50899999999999</v>
      </c>
      <c r="AH26" s="69">
        <v>187.08699999999999</v>
      </c>
      <c r="AI26" s="3">
        <v>90.37</v>
      </c>
      <c r="AJ26" s="3">
        <v>181.42099999999999</v>
      </c>
      <c r="AK26" s="3">
        <v>160.608</v>
      </c>
      <c r="AL26" s="3">
        <v>137.48099999999999</v>
      </c>
      <c r="AM26" s="3">
        <v>271.62200000000001</v>
      </c>
    </row>
    <row r="27" spans="1:39" ht="14.5" x14ac:dyDescent="0.35">
      <c r="A27" s="67">
        <v>43983</v>
      </c>
      <c r="B27" s="3">
        <v>110.19499999999999</v>
      </c>
      <c r="C27" s="8"/>
      <c r="D27" s="9">
        <v>223.57</v>
      </c>
      <c r="E27" s="9">
        <v>395.16899999999998</v>
      </c>
      <c r="F27" s="9">
        <v>310.07600000000002</v>
      </c>
      <c r="G27" s="9">
        <v>481.96699999999998</v>
      </c>
      <c r="H27" s="68">
        <v>418.755</v>
      </c>
      <c r="I27" s="68">
        <v>321.81299999999999</v>
      </c>
      <c r="J27" s="68">
        <v>199.251</v>
      </c>
      <c r="K27" s="68">
        <v>137.881</v>
      </c>
      <c r="L27" s="68">
        <v>176.048</v>
      </c>
      <c r="M27" s="68">
        <v>312.10500000000002</v>
      </c>
      <c r="N27" s="68">
        <v>153.852</v>
      </c>
      <c r="O27" s="68">
        <v>375.959</v>
      </c>
      <c r="P27" s="68">
        <v>195.76599999999999</v>
      </c>
      <c r="Q27" s="68">
        <v>438.24900000000002</v>
      </c>
      <c r="R27" s="68">
        <v>51.798000000000002</v>
      </c>
      <c r="S27" s="68">
        <v>382.197</v>
      </c>
      <c r="T27" s="68">
        <v>186.45</v>
      </c>
      <c r="U27" s="68">
        <v>315.86599999999999</v>
      </c>
      <c r="V27" s="68">
        <v>43.26</v>
      </c>
      <c r="W27" s="68">
        <v>177.85400000000001</v>
      </c>
      <c r="X27" s="68">
        <v>24.172999999999998</v>
      </c>
      <c r="Y27" s="68">
        <v>87.191000000000003</v>
      </c>
      <c r="Z27" s="68">
        <v>117.84699999999999</v>
      </c>
      <c r="AA27" s="68">
        <v>398.291</v>
      </c>
      <c r="AB27" s="68">
        <v>59.45</v>
      </c>
      <c r="AC27" s="68">
        <v>141.84800000000001</v>
      </c>
      <c r="AD27" s="68">
        <v>338.2</v>
      </c>
      <c r="AE27" s="68">
        <v>160.82300000000001</v>
      </c>
      <c r="AF27" s="68">
        <v>203.715</v>
      </c>
      <c r="AG27" s="68">
        <v>240.76400000000001</v>
      </c>
      <c r="AH27" s="69">
        <v>58.848999999999997</v>
      </c>
      <c r="AI27" s="3">
        <v>76.222999999999999</v>
      </c>
      <c r="AJ27" s="3">
        <v>164.06200000000001</v>
      </c>
      <c r="AK27" s="3">
        <v>208.10900000000001</v>
      </c>
      <c r="AL27" s="3">
        <v>110.19499999999999</v>
      </c>
      <c r="AM27" s="3">
        <v>277.875</v>
      </c>
    </row>
    <row r="28" spans="1:39" ht="14.5" x14ac:dyDescent="0.35">
      <c r="A28" s="67">
        <v>44013</v>
      </c>
      <c r="B28" s="3">
        <v>37.863</v>
      </c>
      <c r="C28" s="8"/>
      <c r="D28" s="9">
        <v>65.989999999999995</v>
      </c>
      <c r="E28" s="9">
        <v>179.839</v>
      </c>
      <c r="F28" s="9">
        <v>75.233000000000004</v>
      </c>
      <c r="G28" s="9">
        <v>113.26</v>
      </c>
      <c r="H28" s="68">
        <v>149.29</v>
      </c>
      <c r="I28" s="68">
        <v>64.105999999999995</v>
      </c>
      <c r="J28" s="68">
        <v>39.069000000000003</v>
      </c>
      <c r="K28" s="68">
        <v>21.693999999999999</v>
      </c>
      <c r="L28" s="68">
        <v>57.091000000000001</v>
      </c>
      <c r="M28" s="68">
        <v>92.251999999999995</v>
      </c>
      <c r="N28" s="68">
        <v>43.959000000000003</v>
      </c>
      <c r="O28" s="68">
        <v>87.081000000000003</v>
      </c>
      <c r="P28" s="68">
        <v>23.96</v>
      </c>
      <c r="Q28" s="68">
        <v>245.548</v>
      </c>
      <c r="R28" s="68">
        <v>8.1850000000000005</v>
      </c>
      <c r="S28" s="68">
        <v>73.933999999999997</v>
      </c>
      <c r="T28" s="68">
        <v>60.661999999999999</v>
      </c>
      <c r="U28" s="68">
        <v>137.71600000000001</v>
      </c>
      <c r="V28" s="68">
        <v>0</v>
      </c>
      <c r="W28" s="68">
        <v>22.266999999999999</v>
      </c>
      <c r="X28" s="68">
        <v>17.552</v>
      </c>
      <c r="Y28" s="68">
        <v>3.363</v>
      </c>
      <c r="Z28" s="68">
        <v>16.088000000000001</v>
      </c>
      <c r="AA28" s="68">
        <v>103.038</v>
      </c>
      <c r="AB28" s="68">
        <v>28.97</v>
      </c>
      <c r="AC28" s="68">
        <v>20.952999999999999</v>
      </c>
      <c r="AD28" s="68">
        <v>71.856999999999999</v>
      </c>
      <c r="AE28" s="68">
        <v>25.725000000000001</v>
      </c>
      <c r="AF28" s="68">
        <v>29.376999999999999</v>
      </c>
      <c r="AG28" s="68">
        <v>43.802999999999997</v>
      </c>
      <c r="AH28" s="69">
        <v>10.621</v>
      </c>
      <c r="AI28" s="3">
        <v>31.280999999999999</v>
      </c>
      <c r="AJ28" s="3">
        <v>17.123000000000001</v>
      </c>
      <c r="AK28" s="3">
        <v>36.173999999999999</v>
      </c>
      <c r="AL28" s="3">
        <v>37.863</v>
      </c>
      <c r="AM28" s="3">
        <v>94.483000000000004</v>
      </c>
    </row>
    <row r="29" spans="1:39" ht="14.5" x14ac:dyDescent="0.35">
      <c r="A29" s="67">
        <v>44044</v>
      </c>
      <c r="B29" s="3">
        <v>25.797000000000001</v>
      </c>
      <c r="C29" s="8"/>
      <c r="D29" s="9">
        <v>45.09</v>
      </c>
      <c r="E29" s="9">
        <v>53.401000000000003</v>
      </c>
      <c r="F29" s="9">
        <v>64.200999999999993</v>
      </c>
      <c r="G29" s="9">
        <v>41.439</v>
      </c>
      <c r="H29" s="68">
        <v>34.902000000000001</v>
      </c>
      <c r="I29" s="68">
        <v>36.149000000000001</v>
      </c>
      <c r="J29" s="68">
        <v>56.35</v>
      </c>
      <c r="K29" s="68">
        <v>26.300999999999998</v>
      </c>
      <c r="L29" s="68">
        <v>35.555</v>
      </c>
      <c r="M29" s="68">
        <v>38.473999999999997</v>
      </c>
      <c r="N29" s="68">
        <v>53.82</v>
      </c>
      <c r="O29" s="68">
        <v>76.093000000000004</v>
      </c>
      <c r="P29" s="68">
        <v>20.302</v>
      </c>
      <c r="Q29" s="68">
        <v>71.918999999999997</v>
      </c>
      <c r="R29" s="68">
        <v>3.6230000000000002</v>
      </c>
      <c r="S29" s="68">
        <v>61.944000000000003</v>
      </c>
      <c r="T29" s="68">
        <v>25.704000000000001</v>
      </c>
      <c r="U29" s="68">
        <v>121.684</v>
      </c>
      <c r="V29" s="68">
        <v>1.857</v>
      </c>
      <c r="W29" s="68">
        <v>40.140999999999998</v>
      </c>
      <c r="X29" s="68">
        <v>16.058</v>
      </c>
      <c r="Y29" s="68">
        <v>21.469000000000001</v>
      </c>
      <c r="Z29" s="68">
        <v>5.069</v>
      </c>
      <c r="AA29" s="68">
        <v>34.786999999999999</v>
      </c>
      <c r="AB29" s="68">
        <v>35.654000000000003</v>
      </c>
      <c r="AC29" s="68">
        <v>37.851999999999997</v>
      </c>
      <c r="AD29" s="68">
        <v>29.635000000000002</v>
      </c>
      <c r="AE29" s="68">
        <v>6.1120000000000001</v>
      </c>
      <c r="AF29" s="68">
        <v>36.804000000000002</v>
      </c>
      <c r="AG29" s="68">
        <v>14.363</v>
      </c>
      <c r="AH29" s="69">
        <v>17.93</v>
      </c>
      <c r="AI29" s="3">
        <v>30.771999999999998</v>
      </c>
      <c r="AJ29" s="3">
        <v>11.635</v>
      </c>
      <c r="AK29" s="3">
        <v>8.3889999999999993</v>
      </c>
      <c r="AL29" s="3">
        <v>25.797000000000001</v>
      </c>
      <c r="AM29" s="3">
        <v>64.489000000000004</v>
      </c>
    </row>
    <row r="30" spans="1:39" ht="14.5" x14ac:dyDescent="0.35">
      <c r="A30" s="67">
        <v>44075</v>
      </c>
      <c r="B30" s="3">
        <v>26.155000000000001</v>
      </c>
      <c r="C30" s="8"/>
      <c r="D30" s="9">
        <v>43.19</v>
      </c>
      <c r="E30" s="9">
        <v>20.960999999999999</v>
      </c>
      <c r="F30" s="9">
        <v>42.774000000000001</v>
      </c>
      <c r="G30" s="9">
        <v>74.751999999999995</v>
      </c>
      <c r="H30" s="68">
        <v>57.463999999999999</v>
      </c>
      <c r="I30" s="68">
        <v>18.260999999999999</v>
      </c>
      <c r="J30" s="68">
        <v>36.42</v>
      </c>
      <c r="K30" s="68">
        <v>17.952999999999999</v>
      </c>
      <c r="L30" s="68">
        <v>30.954000000000001</v>
      </c>
      <c r="M30" s="68">
        <v>69.397999999999996</v>
      </c>
      <c r="N30" s="68">
        <v>38.463999999999999</v>
      </c>
      <c r="O30" s="68">
        <v>76.459999999999994</v>
      </c>
      <c r="P30" s="68">
        <v>42.005000000000003</v>
      </c>
      <c r="Q30" s="68">
        <v>39.673999999999999</v>
      </c>
      <c r="R30" s="68">
        <v>27.355</v>
      </c>
      <c r="S30" s="68">
        <v>91.058000000000007</v>
      </c>
      <c r="T30" s="68">
        <v>15.177</v>
      </c>
      <c r="U30" s="68">
        <v>75.031000000000006</v>
      </c>
      <c r="V30" s="68">
        <v>8.3170000000000002</v>
      </c>
      <c r="W30" s="68">
        <v>11.346</v>
      </c>
      <c r="X30" s="68">
        <v>24.321999999999999</v>
      </c>
      <c r="Y30" s="68">
        <v>41.953000000000003</v>
      </c>
      <c r="Z30" s="68">
        <v>37.011000000000003</v>
      </c>
      <c r="AA30" s="68">
        <v>28.637</v>
      </c>
      <c r="AB30" s="68">
        <v>37.119999999999997</v>
      </c>
      <c r="AC30" s="68">
        <v>29.462</v>
      </c>
      <c r="AD30" s="68">
        <v>35.22</v>
      </c>
      <c r="AE30" s="68">
        <v>10.993</v>
      </c>
      <c r="AF30" s="68">
        <v>40.631999999999998</v>
      </c>
      <c r="AG30" s="68">
        <v>14.773999999999999</v>
      </c>
      <c r="AH30" s="69">
        <v>19.712</v>
      </c>
      <c r="AI30" s="3">
        <v>77.623000000000005</v>
      </c>
      <c r="AJ30" s="3">
        <v>18.863</v>
      </c>
      <c r="AK30" s="3">
        <v>10.231</v>
      </c>
      <c r="AL30" s="3">
        <v>26.155000000000001</v>
      </c>
      <c r="AM30" s="3">
        <v>83.067999999999998</v>
      </c>
    </row>
    <row r="31" spans="1:39" ht="14.5" x14ac:dyDescent="0.35">
      <c r="A31" s="67">
        <v>44105</v>
      </c>
      <c r="B31" s="3">
        <v>63.707000000000001</v>
      </c>
      <c r="C31" s="8"/>
      <c r="D31" s="9">
        <v>37.340000000000003</v>
      </c>
      <c r="E31" s="9">
        <v>50.756999999999998</v>
      </c>
      <c r="F31" s="9">
        <v>69.965000000000003</v>
      </c>
      <c r="G31" s="9">
        <v>110.53100000000001</v>
      </c>
      <c r="H31" s="68">
        <v>88.963999999999999</v>
      </c>
      <c r="I31" s="68">
        <v>20.611999999999998</v>
      </c>
      <c r="J31" s="68">
        <v>32.558999999999997</v>
      </c>
      <c r="K31" s="68">
        <v>34.314999999999998</v>
      </c>
      <c r="L31" s="68">
        <v>48.613</v>
      </c>
      <c r="M31" s="68">
        <v>22.201000000000001</v>
      </c>
      <c r="N31" s="68">
        <v>20.117999999999999</v>
      </c>
      <c r="O31" s="68">
        <v>33.183999999999997</v>
      </c>
      <c r="P31" s="68">
        <v>31.599</v>
      </c>
      <c r="Q31" s="68">
        <v>31.143000000000001</v>
      </c>
      <c r="R31" s="68">
        <v>29.385999999999999</v>
      </c>
      <c r="S31" s="68">
        <v>80.301000000000002</v>
      </c>
      <c r="T31" s="68">
        <v>48.384999999999998</v>
      </c>
      <c r="U31" s="68">
        <v>25.937999999999999</v>
      </c>
      <c r="V31" s="68">
        <v>31.838000000000001</v>
      </c>
      <c r="W31" s="68">
        <v>14.824999999999999</v>
      </c>
      <c r="X31" s="68">
        <v>22.376999999999999</v>
      </c>
      <c r="Y31" s="68">
        <v>18.629000000000001</v>
      </c>
      <c r="Z31" s="68">
        <v>43.847999999999999</v>
      </c>
      <c r="AA31" s="68">
        <v>75.63</v>
      </c>
      <c r="AB31" s="68">
        <v>126.626</v>
      </c>
      <c r="AC31" s="68">
        <v>37.802</v>
      </c>
      <c r="AD31" s="68">
        <v>28.704999999999998</v>
      </c>
      <c r="AE31" s="68">
        <v>23.077000000000002</v>
      </c>
      <c r="AF31" s="68">
        <v>31.405999999999999</v>
      </c>
      <c r="AG31" s="68">
        <v>56.488</v>
      </c>
      <c r="AH31" s="69">
        <v>15.472</v>
      </c>
      <c r="AI31" s="3">
        <v>42.234000000000002</v>
      </c>
      <c r="AJ31" s="3">
        <v>39.173000000000002</v>
      </c>
      <c r="AK31" s="3">
        <v>13.372999999999999</v>
      </c>
      <c r="AL31" s="3">
        <v>63.707000000000001</v>
      </c>
      <c r="AM31" s="3">
        <v>45.728000000000002</v>
      </c>
    </row>
    <row r="32" spans="1:39" ht="14.5" x14ac:dyDescent="0.35">
      <c r="A32" s="67">
        <v>44136</v>
      </c>
      <c r="B32" s="3">
        <v>30.161000000000001</v>
      </c>
      <c r="C32" s="8"/>
      <c r="D32" s="9">
        <v>30.1</v>
      </c>
      <c r="E32" s="9">
        <v>30.626999999999999</v>
      </c>
      <c r="F32" s="9">
        <v>40.840000000000003</v>
      </c>
      <c r="G32" s="9">
        <v>53.789000000000001</v>
      </c>
      <c r="H32" s="68">
        <v>71.835999999999999</v>
      </c>
      <c r="I32" s="68">
        <v>48.161999999999999</v>
      </c>
      <c r="J32" s="68">
        <v>28.158000000000001</v>
      </c>
      <c r="K32" s="68">
        <v>22.047000000000001</v>
      </c>
      <c r="L32" s="68">
        <v>39.39</v>
      </c>
      <c r="M32" s="68">
        <v>38.104999999999997</v>
      </c>
      <c r="N32" s="68">
        <v>26.780999999999999</v>
      </c>
      <c r="O32" s="68">
        <v>33.012</v>
      </c>
      <c r="P32" s="68">
        <v>45.39</v>
      </c>
      <c r="Q32" s="68">
        <v>27.747</v>
      </c>
      <c r="R32" s="68">
        <v>30.954000000000001</v>
      </c>
      <c r="S32" s="68">
        <v>42.357999999999997</v>
      </c>
      <c r="T32" s="68">
        <v>62.619</v>
      </c>
      <c r="U32" s="68">
        <v>23.23</v>
      </c>
      <c r="V32" s="68">
        <v>26.495000000000001</v>
      </c>
      <c r="W32" s="68">
        <v>21.053000000000001</v>
      </c>
      <c r="X32" s="68">
        <v>24.975000000000001</v>
      </c>
      <c r="Y32" s="68">
        <v>22.486999999999998</v>
      </c>
      <c r="Z32" s="68">
        <v>40.909999999999997</v>
      </c>
      <c r="AA32" s="68">
        <v>39.430999999999997</v>
      </c>
      <c r="AB32" s="68">
        <v>45.576000000000001</v>
      </c>
      <c r="AC32" s="68">
        <v>21.733000000000001</v>
      </c>
      <c r="AD32" s="68">
        <v>31.343</v>
      </c>
      <c r="AE32" s="68">
        <v>23.95</v>
      </c>
      <c r="AF32" s="68">
        <v>24.718</v>
      </c>
      <c r="AG32" s="68">
        <v>31.475000000000001</v>
      </c>
      <c r="AH32" s="69">
        <v>15.582000000000001</v>
      </c>
      <c r="AI32" s="3">
        <v>28.193999999999999</v>
      </c>
      <c r="AJ32" s="3">
        <v>24.12</v>
      </c>
      <c r="AK32" s="3">
        <v>21.314</v>
      </c>
      <c r="AL32" s="3">
        <v>30.161000000000001</v>
      </c>
      <c r="AM32" s="3">
        <v>38.531999999999996</v>
      </c>
    </row>
    <row r="33" spans="1:39" ht="14.5" x14ac:dyDescent="0.35">
      <c r="A33" s="67">
        <v>44166</v>
      </c>
      <c r="B33" s="3">
        <v>17.975999999999999</v>
      </c>
      <c r="C33" s="12"/>
      <c r="D33" s="9">
        <v>25.07</v>
      </c>
      <c r="E33" s="9">
        <v>26.071000000000002</v>
      </c>
      <c r="F33" s="9">
        <v>43.81</v>
      </c>
      <c r="G33" s="9">
        <v>35.950000000000003</v>
      </c>
      <c r="H33" s="68">
        <v>38.729999999999997</v>
      </c>
      <c r="I33" s="68">
        <v>26.914999999999999</v>
      </c>
      <c r="J33" s="68">
        <v>21.728999999999999</v>
      </c>
      <c r="K33" s="68">
        <v>18.114000000000001</v>
      </c>
      <c r="L33" s="68">
        <v>23.600999999999999</v>
      </c>
      <c r="M33" s="68">
        <v>24.571999999999999</v>
      </c>
      <c r="N33" s="68">
        <v>22.794</v>
      </c>
      <c r="O33" s="68">
        <v>28.922999999999998</v>
      </c>
      <c r="P33" s="68">
        <v>31.106999999999999</v>
      </c>
      <c r="Q33" s="68">
        <v>25.2</v>
      </c>
      <c r="R33" s="68">
        <v>28.658000000000001</v>
      </c>
      <c r="S33" s="68">
        <v>29.555</v>
      </c>
      <c r="T33" s="68">
        <v>38.427999999999997</v>
      </c>
      <c r="U33" s="68">
        <v>21.501999999999999</v>
      </c>
      <c r="V33" s="68">
        <v>17.916</v>
      </c>
      <c r="W33" s="68">
        <v>20.588999999999999</v>
      </c>
      <c r="X33" s="68">
        <v>14.276</v>
      </c>
      <c r="Y33" s="68">
        <v>20.768000000000001</v>
      </c>
      <c r="Z33" s="68">
        <v>26.765999999999998</v>
      </c>
      <c r="AA33" s="68">
        <v>27.47</v>
      </c>
      <c r="AB33" s="68">
        <v>26.068000000000001</v>
      </c>
      <c r="AC33" s="68">
        <v>45.917999999999999</v>
      </c>
      <c r="AD33" s="68">
        <v>26.684000000000001</v>
      </c>
      <c r="AE33" s="68">
        <v>19.411999999999999</v>
      </c>
      <c r="AF33" s="68">
        <v>28.363</v>
      </c>
      <c r="AG33" s="68">
        <v>22.922999999999998</v>
      </c>
      <c r="AH33" s="69">
        <v>14.974</v>
      </c>
      <c r="AI33" s="3">
        <v>19.690999999999999</v>
      </c>
      <c r="AJ33" s="3">
        <v>20.003</v>
      </c>
      <c r="AK33" s="3">
        <v>21.23</v>
      </c>
      <c r="AL33" s="3">
        <v>17.975999999999999</v>
      </c>
      <c r="AM33" s="3">
        <v>28.704999999999998</v>
      </c>
    </row>
    <row r="34" spans="1:39" ht="14.5" x14ac:dyDescent="0.35">
      <c r="A34" s="67">
        <v>44197</v>
      </c>
      <c r="B34" s="3">
        <v>15.076000000000001</v>
      </c>
      <c r="C34" s="8"/>
      <c r="D34" s="9">
        <v>21.92</v>
      </c>
      <c r="E34" s="9">
        <v>22.158999999999999</v>
      </c>
      <c r="F34" s="9">
        <v>40.139000000000003</v>
      </c>
      <c r="G34" s="9">
        <v>32.649000000000001</v>
      </c>
      <c r="H34" s="68">
        <v>29.951000000000001</v>
      </c>
      <c r="I34" s="68">
        <v>20.881</v>
      </c>
      <c r="J34" s="68">
        <v>19.003</v>
      </c>
      <c r="K34" s="68">
        <v>16.850000000000001</v>
      </c>
      <c r="L34" s="68">
        <v>17.792000000000002</v>
      </c>
      <c r="M34" s="68">
        <v>20.131</v>
      </c>
      <c r="N34" s="68">
        <v>26.832999999999998</v>
      </c>
      <c r="O34" s="68">
        <v>25.184000000000001</v>
      </c>
      <c r="P34" s="68">
        <v>24.077999999999999</v>
      </c>
      <c r="Q34" s="68">
        <v>23.324000000000002</v>
      </c>
      <c r="R34" s="68">
        <v>23.314</v>
      </c>
      <c r="S34" s="68">
        <v>26.856999999999999</v>
      </c>
      <c r="T34" s="68">
        <v>25.407</v>
      </c>
      <c r="U34" s="68">
        <v>22.64</v>
      </c>
      <c r="V34" s="68">
        <v>16.725999999999999</v>
      </c>
      <c r="W34" s="68">
        <v>18.626000000000001</v>
      </c>
      <c r="X34" s="68">
        <v>12.417</v>
      </c>
      <c r="Y34" s="68">
        <v>16.632999999999999</v>
      </c>
      <c r="Z34" s="68">
        <v>53.634999999999998</v>
      </c>
      <c r="AA34" s="68">
        <v>24.161999999999999</v>
      </c>
      <c r="AB34" s="68">
        <v>22.425000000000001</v>
      </c>
      <c r="AC34" s="68">
        <v>31.616</v>
      </c>
      <c r="AD34" s="68">
        <v>25.648</v>
      </c>
      <c r="AE34" s="68">
        <v>18.510000000000002</v>
      </c>
      <c r="AF34" s="68">
        <v>21.373999999999999</v>
      </c>
      <c r="AG34" s="68">
        <v>23.388000000000002</v>
      </c>
      <c r="AH34" s="69">
        <v>19.841999999999999</v>
      </c>
      <c r="AI34" s="3">
        <v>16.056999999999999</v>
      </c>
      <c r="AJ34" s="3">
        <v>21.306000000000001</v>
      </c>
      <c r="AK34" s="3">
        <v>17.501000000000001</v>
      </c>
      <c r="AL34" s="3">
        <v>15.076000000000001</v>
      </c>
      <c r="AM34" s="3">
        <v>25.864999999999998</v>
      </c>
    </row>
    <row r="35" spans="1:39" ht="14.5" x14ac:dyDescent="0.35">
      <c r="A35" s="67">
        <v>44228</v>
      </c>
      <c r="B35" s="3">
        <v>16.587</v>
      </c>
      <c r="C35" s="8"/>
      <c r="D35" s="9">
        <v>30.25</v>
      </c>
      <c r="E35" s="9">
        <v>23.725000000000001</v>
      </c>
      <c r="F35" s="9">
        <v>40.429000000000002</v>
      </c>
      <c r="G35" s="9">
        <v>62.55</v>
      </c>
      <c r="H35" s="68">
        <v>45.469000000000001</v>
      </c>
      <c r="I35" s="68">
        <v>23.661000000000001</v>
      </c>
      <c r="J35" s="68">
        <v>23.920999999999999</v>
      </c>
      <c r="K35" s="68">
        <v>15.993</v>
      </c>
      <c r="L35" s="68">
        <v>25.189</v>
      </c>
      <c r="M35" s="68">
        <v>29.387</v>
      </c>
      <c r="N35" s="68">
        <v>32.33</v>
      </c>
      <c r="O35" s="68">
        <v>29.984000000000002</v>
      </c>
      <c r="P35" s="68">
        <v>53.363999999999997</v>
      </c>
      <c r="Q35" s="68">
        <v>33.487000000000002</v>
      </c>
      <c r="R35" s="68">
        <v>25.402999999999999</v>
      </c>
      <c r="S35" s="68">
        <v>27.23</v>
      </c>
      <c r="T35" s="68">
        <v>29.914000000000001</v>
      </c>
      <c r="U35" s="68">
        <v>21.753</v>
      </c>
      <c r="V35" s="68">
        <v>20.503</v>
      </c>
      <c r="W35" s="68">
        <v>16.620999999999999</v>
      </c>
      <c r="X35" s="68">
        <v>15.593</v>
      </c>
      <c r="Y35" s="68">
        <v>20.013999999999999</v>
      </c>
      <c r="Z35" s="68">
        <v>86.081000000000003</v>
      </c>
      <c r="AA35" s="68">
        <v>21.006</v>
      </c>
      <c r="AB35" s="68">
        <v>41.656999999999996</v>
      </c>
      <c r="AC35" s="68">
        <v>24.268000000000001</v>
      </c>
      <c r="AD35" s="68">
        <v>35.893000000000001</v>
      </c>
      <c r="AE35" s="68">
        <v>16.193000000000001</v>
      </c>
      <c r="AF35" s="68">
        <v>25.094999999999999</v>
      </c>
      <c r="AG35" s="68">
        <v>25.454000000000001</v>
      </c>
      <c r="AH35" s="69">
        <v>18.766999999999999</v>
      </c>
      <c r="AI35" s="3">
        <v>22.405999999999999</v>
      </c>
      <c r="AJ35" s="3">
        <v>29.422000000000001</v>
      </c>
      <c r="AK35" s="3">
        <v>15.617000000000001</v>
      </c>
      <c r="AL35" s="3">
        <v>16.587</v>
      </c>
      <c r="AM35" s="3">
        <v>29.038</v>
      </c>
    </row>
    <row r="36" spans="1:39" ht="14.5" x14ac:dyDescent="0.35">
      <c r="A36" s="67">
        <v>44256</v>
      </c>
      <c r="B36" s="3">
        <v>76.44</v>
      </c>
      <c r="C36" s="3"/>
      <c r="D36" s="14">
        <v>92.34</v>
      </c>
      <c r="E36" s="68">
        <v>80.055999999999997</v>
      </c>
      <c r="F36" s="68">
        <v>194.1</v>
      </c>
      <c r="G36" s="68">
        <v>143.63</v>
      </c>
      <c r="H36" s="68">
        <v>119.767</v>
      </c>
      <c r="I36" s="68">
        <v>59.143000000000001</v>
      </c>
      <c r="J36" s="68">
        <v>93.049000000000007</v>
      </c>
      <c r="K36" s="68">
        <v>40.616</v>
      </c>
      <c r="L36" s="68">
        <v>64.709999999999994</v>
      </c>
      <c r="M36" s="68">
        <v>92.123999999999995</v>
      </c>
      <c r="N36" s="68">
        <v>174.05099999999999</v>
      </c>
      <c r="O36" s="68">
        <v>75.272000000000006</v>
      </c>
      <c r="P36" s="68">
        <v>219.30099999999999</v>
      </c>
      <c r="Q36" s="68">
        <v>43.935000000000002</v>
      </c>
      <c r="R36" s="68">
        <v>154.886</v>
      </c>
      <c r="S36" s="68">
        <v>71.777000000000001</v>
      </c>
      <c r="T36" s="68">
        <v>55.094000000000001</v>
      </c>
      <c r="U36" s="68">
        <v>46.359000000000002</v>
      </c>
      <c r="V36" s="68">
        <v>70.468999999999994</v>
      </c>
      <c r="W36" s="68">
        <v>26.099</v>
      </c>
      <c r="X36" s="68">
        <v>43.491999999999997</v>
      </c>
      <c r="Y36" s="68">
        <v>92.679000000000002</v>
      </c>
      <c r="Z36" s="68">
        <v>144.31700000000001</v>
      </c>
      <c r="AA36" s="68">
        <v>41.359000000000002</v>
      </c>
      <c r="AB36" s="68">
        <v>132.91399999999999</v>
      </c>
      <c r="AC36" s="68">
        <v>112.164</v>
      </c>
      <c r="AD36" s="68">
        <v>74.346999999999994</v>
      </c>
      <c r="AE36" s="69">
        <v>55.02</v>
      </c>
      <c r="AF36" s="68">
        <v>57.372999999999998</v>
      </c>
      <c r="AG36" s="68">
        <v>68.986999999999995</v>
      </c>
      <c r="AH36" s="68">
        <v>37.143000000000001</v>
      </c>
      <c r="AI36" s="3">
        <v>55.133000000000003</v>
      </c>
      <c r="AJ36" s="3">
        <v>64.265000000000001</v>
      </c>
      <c r="AK36" s="3">
        <v>29.998999999999999</v>
      </c>
      <c r="AL36" s="3">
        <v>76.44</v>
      </c>
      <c r="AM36" s="3">
        <v>79.010999999999996</v>
      </c>
    </row>
    <row r="37" spans="1:39" ht="14.5" x14ac:dyDescent="0.35">
      <c r="A37" s="67">
        <v>44287</v>
      </c>
      <c r="B37" s="3">
        <v>118.09399999999999</v>
      </c>
      <c r="C37" s="14"/>
      <c r="D37" s="14">
        <v>170.42</v>
      </c>
      <c r="E37" s="68">
        <v>139.333</v>
      </c>
      <c r="F37" s="68">
        <v>310.14699999999999</v>
      </c>
      <c r="G37" s="68">
        <v>311.85599999999999</v>
      </c>
      <c r="H37" s="68">
        <v>245.01599999999999</v>
      </c>
      <c r="I37" s="68">
        <v>96.948999999999998</v>
      </c>
      <c r="J37" s="68">
        <v>208.44900000000001</v>
      </c>
      <c r="K37" s="68">
        <v>114.97199999999999</v>
      </c>
      <c r="L37" s="68">
        <v>116.652</v>
      </c>
      <c r="M37" s="68">
        <v>230.62700000000001</v>
      </c>
      <c r="N37" s="68">
        <v>287.274</v>
      </c>
      <c r="O37" s="68">
        <v>173.43299999999999</v>
      </c>
      <c r="P37" s="68">
        <v>187.32599999999999</v>
      </c>
      <c r="Q37" s="68">
        <v>78.820999999999998</v>
      </c>
      <c r="R37" s="68">
        <v>198.292</v>
      </c>
      <c r="S37" s="68">
        <v>132.35300000000001</v>
      </c>
      <c r="T37" s="68">
        <v>114.682</v>
      </c>
      <c r="U37" s="68">
        <v>119.73099999999999</v>
      </c>
      <c r="V37" s="68">
        <v>184.322</v>
      </c>
      <c r="W37" s="68">
        <v>44.499000000000002</v>
      </c>
      <c r="X37" s="68">
        <v>57.31</v>
      </c>
      <c r="Y37" s="68">
        <v>191.393</v>
      </c>
      <c r="Z37" s="68">
        <v>262.91300000000001</v>
      </c>
      <c r="AA37" s="68">
        <v>139.43199999999999</v>
      </c>
      <c r="AB37" s="68">
        <v>142.06</v>
      </c>
      <c r="AC37" s="68">
        <v>266.26900000000001</v>
      </c>
      <c r="AD37" s="68">
        <v>118.81100000000001</v>
      </c>
      <c r="AE37" s="69">
        <v>194.47200000000001</v>
      </c>
      <c r="AF37" s="68">
        <v>120.675</v>
      </c>
      <c r="AG37" s="68">
        <v>141.59200000000001</v>
      </c>
      <c r="AH37" s="68">
        <v>50.765000000000001</v>
      </c>
      <c r="AI37" s="3">
        <v>101.03100000000001</v>
      </c>
      <c r="AJ37" s="3">
        <v>56.26</v>
      </c>
      <c r="AK37" s="3">
        <v>70.756</v>
      </c>
      <c r="AL37" s="3">
        <v>118.09399999999999</v>
      </c>
      <c r="AM37" s="3">
        <v>138.22399999999999</v>
      </c>
    </row>
    <row r="38" spans="1:39" ht="14.5" x14ac:dyDescent="0.35">
      <c r="A38" s="67">
        <v>44317</v>
      </c>
      <c r="B38" s="3">
        <v>273.53800000000001</v>
      </c>
      <c r="C38" s="14"/>
      <c r="D38" s="14">
        <v>277.11</v>
      </c>
      <c r="E38" s="68">
        <v>386.62200000000001</v>
      </c>
      <c r="F38" s="68">
        <v>473.745</v>
      </c>
      <c r="G38" s="68">
        <v>322.18599999999998</v>
      </c>
      <c r="H38" s="68">
        <v>350.29599999999999</v>
      </c>
      <c r="I38" s="68">
        <v>145.11600000000001</v>
      </c>
      <c r="J38" s="68">
        <v>232.256</v>
      </c>
      <c r="K38" s="68">
        <v>203.02099999999999</v>
      </c>
      <c r="L38" s="68">
        <v>229.898</v>
      </c>
      <c r="M38" s="68">
        <v>307.89100000000002</v>
      </c>
      <c r="N38" s="68">
        <v>436.36799999999999</v>
      </c>
      <c r="O38" s="68">
        <v>290.97199999999998</v>
      </c>
      <c r="P38" s="68">
        <v>322.89</v>
      </c>
      <c r="Q38" s="68">
        <v>183.02</v>
      </c>
      <c r="R38" s="68">
        <v>385.34100000000001</v>
      </c>
      <c r="S38" s="68">
        <v>273.97699999999998</v>
      </c>
      <c r="T38" s="68">
        <v>275.39</v>
      </c>
      <c r="U38" s="68">
        <v>165.345</v>
      </c>
      <c r="V38" s="68">
        <v>419.77100000000002</v>
      </c>
      <c r="W38" s="68">
        <v>51.207999999999998</v>
      </c>
      <c r="X38" s="68">
        <v>147.22999999999999</v>
      </c>
      <c r="Y38" s="68">
        <v>272.46300000000002</v>
      </c>
      <c r="Z38" s="68">
        <v>498.03</v>
      </c>
      <c r="AA38" s="68">
        <v>205.95500000000001</v>
      </c>
      <c r="AB38" s="68">
        <v>273.96499999999997</v>
      </c>
      <c r="AC38" s="68">
        <v>356.66899999999998</v>
      </c>
      <c r="AD38" s="68">
        <v>355.72500000000002</v>
      </c>
      <c r="AE38" s="69">
        <v>181.60499999999999</v>
      </c>
      <c r="AF38" s="68">
        <v>181.18</v>
      </c>
      <c r="AG38" s="68">
        <v>188.17599999999999</v>
      </c>
      <c r="AH38" s="68">
        <v>90.953999999999994</v>
      </c>
      <c r="AI38" s="3">
        <v>174.80099999999999</v>
      </c>
      <c r="AJ38" s="3">
        <v>160.84700000000001</v>
      </c>
      <c r="AK38" s="3">
        <v>138.10599999999999</v>
      </c>
      <c r="AL38" s="3">
        <v>273.53800000000001</v>
      </c>
      <c r="AM38" s="3">
        <v>284.02199999999999</v>
      </c>
    </row>
    <row r="39" spans="1:39" ht="14.5" x14ac:dyDescent="0.35">
      <c r="A39" s="67">
        <v>44348</v>
      </c>
      <c r="B39" s="3">
        <v>278.46499999999997</v>
      </c>
      <c r="C39" s="14"/>
      <c r="D39" s="14">
        <v>223.57</v>
      </c>
      <c r="E39" s="68">
        <v>310.553</v>
      </c>
      <c r="F39" s="68">
        <v>482.43700000000001</v>
      </c>
      <c r="G39" s="68">
        <v>417.96600000000001</v>
      </c>
      <c r="H39" s="68">
        <v>322.21600000000001</v>
      </c>
      <c r="I39" s="68">
        <v>199.304</v>
      </c>
      <c r="J39" s="68">
        <v>138.9</v>
      </c>
      <c r="K39" s="68">
        <v>178.33</v>
      </c>
      <c r="L39" s="68">
        <v>312.11200000000002</v>
      </c>
      <c r="M39" s="68">
        <v>153.845</v>
      </c>
      <c r="N39" s="68">
        <v>377.41899999999998</v>
      </c>
      <c r="O39" s="68">
        <v>202.346</v>
      </c>
      <c r="P39" s="68">
        <v>439.27</v>
      </c>
      <c r="Q39" s="68">
        <v>51.881</v>
      </c>
      <c r="R39" s="68">
        <v>384.12299999999999</v>
      </c>
      <c r="S39" s="68">
        <v>192.571</v>
      </c>
      <c r="T39" s="68">
        <v>316.702</v>
      </c>
      <c r="U39" s="68">
        <v>43.524999999999999</v>
      </c>
      <c r="V39" s="68">
        <v>178.31</v>
      </c>
      <c r="W39" s="68">
        <v>24.765999999999998</v>
      </c>
      <c r="X39" s="68">
        <v>88.972999999999999</v>
      </c>
      <c r="Y39" s="68">
        <v>117.14</v>
      </c>
      <c r="Z39" s="68">
        <v>398.10899999999998</v>
      </c>
      <c r="AA39" s="68">
        <v>61.640999999999998</v>
      </c>
      <c r="AB39" s="68">
        <v>142.97800000000001</v>
      </c>
      <c r="AC39" s="68">
        <v>338.108</v>
      </c>
      <c r="AD39" s="68">
        <v>161.13499999999999</v>
      </c>
      <c r="AE39" s="69">
        <v>210.53800000000001</v>
      </c>
      <c r="AF39" s="68">
        <v>241.44900000000001</v>
      </c>
      <c r="AG39" s="68">
        <v>59.395000000000003</v>
      </c>
      <c r="AH39" s="68">
        <v>76.561000000000007</v>
      </c>
      <c r="AI39" s="3">
        <v>172.35400000000001</v>
      </c>
      <c r="AJ39" s="3">
        <v>207.952</v>
      </c>
      <c r="AK39" s="3">
        <v>110.31</v>
      </c>
      <c r="AL39" s="3">
        <v>278.46499999999997</v>
      </c>
      <c r="AM39" s="3">
        <v>394.75599999999997</v>
      </c>
    </row>
    <row r="40" spans="1:39" ht="14.5" x14ac:dyDescent="0.35">
      <c r="A40" s="67">
        <v>44378</v>
      </c>
      <c r="B40" s="3">
        <v>94.453999999999994</v>
      </c>
      <c r="C40" s="14"/>
      <c r="D40" s="14">
        <v>65.989999999999995</v>
      </c>
      <c r="E40" s="68">
        <v>75.545000000000002</v>
      </c>
      <c r="F40" s="68">
        <v>113.306</v>
      </c>
      <c r="G40" s="68">
        <v>157.77600000000001</v>
      </c>
      <c r="H40" s="68">
        <v>64.415999999999997</v>
      </c>
      <c r="I40" s="68">
        <v>39.901000000000003</v>
      </c>
      <c r="J40" s="68">
        <v>22.045000000000002</v>
      </c>
      <c r="K40" s="68">
        <v>58.103000000000002</v>
      </c>
      <c r="L40" s="68">
        <v>92.087000000000003</v>
      </c>
      <c r="M40" s="68">
        <v>43.814999999999998</v>
      </c>
      <c r="N40" s="68">
        <v>87.051000000000002</v>
      </c>
      <c r="O40" s="68">
        <v>25.542999999999999</v>
      </c>
      <c r="P40" s="68">
        <v>246.035</v>
      </c>
      <c r="Q40" s="68">
        <v>8.1839999999999993</v>
      </c>
      <c r="R40" s="68">
        <v>74.551000000000002</v>
      </c>
      <c r="S40" s="68">
        <v>62.375</v>
      </c>
      <c r="T40" s="68">
        <v>138.44800000000001</v>
      </c>
      <c r="U40" s="68">
        <v>0</v>
      </c>
      <c r="V40" s="68">
        <v>22.315000000000001</v>
      </c>
      <c r="W40" s="68">
        <v>17.515999999999998</v>
      </c>
      <c r="X40" s="68">
        <v>3.5710000000000002</v>
      </c>
      <c r="Y40" s="68">
        <v>15.438000000000001</v>
      </c>
      <c r="Z40" s="68">
        <v>102.785</v>
      </c>
      <c r="AA40" s="68">
        <v>27.388999999999999</v>
      </c>
      <c r="AB40" s="68">
        <v>21.916</v>
      </c>
      <c r="AC40" s="68">
        <v>71.629000000000005</v>
      </c>
      <c r="AD40" s="68">
        <v>25.667999999999999</v>
      </c>
      <c r="AE40" s="69">
        <v>30.818999999999999</v>
      </c>
      <c r="AF40" s="68">
        <v>43.963000000000001</v>
      </c>
      <c r="AG40" s="68">
        <v>11.162000000000001</v>
      </c>
      <c r="AH40" s="68">
        <v>31.497</v>
      </c>
      <c r="AI40" s="3">
        <v>17.736000000000001</v>
      </c>
      <c r="AJ40" s="3">
        <v>35.844999999999999</v>
      </c>
      <c r="AK40" s="3">
        <v>37.798000000000002</v>
      </c>
      <c r="AL40" s="3">
        <v>94.453999999999994</v>
      </c>
      <c r="AM40" s="3">
        <v>178.952</v>
      </c>
    </row>
    <row r="41" spans="1:39" ht="14.5" x14ac:dyDescent="0.35">
      <c r="A41" s="67">
        <v>44409</v>
      </c>
      <c r="B41" s="3">
        <v>64.384</v>
      </c>
      <c r="C41" s="14"/>
      <c r="D41" s="14">
        <v>45.09</v>
      </c>
      <c r="E41" s="68">
        <v>64.581999999999994</v>
      </c>
      <c r="F41" s="68">
        <v>41.448</v>
      </c>
      <c r="G41" s="68">
        <v>34.987000000000002</v>
      </c>
      <c r="H41" s="68">
        <v>36.412999999999997</v>
      </c>
      <c r="I41" s="68">
        <v>56.856999999999999</v>
      </c>
      <c r="J41" s="68">
        <v>26.779</v>
      </c>
      <c r="K41" s="68">
        <v>35.540999999999997</v>
      </c>
      <c r="L41" s="68">
        <v>38.384</v>
      </c>
      <c r="M41" s="68">
        <v>53.676000000000002</v>
      </c>
      <c r="N41" s="68">
        <v>76.046999999999997</v>
      </c>
      <c r="O41" s="68">
        <v>20.355</v>
      </c>
      <c r="P41" s="68">
        <v>72.370999999999995</v>
      </c>
      <c r="Q41" s="68">
        <v>3.56</v>
      </c>
      <c r="R41" s="68">
        <v>62.765999999999998</v>
      </c>
      <c r="S41" s="68">
        <v>26.425000000000001</v>
      </c>
      <c r="T41" s="68">
        <v>122.78100000000001</v>
      </c>
      <c r="U41" s="68">
        <v>1.9259999999999999</v>
      </c>
      <c r="V41" s="68">
        <v>40.204999999999998</v>
      </c>
      <c r="W41" s="68">
        <v>16.012</v>
      </c>
      <c r="X41" s="68">
        <v>22.308</v>
      </c>
      <c r="Y41" s="68">
        <v>4.4489999999999998</v>
      </c>
      <c r="Z41" s="68">
        <v>34.540999999999997</v>
      </c>
      <c r="AA41" s="68">
        <v>37.200000000000003</v>
      </c>
      <c r="AB41" s="68">
        <v>38.920999999999999</v>
      </c>
      <c r="AC41" s="68">
        <v>29.358000000000001</v>
      </c>
      <c r="AD41" s="68">
        <v>6.0060000000000002</v>
      </c>
      <c r="AE41" s="69">
        <v>37.387</v>
      </c>
      <c r="AF41" s="68">
        <v>14.414999999999999</v>
      </c>
      <c r="AG41" s="68">
        <v>17.747</v>
      </c>
      <c r="AH41" s="68">
        <v>30.984999999999999</v>
      </c>
      <c r="AI41" s="3">
        <v>12.07</v>
      </c>
      <c r="AJ41" s="3">
        <v>8.0310000000000006</v>
      </c>
      <c r="AK41" s="3">
        <v>25.317</v>
      </c>
      <c r="AL41" s="3">
        <v>64.384</v>
      </c>
      <c r="AM41" s="3">
        <v>52.97</v>
      </c>
    </row>
    <row r="42" spans="1:39" ht="14.5" x14ac:dyDescent="0.35">
      <c r="A42" s="67">
        <v>44440</v>
      </c>
      <c r="B42" s="3">
        <v>82.876999999999995</v>
      </c>
      <c r="C42" s="14"/>
      <c r="D42" s="14">
        <v>43.19</v>
      </c>
      <c r="E42" s="68">
        <v>42.936999999999998</v>
      </c>
      <c r="F42" s="68">
        <v>74.722999999999999</v>
      </c>
      <c r="G42" s="68">
        <v>57.331000000000003</v>
      </c>
      <c r="H42" s="68">
        <v>18.382000000000001</v>
      </c>
      <c r="I42" s="68">
        <v>36.686999999999998</v>
      </c>
      <c r="J42" s="68">
        <v>18.120999999999999</v>
      </c>
      <c r="K42" s="68">
        <v>29.361999999999998</v>
      </c>
      <c r="L42" s="68">
        <v>69.239000000000004</v>
      </c>
      <c r="M42" s="68">
        <v>38.198999999999998</v>
      </c>
      <c r="N42" s="68">
        <v>76.332999999999998</v>
      </c>
      <c r="O42" s="68">
        <v>41.722999999999999</v>
      </c>
      <c r="P42" s="68">
        <v>39.945999999999998</v>
      </c>
      <c r="Q42" s="68">
        <v>26.318000000000001</v>
      </c>
      <c r="R42" s="68">
        <v>91.801000000000002</v>
      </c>
      <c r="S42" s="68">
        <v>15.14</v>
      </c>
      <c r="T42" s="68">
        <v>75.599000000000004</v>
      </c>
      <c r="U42" s="68">
        <v>8.5459999999999994</v>
      </c>
      <c r="V42" s="68">
        <v>11.224</v>
      </c>
      <c r="W42" s="68">
        <v>23.757000000000001</v>
      </c>
      <c r="X42" s="68">
        <v>43.143999999999998</v>
      </c>
      <c r="Y42" s="68">
        <v>36.265000000000001</v>
      </c>
      <c r="Z42" s="68">
        <v>28.311</v>
      </c>
      <c r="AA42" s="68">
        <v>36.319000000000003</v>
      </c>
      <c r="AB42" s="68">
        <v>30.204999999999998</v>
      </c>
      <c r="AC42" s="68">
        <v>34.866999999999997</v>
      </c>
      <c r="AD42" s="68">
        <v>10.816000000000001</v>
      </c>
      <c r="AE42" s="69">
        <v>42.241999999999997</v>
      </c>
      <c r="AF42" s="68">
        <v>14.708</v>
      </c>
      <c r="AG42" s="68">
        <v>20.149999999999999</v>
      </c>
      <c r="AH42" s="68">
        <v>77.787000000000006</v>
      </c>
      <c r="AI42" s="3">
        <v>14.58</v>
      </c>
      <c r="AJ42" s="3">
        <v>9.7989999999999995</v>
      </c>
      <c r="AK42" s="3">
        <v>26.164999999999999</v>
      </c>
      <c r="AL42" s="3">
        <v>82.876999999999995</v>
      </c>
      <c r="AM42" s="3">
        <v>20.526</v>
      </c>
    </row>
    <row r="43" spans="1:39" ht="14.5" x14ac:dyDescent="0.35">
      <c r="A43" s="67">
        <v>44470</v>
      </c>
      <c r="B43" s="3">
        <v>45.722000000000001</v>
      </c>
      <c r="C43" s="14"/>
      <c r="D43" s="14">
        <v>37.340000000000003</v>
      </c>
      <c r="E43" s="68">
        <v>70.575999999999993</v>
      </c>
      <c r="F43" s="68">
        <v>110.69</v>
      </c>
      <c r="G43" s="68">
        <v>89.53</v>
      </c>
      <c r="H43" s="68">
        <v>20.887</v>
      </c>
      <c r="I43" s="68">
        <v>32.884</v>
      </c>
      <c r="J43" s="68">
        <v>34.707999999999998</v>
      </c>
      <c r="K43" s="68">
        <v>49.844999999999999</v>
      </c>
      <c r="L43" s="68">
        <v>22.186</v>
      </c>
      <c r="M43" s="68">
        <v>20.030999999999999</v>
      </c>
      <c r="N43" s="68">
        <v>33.201999999999998</v>
      </c>
      <c r="O43" s="68">
        <v>31.713999999999999</v>
      </c>
      <c r="P43" s="68">
        <v>31.492999999999999</v>
      </c>
      <c r="Q43" s="68">
        <v>29.434999999999999</v>
      </c>
      <c r="R43" s="68">
        <v>81.037000000000006</v>
      </c>
      <c r="S43" s="68">
        <v>45.515999999999998</v>
      </c>
      <c r="T43" s="68">
        <v>26.539000000000001</v>
      </c>
      <c r="U43" s="68">
        <v>32.015000000000001</v>
      </c>
      <c r="V43" s="68">
        <v>14.89</v>
      </c>
      <c r="W43" s="68">
        <v>22.757999999999999</v>
      </c>
      <c r="X43" s="68">
        <v>19.344000000000001</v>
      </c>
      <c r="Y43" s="68">
        <v>43.331000000000003</v>
      </c>
      <c r="Z43" s="68">
        <v>75.498999999999995</v>
      </c>
      <c r="AA43" s="68">
        <v>127.1</v>
      </c>
      <c r="AB43" s="68">
        <v>38.676000000000002</v>
      </c>
      <c r="AC43" s="68">
        <v>28.562999999999999</v>
      </c>
      <c r="AD43" s="68">
        <v>23.454000000000001</v>
      </c>
      <c r="AE43" s="69">
        <v>32.567999999999998</v>
      </c>
      <c r="AF43" s="68">
        <v>56.796999999999997</v>
      </c>
      <c r="AG43" s="68">
        <v>15.848000000000001</v>
      </c>
      <c r="AH43" s="68">
        <v>42.542000000000002</v>
      </c>
      <c r="AI43" s="3">
        <v>43.286000000000001</v>
      </c>
      <c r="AJ43" s="3">
        <v>13.185</v>
      </c>
      <c r="AK43" s="3">
        <v>63.622</v>
      </c>
      <c r="AL43" s="3">
        <v>45.722000000000001</v>
      </c>
      <c r="AM43" s="3">
        <v>50.506</v>
      </c>
    </row>
    <row r="44" spans="1:39" ht="14.5" x14ac:dyDescent="0.35">
      <c r="A44" s="67">
        <v>44501</v>
      </c>
      <c r="B44" s="3">
        <v>38.473999999999997</v>
      </c>
      <c r="C44" s="14"/>
      <c r="D44" s="14">
        <v>30.1</v>
      </c>
      <c r="E44" s="68">
        <v>41.3</v>
      </c>
      <c r="F44" s="68">
        <v>53.856999999999999</v>
      </c>
      <c r="G44" s="68">
        <v>73.688999999999993</v>
      </c>
      <c r="H44" s="68">
        <v>48.561</v>
      </c>
      <c r="I44" s="68">
        <v>28.459</v>
      </c>
      <c r="J44" s="68">
        <v>22.286000000000001</v>
      </c>
      <c r="K44" s="68">
        <v>40.326999999999998</v>
      </c>
      <c r="L44" s="68">
        <v>38.155999999999999</v>
      </c>
      <c r="M44" s="68">
        <v>26.689</v>
      </c>
      <c r="N44" s="68">
        <v>32.994</v>
      </c>
      <c r="O44" s="68">
        <v>46.116999999999997</v>
      </c>
      <c r="P44" s="68">
        <v>28.024000000000001</v>
      </c>
      <c r="Q44" s="68">
        <v>30.995000000000001</v>
      </c>
      <c r="R44" s="68">
        <v>42.771000000000001</v>
      </c>
      <c r="S44" s="68">
        <v>63.058999999999997</v>
      </c>
      <c r="T44" s="68">
        <v>23.686</v>
      </c>
      <c r="U44" s="68">
        <v>26.678999999999998</v>
      </c>
      <c r="V44" s="68">
        <v>21.068000000000001</v>
      </c>
      <c r="W44" s="68">
        <v>24.998000000000001</v>
      </c>
      <c r="X44" s="68">
        <v>23.204000000000001</v>
      </c>
      <c r="Y44" s="68">
        <v>40.412999999999997</v>
      </c>
      <c r="Z44" s="68">
        <v>39.286000000000001</v>
      </c>
      <c r="AA44" s="68">
        <v>47.402999999999999</v>
      </c>
      <c r="AB44" s="68">
        <v>22.425999999999998</v>
      </c>
      <c r="AC44" s="68">
        <v>31.172000000000001</v>
      </c>
      <c r="AD44" s="68">
        <v>23.902000000000001</v>
      </c>
      <c r="AE44" s="69">
        <v>25.821999999999999</v>
      </c>
      <c r="AF44" s="68">
        <v>31.585000000000001</v>
      </c>
      <c r="AG44" s="68">
        <v>15.936</v>
      </c>
      <c r="AH44" s="68">
        <v>28.361000000000001</v>
      </c>
      <c r="AI44" s="3">
        <v>24.436</v>
      </c>
      <c r="AJ44" s="3">
        <v>21.068000000000001</v>
      </c>
      <c r="AK44" s="3">
        <v>30.097000000000001</v>
      </c>
      <c r="AL44" s="3">
        <v>38.473999999999997</v>
      </c>
      <c r="AM44" s="3">
        <v>30.382000000000001</v>
      </c>
    </row>
    <row r="45" spans="1:39" ht="14.5" x14ac:dyDescent="0.35">
      <c r="A45" s="67">
        <v>44531</v>
      </c>
      <c r="B45" s="3">
        <v>28.748999999999999</v>
      </c>
      <c r="C45" s="14"/>
      <c r="D45" s="14">
        <v>25.07</v>
      </c>
      <c r="E45" s="68">
        <v>44.420999999999999</v>
      </c>
      <c r="F45" s="68">
        <v>36.146999999999998</v>
      </c>
      <c r="G45" s="68">
        <v>39.637</v>
      </c>
      <c r="H45" s="68">
        <v>27.26</v>
      </c>
      <c r="I45" s="68">
        <v>22.178999999999998</v>
      </c>
      <c r="J45" s="68">
        <v>18.456</v>
      </c>
      <c r="K45" s="68">
        <v>24.071000000000002</v>
      </c>
      <c r="L45" s="68">
        <v>24.678999999999998</v>
      </c>
      <c r="M45" s="68">
        <v>22.806999999999999</v>
      </c>
      <c r="N45" s="68">
        <v>29.013999999999999</v>
      </c>
      <c r="O45" s="68">
        <v>31.396999999999998</v>
      </c>
      <c r="P45" s="68">
        <v>25.617000000000001</v>
      </c>
      <c r="Q45" s="68">
        <v>28.811</v>
      </c>
      <c r="R45" s="68">
        <v>30.085999999999999</v>
      </c>
      <c r="S45" s="68">
        <v>40.893999999999998</v>
      </c>
      <c r="T45" s="68">
        <v>22.091999999999999</v>
      </c>
      <c r="U45" s="68">
        <v>18.148</v>
      </c>
      <c r="V45" s="68">
        <v>20.741</v>
      </c>
      <c r="W45" s="68">
        <v>14.444000000000001</v>
      </c>
      <c r="X45" s="68">
        <v>21.577999999999999</v>
      </c>
      <c r="Y45" s="68">
        <v>26.486999999999998</v>
      </c>
      <c r="Z45" s="68">
        <v>27.460999999999999</v>
      </c>
      <c r="AA45" s="68">
        <v>26.628</v>
      </c>
      <c r="AB45" s="68">
        <v>47.392000000000003</v>
      </c>
      <c r="AC45" s="68">
        <v>26.64</v>
      </c>
      <c r="AD45" s="68">
        <v>19.483000000000001</v>
      </c>
      <c r="AE45" s="69">
        <v>29.161999999999999</v>
      </c>
      <c r="AF45" s="68">
        <v>23.111999999999998</v>
      </c>
      <c r="AG45" s="68">
        <v>15.358000000000001</v>
      </c>
      <c r="AH45" s="68">
        <v>19.954000000000001</v>
      </c>
      <c r="AI45" s="3">
        <v>20.193000000000001</v>
      </c>
      <c r="AJ45" s="3">
        <v>21.120999999999999</v>
      </c>
      <c r="AK45" s="3">
        <v>18.030999999999999</v>
      </c>
      <c r="AL45" s="3">
        <v>28.748999999999999</v>
      </c>
      <c r="AM45" s="3">
        <v>25.966999999999999</v>
      </c>
    </row>
    <row r="46" spans="1:39" ht="14.5" x14ac:dyDescent="0.35">
      <c r="A46" s="67">
        <v>44562</v>
      </c>
      <c r="B46" s="3">
        <v>25.898</v>
      </c>
      <c r="C46" s="14"/>
      <c r="D46" s="14">
        <v>21.92</v>
      </c>
      <c r="E46" s="68">
        <v>40.659999999999997</v>
      </c>
      <c r="F46" s="68">
        <v>32.831000000000003</v>
      </c>
      <c r="G46" s="68">
        <v>29.344000000000001</v>
      </c>
      <c r="H46" s="68">
        <v>21.15</v>
      </c>
      <c r="I46" s="68">
        <v>19.399999999999999</v>
      </c>
      <c r="J46" s="68">
        <v>17.190000000000001</v>
      </c>
      <c r="K46" s="68">
        <v>17.940000000000001</v>
      </c>
      <c r="L46" s="68">
        <v>20.209</v>
      </c>
      <c r="M46" s="68">
        <v>26.837</v>
      </c>
      <c r="N46" s="68">
        <v>25.262</v>
      </c>
      <c r="O46" s="68">
        <v>24.69</v>
      </c>
      <c r="P46" s="68">
        <v>23.722000000000001</v>
      </c>
      <c r="Q46" s="68">
        <v>23.443000000000001</v>
      </c>
      <c r="R46" s="68">
        <v>27.388000000000002</v>
      </c>
      <c r="S46" s="68">
        <v>25.565000000000001</v>
      </c>
      <c r="T46" s="68">
        <v>23.192</v>
      </c>
      <c r="U46" s="68">
        <v>16.945</v>
      </c>
      <c r="V46" s="68">
        <v>18.77</v>
      </c>
      <c r="W46" s="68">
        <v>12.339</v>
      </c>
      <c r="X46" s="68">
        <v>17.326000000000001</v>
      </c>
      <c r="Y46" s="68">
        <v>52.889000000000003</v>
      </c>
      <c r="Z46" s="68">
        <v>24.155000000000001</v>
      </c>
      <c r="AA46" s="68">
        <v>22.699000000000002</v>
      </c>
      <c r="AB46" s="68">
        <v>32.713000000000001</v>
      </c>
      <c r="AC46" s="68">
        <v>25.603000000000002</v>
      </c>
      <c r="AD46" s="68">
        <v>18.594000000000001</v>
      </c>
      <c r="AE46" s="69">
        <v>22.17</v>
      </c>
      <c r="AF46" s="68">
        <v>23.585000000000001</v>
      </c>
      <c r="AG46" s="68">
        <v>20.341000000000001</v>
      </c>
      <c r="AH46" s="68">
        <v>16.3</v>
      </c>
      <c r="AI46" s="3">
        <v>19.931999999999999</v>
      </c>
      <c r="AJ46" s="3">
        <v>17.411000000000001</v>
      </c>
      <c r="AK46" s="3">
        <v>15.115</v>
      </c>
      <c r="AL46" s="3">
        <v>25.898</v>
      </c>
      <c r="AM46" s="3">
        <v>22.059000000000001</v>
      </c>
    </row>
    <row r="47" spans="1:39" ht="14.5" x14ac:dyDescent="0.35">
      <c r="A47" s="67">
        <v>44593</v>
      </c>
      <c r="B47" s="3">
        <v>29.062999999999999</v>
      </c>
      <c r="C47" s="14"/>
      <c r="D47" s="14">
        <v>30.25</v>
      </c>
      <c r="E47" s="68">
        <v>40.975999999999999</v>
      </c>
      <c r="F47" s="68">
        <v>62.828000000000003</v>
      </c>
      <c r="G47" s="68">
        <v>46.99</v>
      </c>
      <c r="H47" s="68">
        <v>23.957000000000001</v>
      </c>
      <c r="I47" s="68">
        <v>24.385999999999999</v>
      </c>
      <c r="J47" s="68">
        <v>16.329999999999998</v>
      </c>
      <c r="K47" s="68">
        <v>24.928000000000001</v>
      </c>
      <c r="L47" s="68">
        <v>29.536000000000001</v>
      </c>
      <c r="M47" s="68">
        <v>32.319000000000003</v>
      </c>
      <c r="N47" s="68">
        <v>30.08</v>
      </c>
      <c r="O47" s="68">
        <v>52.631</v>
      </c>
      <c r="P47" s="68">
        <v>33.933999999999997</v>
      </c>
      <c r="Q47" s="68">
        <v>25.532</v>
      </c>
      <c r="R47" s="68">
        <v>27.776</v>
      </c>
      <c r="S47" s="68">
        <v>29.696000000000002</v>
      </c>
      <c r="T47" s="68">
        <v>22.292000000000002</v>
      </c>
      <c r="U47" s="68">
        <v>20.742000000000001</v>
      </c>
      <c r="V47" s="68">
        <v>16.754999999999999</v>
      </c>
      <c r="W47" s="68">
        <v>15.409000000000001</v>
      </c>
      <c r="X47" s="68">
        <v>20.693000000000001</v>
      </c>
      <c r="Y47" s="68">
        <v>85.116</v>
      </c>
      <c r="Z47" s="68">
        <v>21.001000000000001</v>
      </c>
      <c r="AA47" s="68">
        <v>41.744999999999997</v>
      </c>
      <c r="AB47" s="68">
        <v>25.184000000000001</v>
      </c>
      <c r="AC47" s="68">
        <v>35.82</v>
      </c>
      <c r="AD47" s="68">
        <v>16.276</v>
      </c>
      <c r="AE47" s="69">
        <v>25.844999999999999</v>
      </c>
      <c r="AF47" s="68">
        <v>25.645</v>
      </c>
      <c r="AG47" s="68">
        <v>19.312000000000001</v>
      </c>
      <c r="AH47" s="68">
        <v>22.672000000000001</v>
      </c>
      <c r="AI47" s="3">
        <v>30.907</v>
      </c>
      <c r="AJ47" s="3">
        <v>15.542</v>
      </c>
      <c r="AK47" s="3">
        <v>16.608000000000001</v>
      </c>
      <c r="AL47" s="3">
        <v>29.062999999999999</v>
      </c>
      <c r="AM47" s="3">
        <v>23.623999999999999</v>
      </c>
    </row>
    <row r="48" spans="1:39" ht="14.5" x14ac:dyDescent="0.35">
      <c r="A48" s="67">
        <v>44621</v>
      </c>
      <c r="B48" s="3">
        <v>79.045000000000002</v>
      </c>
      <c r="C48" s="14"/>
      <c r="D48" s="14">
        <v>92.34</v>
      </c>
      <c r="E48" s="68">
        <v>195.44399999999999</v>
      </c>
      <c r="F48" s="68">
        <v>143.982</v>
      </c>
      <c r="G48" s="68">
        <v>120.423</v>
      </c>
      <c r="H48" s="68">
        <v>59.768999999999998</v>
      </c>
      <c r="I48" s="68">
        <v>94.143000000000001</v>
      </c>
      <c r="J48" s="68">
        <v>41.177999999999997</v>
      </c>
      <c r="K48" s="68">
        <v>64.113</v>
      </c>
      <c r="L48" s="68">
        <v>92.421999999999997</v>
      </c>
      <c r="M48" s="68">
        <v>173.98</v>
      </c>
      <c r="N48" s="68">
        <v>75.421999999999997</v>
      </c>
      <c r="O48" s="68">
        <v>221.34</v>
      </c>
      <c r="P48" s="68">
        <v>44.42</v>
      </c>
      <c r="Q48" s="68">
        <v>155.25299999999999</v>
      </c>
      <c r="R48" s="68">
        <v>72.787999999999997</v>
      </c>
      <c r="S48" s="68">
        <v>54.585999999999999</v>
      </c>
      <c r="T48" s="68">
        <v>47.082000000000001</v>
      </c>
      <c r="U48" s="68">
        <v>71.081000000000003</v>
      </c>
      <c r="V48" s="68">
        <v>26.263000000000002</v>
      </c>
      <c r="W48" s="68">
        <v>43.003999999999998</v>
      </c>
      <c r="X48" s="68">
        <v>94.484999999999999</v>
      </c>
      <c r="Y48" s="68">
        <v>143.53899999999999</v>
      </c>
      <c r="Z48" s="68">
        <v>41.347000000000001</v>
      </c>
      <c r="AA48" s="68">
        <v>131.89099999999999</v>
      </c>
      <c r="AB48" s="68">
        <v>115.08199999999999</v>
      </c>
      <c r="AC48" s="68">
        <v>74.251000000000005</v>
      </c>
      <c r="AD48" s="68">
        <v>55.268999999999998</v>
      </c>
      <c r="AE48" s="69">
        <v>57.709000000000003</v>
      </c>
      <c r="AF48" s="68">
        <v>69.335999999999999</v>
      </c>
      <c r="AG48" s="68">
        <v>37.932000000000002</v>
      </c>
      <c r="AH48" s="68">
        <v>55.533999999999999</v>
      </c>
      <c r="AI48" s="3">
        <v>62.884</v>
      </c>
      <c r="AJ48" s="3">
        <v>29.885999999999999</v>
      </c>
      <c r="AK48" s="3">
        <v>76.186999999999998</v>
      </c>
      <c r="AL48" s="3">
        <v>79.045000000000002</v>
      </c>
      <c r="AM48" s="3">
        <v>79.795000000000002</v>
      </c>
    </row>
    <row r="49" spans="1:1005" ht="14.5" x14ac:dyDescent="0.35">
      <c r="A49" s="67">
        <v>44652</v>
      </c>
      <c r="B49" s="3">
        <v>138.21700000000001</v>
      </c>
      <c r="C49" s="14"/>
      <c r="D49" s="14">
        <v>170.42</v>
      </c>
      <c r="E49" s="68">
        <v>310.99599999999998</v>
      </c>
      <c r="F49" s="68">
        <v>312.255</v>
      </c>
      <c r="G49" s="68">
        <v>234.434</v>
      </c>
      <c r="H49" s="68">
        <v>97.343999999999994</v>
      </c>
      <c r="I49" s="68">
        <v>209.28200000000001</v>
      </c>
      <c r="J49" s="68">
        <v>115.667</v>
      </c>
      <c r="K49" s="68">
        <v>118.21899999999999</v>
      </c>
      <c r="L49" s="68">
        <v>230.904</v>
      </c>
      <c r="M49" s="68">
        <v>287.37900000000002</v>
      </c>
      <c r="N49" s="68">
        <v>173.62100000000001</v>
      </c>
      <c r="O49" s="68">
        <v>181.82499999999999</v>
      </c>
      <c r="P49" s="68">
        <v>79.174000000000007</v>
      </c>
      <c r="Q49" s="68">
        <v>198.54599999999999</v>
      </c>
      <c r="R49" s="68">
        <v>133.41499999999999</v>
      </c>
      <c r="S49" s="68">
        <v>109.628</v>
      </c>
      <c r="T49" s="68">
        <v>120.45</v>
      </c>
      <c r="U49" s="68">
        <v>184.99700000000001</v>
      </c>
      <c r="V49" s="68">
        <v>44.847999999999999</v>
      </c>
      <c r="W49" s="68">
        <v>56.128</v>
      </c>
      <c r="X49" s="68">
        <v>192.97200000000001</v>
      </c>
      <c r="Y49" s="68">
        <v>262.17099999999999</v>
      </c>
      <c r="Z49" s="68">
        <v>139.41999999999999</v>
      </c>
      <c r="AA49" s="68">
        <v>137.77699999999999</v>
      </c>
      <c r="AB49" s="68">
        <v>269.73200000000003</v>
      </c>
      <c r="AC49" s="68">
        <v>118.77</v>
      </c>
      <c r="AD49" s="68">
        <v>194.97499999999999</v>
      </c>
      <c r="AE49" s="69">
        <v>120.229</v>
      </c>
      <c r="AF49" s="68">
        <v>141.886</v>
      </c>
      <c r="AG49" s="68">
        <v>51.21</v>
      </c>
      <c r="AH49" s="68">
        <v>101.46899999999999</v>
      </c>
      <c r="AI49" s="3">
        <v>56.789000000000001</v>
      </c>
      <c r="AJ49" s="3">
        <v>70.653999999999996</v>
      </c>
      <c r="AK49" s="3">
        <v>118.152</v>
      </c>
      <c r="AL49" s="3">
        <v>138.21700000000001</v>
      </c>
      <c r="AM49" s="3">
        <v>139.136</v>
      </c>
    </row>
    <row r="50" spans="1:1005" ht="14.5" x14ac:dyDescent="0.35">
      <c r="A50" s="67">
        <v>44682</v>
      </c>
      <c r="B50" s="3">
        <v>284.14999999999998</v>
      </c>
      <c r="C50" s="14"/>
      <c r="D50" s="14">
        <v>277.11</v>
      </c>
      <c r="E50" s="68">
        <v>474.142</v>
      </c>
      <c r="F50" s="68">
        <v>322.31200000000001</v>
      </c>
      <c r="G50" s="68">
        <v>358.02499999999998</v>
      </c>
      <c r="H50" s="68">
        <v>145.35900000000001</v>
      </c>
      <c r="I50" s="68">
        <v>232.58</v>
      </c>
      <c r="J50" s="68">
        <v>203.49199999999999</v>
      </c>
      <c r="K50" s="68">
        <v>221.524</v>
      </c>
      <c r="L50" s="68">
        <v>307.98899999999998</v>
      </c>
      <c r="M50" s="68">
        <v>436.45100000000002</v>
      </c>
      <c r="N50" s="68">
        <v>291.05900000000003</v>
      </c>
      <c r="O50" s="68">
        <v>322.59199999999998</v>
      </c>
      <c r="P50" s="68">
        <v>183.29599999999999</v>
      </c>
      <c r="Q50" s="68">
        <v>385.476</v>
      </c>
      <c r="R50" s="68">
        <v>274.49299999999999</v>
      </c>
      <c r="S50" s="68">
        <v>269.61599999999999</v>
      </c>
      <c r="T50" s="68">
        <v>165.78700000000001</v>
      </c>
      <c r="U50" s="68">
        <v>420.07499999999999</v>
      </c>
      <c r="V50" s="68">
        <v>51.277999999999999</v>
      </c>
      <c r="W50" s="68">
        <v>140.47499999999999</v>
      </c>
      <c r="X50" s="68">
        <v>273.24299999999999</v>
      </c>
      <c r="Y50" s="68">
        <v>497.42399999999998</v>
      </c>
      <c r="Z50" s="68">
        <v>205.94900000000001</v>
      </c>
      <c r="AA50" s="68">
        <v>273.81599999999997</v>
      </c>
      <c r="AB50" s="68">
        <v>357.52199999999999</v>
      </c>
      <c r="AC50" s="68">
        <v>355.86799999999999</v>
      </c>
      <c r="AD50" s="68">
        <v>181.727</v>
      </c>
      <c r="AE50" s="69">
        <v>176.38499999999999</v>
      </c>
      <c r="AF50" s="68">
        <v>188.31399999999999</v>
      </c>
      <c r="AG50" s="68">
        <v>91.227000000000004</v>
      </c>
      <c r="AH50" s="68">
        <v>175.07599999999999</v>
      </c>
      <c r="AI50" s="3">
        <v>155.69200000000001</v>
      </c>
      <c r="AJ50" s="3">
        <v>138.01599999999999</v>
      </c>
      <c r="AK50" s="3">
        <v>273.90300000000002</v>
      </c>
      <c r="AL50" s="3">
        <v>284.14999999999998</v>
      </c>
      <c r="AM50" s="3">
        <v>386.50400000000002</v>
      </c>
    </row>
    <row r="51" spans="1:1005" ht="14.5" x14ac:dyDescent="0.35">
      <c r="A51" s="67">
        <v>44713</v>
      </c>
      <c r="B51" s="3">
        <v>394.80599999999998</v>
      </c>
      <c r="C51" s="14"/>
      <c r="D51" s="14">
        <v>223.57</v>
      </c>
      <c r="E51" s="68">
        <v>482.58499999999998</v>
      </c>
      <c r="F51" s="68">
        <v>418.05799999999999</v>
      </c>
      <c r="G51" s="68">
        <v>319.98500000000001</v>
      </c>
      <c r="H51" s="68">
        <v>199.76599999999999</v>
      </c>
      <c r="I51" s="68">
        <v>139.131</v>
      </c>
      <c r="J51" s="68">
        <v>178.52799999999999</v>
      </c>
      <c r="K51" s="68">
        <v>314.005</v>
      </c>
      <c r="L51" s="68">
        <v>153.90199999999999</v>
      </c>
      <c r="M51" s="68">
        <v>377.41699999999997</v>
      </c>
      <c r="N51" s="68">
        <v>202.392</v>
      </c>
      <c r="O51" s="68">
        <v>434.29500000000002</v>
      </c>
      <c r="P51" s="68">
        <v>52.094000000000001</v>
      </c>
      <c r="Q51" s="68">
        <v>384.17200000000003</v>
      </c>
      <c r="R51" s="68">
        <v>192.84299999999999</v>
      </c>
      <c r="S51" s="68">
        <v>319.16399999999999</v>
      </c>
      <c r="T51" s="68">
        <v>43.866</v>
      </c>
      <c r="U51" s="68">
        <v>178.41800000000001</v>
      </c>
      <c r="V51" s="68">
        <v>24.818000000000001</v>
      </c>
      <c r="W51" s="68">
        <v>96.47</v>
      </c>
      <c r="X51" s="68">
        <v>117.488</v>
      </c>
      <c r="Y51" s="68">
        <v>397.95499999999998</v>
      </c>
      <c r="Z51" s="68">
        <v>61.636000000000003</v>
      </c>
      <c r="AA51" s="68">
        <v>147.43299999999999</v>
      </c>
      <c r="AB51" s="68">
        <v>338.40100000000001</v>
      </c>
      <c r="AC51" s="68">
        <v>160.935</v>
      </c>
      <c r="AD51" s="68">
        <v>210.59100000000001</v>
      </c>
      <c r="AE51" s="69">
        <v>245.57499999999999</v>
      </c>
      <c r="AF51" s="68">
        <v>59.484999999999999</v>
      </c>
      <c r="AG51" s="68">
        <v>76.777000000000001</v>
      </c>
      <c r="AH51" s="68">
        <v>172.51</v>
      </c>
      <c r="AI51" s="3">
        <v>211.078</v>
      </c>
      <c r="AJ51" s="3">
        <v>110.254</v>
      </c>
      <c r="AK51" s="3">
        <v>278.505</v>
      </c>
      <c r="AL51" s="3">
        <v>394.80599999999998</v>
      </c>
      <c r="AM51" s="3">
        <v>310.48700000000002</v>
      </c>
    </row>
    <row r="52" spans="1:1005" ht="14.5" x14ac:dyDescent="0.35">
      <c r="A52" s="67">
        <v>44743</v>
      </c>
      <c r="B52" s="3">
        <v>178.965</v>
      </c>
      <c r="C52" s="14"/>
      <c r="D52" s="14">
        <v>65.989999999999995</v>
      </c>
      <c r="E52" s="68">
        <v>113.414</v>
      </c>
      <c r="F52" s="68">
        <v>157.864</v>
      </c>
      <c r="G52" s="68">
        <v>69.680000000000007</v>
      </c>
      <c r="H52" s="68">
        <v>39.835999999999999</v>
      </c>
      <c r="I52" s="68">
        <v>22.273</v>
      </c>
      <c r="J52" s="68">
        <v>58.357999999999997</v>
      </c>
      <c r="K52" s="68">
        <v>97.616</v>
      </c>
      <c r="L52" s="68">
        <v>43.865000000000002</v>
      </c>
      <c r="M52" s="68">
        <v>87.042000000000002</v>
      </c>
      <c r="N52" s="68">
        <v>25.585999999999999</v>
      </c>
      <c r="O52" s="68">
        <v>255.69</v>
      </c>
      <c r="P52" s="68">
        <v>8.4629999999999992</v>
      </c>
      <c r="Q52" s="68">
        <v>74.599000000000004</v>
      </c>
      <c r="R52" s="68">
        <v>62.625</v>
      </c>
      <c r="S52" s="68">
        <v>143.661</v>
      </c>
      <c r="T52" s="68">
        <v>0</v>
      </c>
      <c r="U52" s="68">
        <v>22.407</v>
      </c>
      <c r="V52" s="68">
        <v>17.57</v>
      </c>
      <c r="W52" s="68">
        <v>3.61</v>
      </c>
      <c r="X52" s="68">
        <v>15.715999999999999</v>
      </c>
      <c r="Y52" s="68">
        <v>102.705</v>
      </c>
      <c r="Z52" s="68">
        <v>27.376999999999999</v>
      </c>
      <c r="AA52" s="68">
        <v>22.66</v>
      </c>
      <c r="AB52" s="68">
        <v>71.882000000000005</v>
      </c>
      <c r="AC52" s="68">
        <v>25.638000000000002</v>
      </c>
      <c r="AD52" s="68">
        <v>30.863</v>
      </c>
      <c r="AE52" s="69">
        <v>46.537999999999997</v>
      </c>
      <c r="AF52" s="68">
        <v>11.256</v>
      </c>
      <c r="AG52" s="68">
        <v>31.791</v>
      </c>
      <c r="AH52" s="68">
        <v>17.843</v>
      </c>
      <c r="AI52" s="3">
        <v>37.366</v>
      </c>
      <c r="AJ52" s="3">
        <v>37.738</v>
      </c>
      <c r="AK52" s="3">
        <v>94.45</v>
      </c>
      <c r="AL52" s="3">
        <v>178.965</v>
      </c>
      <c r="AM52" s="3">
        <v>75.486000000000004</v>
      </c>
    </row>
    <row r="53" spans="1:1005" ht="14.5" x14ac:dyDescent="0.35">
      <c r="A53" s="67">
        <v>44774</v>
      </c>
      <c r="B53" s="3">
        <v>52.982999999999997</v>
      </c>
      <c r="C53" s="14"/>
      <c r="D53" s="14">
        <v>45.09</v>
      </c>
      <c r="E53" s="68">
        <v>41.548999999999999</v>
      </c>
      <c r="F53" s="68">
        <v>35.067999999999998</v>
      </c>
      <c r="G53" s="68">
        <v>36.415999999999997</v>
      </c>
      <c r="H53" s="68">
        <v>57.088999999999999</v>
      </c>
      <c r="I53" s="68">
        <v>27.050999999999998</v>
      </c>
      <c r="J53" s="68">
        <v>35.789000000000001</v>
      </c>
      <c r="K53" s="68">
        <v>39.951999999999998</v>
      </c>
      <c r="L53" s="68">
        <v>53.731000000000002</v>
      </c>
      <c r="M53" s="68">
        <v>76.033000000000001</v>
      </c>
      <c r="N53" s="68">
        <v>20.404</v>
      </c>
      <c r="O53" s="68">
        <v>73.203000000000003</v>
      </c>
      <c r="P53" s="68">
        <v>3.82</v>
      </c>
      <c r="Q53" s="68">
        <v>62.823</v>
      </c>
      <c r="R53" s="68">
        <v>26.655999999999999</v>
      </c>
      <c r="S53" s="68">
        <v>123.643</v>
      </c>
      <c r="T53" s="68">
        <v>2.2919999999999998</v>
      </c>
      <c r="U53" s="68">
        <v>40.317</v>
      </c>
      <c r="V53" s="68">
        <v>16.062999999999999</v>
      </c>
      <c r="W53" s="68">
        <v>21.707999999999998</v>
      </c>
      <c r="X53" s="68">
        <v>4.702</v>
      </c>
      <c r="Y53" s="68">
        <v>34.460999999999999</v>
      </c>
      <c r="Z53" s="68">
        <v>37.185000000000002</v>
      </c>
      <c r="AA53" s="68">
        <v>39.393999999999998</v>
      </c>
      <c r="AB53" s="68">
        <v>29.588000000000001</v>
      </c>
      <c r="AC53" s="68">
        <v>5.9770000000000003</v>
      </c>
      <c r="AD53" s="68">
        <v>37.427999999999997</v>
      </c>
      <c r="AE53" s="69">
        <v>15.439</v>
      </c>
      <c r="AF53" s="68">
        <v>17.765999999999998</v>
      </c>
      <c r="AG53" s="68">
        <v>31.251000000000001</v>
      </c>
      <c r="AH53" s="68">
        <v>12.177</v>
      </c>
      <c r="AI53" s="3">
        <v>8.3390000000000004</v>
      </c>
      <c r="AJ53" s="3">
        <v>25.265000000000001</v>
      </c>
      <c r="AK53" s="3">
        <v>64.375</v>
      </c>
      <c r="AL53" s="3">
        <v>52.982999999999997</v>
      </c>
      <c r="AM53" s="3">
        <v>64.522000000000006</v>
      </c>
    </row>
    <row r="54" spans="1:1005" ht="14.5" x14ac:dyDescent="0.35">
      <c r="A54" s="67">
        <v>44805</v>
      </c>
      <c r="B54" s="3">
        <v>20.533000000000001</v>
      </c>
      <c r="C54" s="14"/>
      <c r="D54" s="14">
        <v>43.19</v>
      </c>
      <c r="E54" s="68">
        <v>74.832999999999998</v>
      </c>
      <c r="F54" s="68">
        <v>57.421999999999997</v>
      </c>
      <c r="G54" s="68">
        <v>19.125</v>
      </c>
      <c r="H54" s="68">
        <v>36.865000000000002</v>
      </c>
      <c r="I54" s="68">
        <v>18.318000000000001</v>
      </c>
      <c r="J54" s="68">
        <v>29.571999999999999</v>
      </c>
      <c r="K54" s="68">
        <v>69.203000000000003</v>
      </c>
      <c r="L54" s="68">
        <v>38.243000000000002</v>
      </c>
      <c r="M54" s="68">
        <v>76.316000000000003</v>
      </c>
      <c r="N54" s="68">
        <v>41.767000000000003</v>
      </c>
      <c r="O54" s="68">
        <v>37.832999999999998</v>
      </c>
      <c r="P54" s="68">
        <v>26.998000000000001</v>
      </c>
      <c r="Q54" s="68">
        <v>91.863</v>
      </c>
      <c r="R54" s="68">
        <v>15.339</v>
      </c>
      <c r="S54" s="68">
        <v>77.11</v>
      </c>
      <c r="T54" s="68">
        <v>8.8390000000000004</v>
      </c>
      <c r="U54" s="68">
        <v>11.308999999999999</v>
      </c>
      <c r="V54" s="68">
        <v>23.82</v>
      </c>
      <c r="W54" s="68">
        <v>43.508000000000003</v>
      </c>
      <c r="X54" s="68">
        <v>36.548999999999999</v>
      </c>
      <c r="Y54" s="68">
        <v>28.238</v>
      </c>
      <c r="Z54" s="68">
        <v>36.311999999999998</v>
      </c>
      <c r="AA54" s="68">
        <v>29.975999999999999</v>
      </c>
      <c r="AB54" s="68">
        <v>35.085999999999999</v>
      </c>
      <c r="AC54" s="68">
        <v>10.789</v>
      </c>
      <c r="AD54" s="68">
        <v>42.274000000000001</v>
      </c>
      <c r="AE54" s="69">
        <v>15.154</v>
      </c>
      <c r="AF54" s="68">
        <v>20.213000000000001</v>
      </c>
      <c r="AG54" s="68">
        <v>78.191000000000003</v>
      </c>
      <c r="AH54" s="68">
        <v>14.68</v>
      </c>
      <c r="AI54" s="3">
        <v>9.8230000000000004</v>
      </c>
      <c r="AJ54" s="3">
        <v>26.120999999999999</v>
      </c>
      <c r="AK54" s="3">
        <v>82.876000000000005</v>
      </c>
      <c r="AL54" s="3">
        <v>20.533000000000001</v>
      </c>
      <c r="AM54" s="3">
        <v>42.884</v>
      </c>
    </row>
    <row r="55" spans="1:1005" ht="14.5" x14ac:dyDescent="0.35">
      <c r="A55" s="67">
        <v>44835</v>
      </c>
      <c r="B55" s="3">
        <v>50.512999999999998</v>
      </c>
      <c r="C55" s="14"/>
      <c r="D55" s="14">
        <v>37.340000000000003</v>
      </c>
      <c r="E55" s="68">
        <v>110.788</v>
      </c>
      <c r="F55" s="68">
        <v>89.653000000000006</v>
      </c>
      <c r="G55" s="68">
        <v>20.719000000000001</v>
      </c>
      <c r="H55" s="68">
        <v>33.026000000000003</v>
      </c>
      <c r="I55" s="68">
        <v>34.930999999999997</v>
      </c>
      <c r="J55" s="68">
        <v>50.055</v>
      </c>
      <c r="K55" s="68">
        <v>22.79</v>
      </c>
      <c r="L55" s="68">
        <v>20.061</v>
      </c>
      <c r="M55" s="68">
        <v>33.192999999999998</v>
      </c>
      <c r="N55" s="68">
        <v>31.756</v>
      </c>
      <c r="O55" s="68">
        <v>35.426000000000002</v>
      </c>
      <c r="P55" s="68">
        <v>29.611999999999998</v>
      </c>
      <c r="Q55" s="68">
        <v>81.084999999999994</v>
      </c>
      <c r="R55" s="68">
        <v>45.837000000000003</v>
      </c>
      <c r="S55" s="68">
        <v>27.446000000000002</v>
      </c>
      <c r="T55" s="68">
        <v>32.353000000000002</v>
      </c>
      <c r="U55" s="68">
        <v>14.968999999999999</v>
      </c>
      <c r="V55" s="68">
        <v>22.812000000000001</v>
      </c>
      <c r="W55" s="68">
        <v>19.643999999999998</v>
      </c>
      <c r="X55" s="68">
        <v>43.607999999999997</v>
      </c>
      <c r="Y55" s="68">
        <v>75.417000000000002</v>
      </c>
      <c r="Z55" s="68">
        <v>127.07899999999999</v>
      </c>
      <c r="AA55" s="68">
        <v>39.741999999999997</v>
      </c>
      <c r="AB55" s="68">
        <v>28.757999999999999</v>
      </c>
      <c r="AC55" s="68">
        <v>23.43</v>
      </c>
      <c r="AD55" s="68">
        <v>32.598999999999997</v>
      </c>
      <c r="AE55" s="69">
        <v>57.124000000000002</v>
      </c>
      <c r="AF55" s="68">
        <v>15.907</v>
      </c>
      <c r="AG55" s="68">
        <v>42.793999999999997</v>
      </c>
      <c r="AH55" s="68">
        <v>43.399000000000001</v>
      </c>
      <c r="AI55" s="3">
        <v>13.034000000000001</v>
      </c>
      <c r="AJ55" s="3">
        <v>63.561</v>
      </c>
      <c r="AK55" s="3">
        <v>45.716000000000001</v>
      </c>
      <c r="AL55" s="3">
        <v>50.512999999999998</v>
      </c>
      <c r="AM55" s="3">
        <v>70.513000000000005</v>
      </c>
    </row>
    <row r="56" spans="1:1005" ht="14.5" x14ac:dyDescent="0.35">
      <c r="A56" s="67">
        <v>44866</v>
      </c>
      <c r="B56" s="3">
        <v>30.387</v>
      </c>
      <c r="C56" s="14"/>
      <c r="D56" s="14">
        <v>30.1</v>
      </c>
      <c r="E56" s="68">
        <v>53.945999999999998</v>
      </c>
      <c r="F56" s="68">
        <v>73.804000000000002</v>
      </c>
      <c r="G56" s="68">
        <v>49.204000000000001</v>
      </c>
      <c r="H56" s="68">
        <v>28.605</v>
      </c>
      <c r="I56" s="68">
        <v>22.449000000000002</v>
      </c>
      <c r="J56" s="68">
        <v>40.514000000000003</v>
      </c>
      <c r="K56" s="68">
        <v>38.030999999999999</v>
      </c>
      <c r="L56" s="68">
        <v>26.721</v>
      </c>
      <c r="M56" s="68">
        <v>32.985999999999997</v>
      </c>
      <c r="N56" s="68">
        <v>46.173999999999999</v>
      </c>
      <c r="O56" s="68">
        <v>28.234999999999999</v>
      </c>
      <c r="P56" s="68">
        <v>31.271000000000001</v>
      </c>
      <c r="Q56" s="68">
        <v>42.804000000000002</v>
      </c>
      <c r="R56" s="68">
        <v>63.459000000000003</v>
      </c>
      <c r="S56" s="68">
        <v>23.873000000000001</v>
      </c>
      <c r="T56" s="68">
        <v>27.015000000000001</v>
      </c>
      <c r="U56" s="68">
        <v>21.14</v>
      </c>
      <c r="V56" s="68">
        <v>25.096</v>
      </c>
      <c r="W56" s="68">
        <v>23.21</v>
      </c>
      <c r="X56" s="68">
        <v>40.661000000000001</v>
      </c>
      <c r="Y56" s="68">
        <v>39.231000000000002</v>
      </c>
      <c r="Z56" s="68">
        <v>47.399000000000001</v>
      </c>
      <c r="AA56" s="68">
        <v>22.465</v>
      </c>
      <c r="AB56" s="68">
        <v>31.346</v>
      </c>
      <c r="AC56" s="68">
        <v>23.876999999999999</v>
      </c>
      <c r="AD56" s="68">
        <v>25.853999999999999</v>
      </c>
      <c r="AE56" s="69">
        <v>32.378999999999998</v>
      </c>
      <c r="AF56" s="68">
        <v>16</v>
      </c>
      <c r="AG56" s="68">
        <v>28.603000000000002</v>
      </c>
      <c r="AH56" s="68">
        <v>24.52</v>
      </c>
      <c r="AI56" s="3">
        <v>21.207999999999998</v>
      </c>
      <c r="AJ56" s="3">
        <v>30.056000000000001</v>
      </c>
      <c r="AK56" s="3">
        <v>38.462000000000003</v>
      </c>
      <c r="AL56" s="3">
        <v>30.387</v>
      </c>
      <c r="AM56" s="3">
        <v>41.231000000000002</v>
      </c>
    </row>
    <row r="57" spans="1:1005" ht="14.5" x14ac:dyDescent="0.35">
      <c r="A57" s="67">
        <v>44896</v>
      </c>
      <c r="B57" s="3">
        <v>25.972999999999999</v>
      </c>
      <c r="C57" s="14"/>
      <c r="D57" s="14">
        <v>25.07</v>
      </c>
      <c r="E57" s="68">
        <v>36.243000000000002</v>
      </c>
      <c r="F57" s="68">
        <v>39.709000000000003</v>
      </c>
      <c r="G57" s="68">
        <v>27.667000000000002</v>
      </c>
      <c r="H57" s="68">
        <v>22.327000000000002</v>
      </c>
      <c r="I57" s="68">
        <v>18.611999999999998</v>
      </c>
      <c r="J57" s="68">
        <v>24.219000000000001</v>
      </c>
      <c r="K57" s="68">
        <v>25.163</v>
      </c>
      <c r="L57" s="68">
        <v>22.834</v>
      </c>
      <c r="M57" s="68">
        <v>29.003</v>
      </c>
      <c r="N57" s="68">
        <v>31.446000000000002</v>
      </c>
      <c r="O57" s="68">
        <v>25.718</v>
      </c>
      <c r="P57" s="68">
        <v>29.123000000000001</v>
      </c>
      <c r="Q57" s="68">
        <v>30.12</v>
      </c>
      <c r="R57" s="68">
        <v>41.149000000000001</v>
      </c>
      <c r="S57" s="68">
        <v>22.146999999999998</v>
      </c>
      <c r="T57" s="68">
        <v>18.431999999999999</v>
      </c>
      <c r="U57" s="68">
        <v>20.812000000000001</v>
      </c>
      <c r="V57" s="68">
        <v>14.51</v>
      </c>
      <c r="W57" s="68">
        <v>21.616</v>
      </c>
      <c r="X57" s="68">
        <v>26.698</v>
      </c>
      <c r="Y57" s="68">
        <v>27.408000000000001</v>
      </c>
      <c r="Z57" s="68">
        <v>26.623999999999999</v>
      </c>
      <c r="AA57" s="68">
        <v>47.83</v>
      </c>
      <c r="AB57" s="68">
        <v>26.812000000000001</v>
      </c>
      <c r="AC57" s="68">
        <v>19.459</v>
      </c>
      <c r="AD57" s="68">
        <v>29.198</v>
      </c>
      <c r="AE57" s="69">
        <v>23.527999999999999</v>
      </c>
      <c r="AF57" s="68">
        <v>15.425000000000001</v>
      </c>
      <c r="AG57" s="68">
        <v>20.177</v>
      </c>
      <c r="AH57" s="68">
        <v>20.274999999999999</v>
      </c>
      <c r="AI57" s="3">
        <v>21.157</v>
      </c>
      <c r="AJ57" s="3">
        <v>17.995000000000001</v>
      </c>
      <c r="AK57" s="3">
        <v>28.734000000000002</v>
      </c>
      <c r="AL57" s="3">
        <v>25.972999999999999</v>
      </c>
      <c r="AM57" s="3">
        <v>44.354999999999997</v>
      </c>
    </row>
    <row r="58" spans="1:1005" ht="14.5" x14ac:dyDescent="0.35">
      <c r="A58" s="67">
        <v>44927</v>
      </c>
      <c r="B58" s="3">
        <v>22.065000000000001</v>
      </c>
      <c r="C58" s="14"/>
      <c r="D58" s="14">
        <v>21.92</v>
      </c>
      <c r="E58" s="68">
        <v>32.944000000000003</v>
      </c>
      <c r="F58" s="68">
        <v>29.399000000000001</v>
      </c>
      <c r="G58" s="68">
        <v>21.178000000000001</v>
      </c>
      <c r="H58" s="68">
        <v>19.532</v>
      </c>
      <c r="I58" s="68">
        <v>17.36</v>
      </c>
      <c r="J58" s="68">
        <v>18.064</v>
      </c>
      <c r="K58" s="68">
        <v>19.957999999999998</v>
      </c>
      <c r="L58" s="68">
        <v>26.876999999999999</v>
      </c>
      <c r="M58" s="68">
        <v>25.254000000000001</v>
      </c>
      <c r="N58" s="68">
        <v>24.725999999999999</v>
      </c>
      <c r="O58" s="68">
        <v>23.853000000000002</v>
      </c>
      <c r="P58" s="68">
        <v>23.693999999999999</v>
      </c>
      <c r="Q58" s="68">
        <v>27.422999999999998</v>
      </c>
      <c r="R58" s="68">
        <v>25.739000000000001</v>
      </c>
      <c r="S58" s="68">
        <v>23.189</v>
      </c>
      <c r="T58" s="68">
        <v>17.225000000000001</v>
      </c>
      <c r="U58" s="68">
        <v>18.838999999999999</v>
      </c>
      <c r="V58" s="68">
        <v>12.403</v>
      </c>
      <c r="W58" s="68">
        <v>17.452999999999999</v>
      </c>
      <c r="X58" s="68">
        <v>53.363999999999997</v>
      </c>
      <c r="Y58" s="68">
        <v>24.105</v>
      </c>
      <c r="Z58" s="68">
        <v>22.693999999999999</v>
      </c>
      <c r="AA58" s="68">
        <v>32.982999999999997</v>
      </c>
      <c r="AB58" s="68">
        <v>25.776</v>
      </c>
      <c r="AC58" s="68">
        <v>18.571000000000002</v>
      </c>
      <c r="AD58" s="68">
        <v>22.201000000000001</v>
      </c>
      <c r="AE58" s="69">
        <v>23.881</v>
      </c>
      <c r="AF58" s="68">
        <v>20.411000000000001</v>
      </c>
      <c r="AG58" s="68">
        <v>16.465</v>
      </c>
      <c r="AH58" s="68">
        <v>20.018000000000001</v>
      </c>
      <c r="AI58" s="3">
        <v>17.646000000000001</v>
      </c>
      <c r="AJ58" s="3">
        <v>15.08</v>
      </c>
      <c r="AK58" s="3">
        <v>25.878</v>
      </c>
      <c r="AL58" s="3">
        <v>22.065000000000001</v>
      </c>
      <c r="AM58" s="3">
        <v>40.594000000000001</v>
      </c>
    </row>
    <row r="59" spans="1:1005" ht="14.5" x14ac:dyDescent="0.35">
      <c r="A59" s="67">
        <v>44958</v>
      </c>
      <c r="B59" s="3">
        <v>23.628</v>
      </c>
      <c r="C59" s="14"/>
      <c r="D59" s="14">
        <v>30.25</v>
      </c>
      <c r="E59" s="68">
        <v>62.968000000000004</v>
      </c>
      <c r="F59" s="68">
        <v>47.063000000000002</v>
      </c>
      <c r="G59" s="68">
        <v>22.550999999999998</v>
      </c>
      <c r="H59" s="68">
        <v>24.545000000000002</v>
      </c>
      <c r="I59" s="68">
        <v>16.48</v>
      </c>
      <c r="J59" s="68">
        <v>25.113</v>
      </c>
      <c r="K59" s="68">
        <v>29.44</v>
      </c>
      <c r="L59" s="68">
        <v>32.375999999999998</v>
      </c>
      <c r="M59" s="68">
        <v>30.064</v>
      </c>
      <c r="N59" s="68">
        <v>52.695999999999998</v>
      </c>
      <c r="O59" s="68">
        <v>33.668999999999997</v>
      </c>
      <c r="P59" s="68">
        <v>25.838000000000001</v>
      </c>
      <c r="Q59" s="68">
        <v>27.812000000000001</v>
      </c>
      <c r="R59" s="68">
        <v>29.872</v>
      </c>
      <c r="S59" s="68">
        <v>22.253</v>
      </c>
      <c r="T59" s="68">
        <v>21.132000000000001</v>
      </c>
      <c r="U59" s="68">
        <v>16.823</v>
      </c>
      <c r="V59" s="68">
        <v>15.474</v>
      </c>
      <c r="W59" s="68">
        <v>19.417000000000002</v>
      </c>
      <c r="X59" s="68">
        <v>85.691000000000003</v>
      </c>
      <c r="Y59" s="68">
        <v>20.957999999999998</v>
      </c>
      <c r="Z59" s="68">
        <v>41.73</v>
      </c>
      <c r="AA59" s="68">
        <v>24.568999999999999</v>
      </c>
      <c r="AB59" s="68">
        <v>36.067</v>
      </c>
      <c r="AC59" s="68">
        <v>16.254999999999999</v>
      </c>
      <c r="AD59" s="68">
        <v>25.876999999999999</v>
      </c>
      <c r="AE59" s="69">
        <v>25.462</v>
      </c>
      <c r="AF59" s="68">
        <v>19.385000000000002</v>
      </c>
      <c r="AG59" s="68">
        <v>22.882000000000001</v>
      </c>
      <c r="AH59" s="68">
        <v>31.013999999999999</v>
      </c>
      <c r="AI59" s="3">
        <v>15.351000000000001</v>
      </c>
      <c r="AJ59" s="3">
        <v>16.577999999999999</v>
      </c>
      <c r="AK59" s="3">
        <v>29.032</v>
      </c>
      <c r="AL59" s="3">
        <v>23.628</v>
      </c>
      <c r="AM59" s="3">
        <v>40.918999999999997</v>
      </c>
    </row>
    <row r="60" spans="1:1005" ht="14.5" x14ac:dyDescent="0.35">
      <c r="A60" s="67">
        <v>44986</v>
      </c>
      <c r="B60" s="3">
        <v>79.784999999999997</v>
      </c>
      <c r="C60" s="14"/>
      <c r="D60" s="14">
        <v>92.34</v>
      </c>
      <c r="E60" s="68">
        <v>144.13399999999999</v>
      </c>
      <c r="F60" s="68">
        <v>120.53</v>
      </c>
      <c r="G60" s="68">
        <v>60.613</v>
      </c>
      <c r="H60" s="68">
        <v>94.506</v>
      </c>
      <c r="I60" s="68">
        <v>41.427</v>
      </c>
      <c r="J60" s="68">
        <v>64.539000000000001</v>
      </c>
      <c r="K60" s="68">
        <v>89.643000000000001</v>
      </c>
      <c r="L60" s="68">
        <v>174.155</v>
      </c>
      <c r="M60" s="68">
        <v>75.41</v>
      </c>
      <c r="N60" s="68">
        <v>221.477</v>
      </c>
      <c r="O60" s="68">
        <v>44.552999999999997</v>
      </c>
      <c r="P60" s="68">
        <v>156.04</v>
      </c>
      <c r="Q60" s="68">
        <v>72.844999999999999</v>
      </c>
      <c r="R60" s="68">
        <v>54.753</v>
      </c>
      <c r="S60" s="68">
        <v>44.841000000000001</v>
      </c>
      <c r="T60" s="68">
        <v>71.828000000000003</v>
      </c>
      <c r="U60" s="68">
        <v>26.350999999999999</v>
      </c>
      <c r="V60" s="68">
        <v>43.143999999999998</v>
      </c>
      <c r="W60" s="68">
        <v>93.503</v>
      </c>
      <c r="X60" s="68">
        <v>144.07400000000001</v>
      </c>
      <c r="Y60" s="68">
        <v>41.287999999999997</v>
      </c>
      <c r="Z60" s="68">
        <v>131.875</v>
      </c>
      <c r="AA60" s="68">
        <v>108.11499999999999</v>
      </c>
      <c r="AB60" s="68">
        <v>74.626000000000005</v>
      </c>
      <c r="AC60" s="68">
        <v>55.195</v>
      </c>
      <c r="AD60" s="68">
        <v>57.764000000000003</v>
      </c>
      <c r="AE60" s="69">
        <v>67.75</v>
      </c>
      <c r="AF60" s="68">
        <v>38.03</v>
      </c>
      <c r="AG60" s="68">
        <v>55.814999999999998</v>
      </c>
      <c r="AH60" s="68">
        <v>63.039000000000001</v>
      </c>
      <c r="AI60" s="3">
        <v>29.617000000000001</v>
      </c>
      <c r="AJ60" s="3">
        <v>76.102000000000004</v>
      </c>
      <c r="AK60" s="3">
        <v>78.995000000000005</v>
      </c>
      <c r="AL60" s="3">
        <v>79.784999999999997</v>
      </c>
      <c r="AM60" s="3">
        <v>195.30099999999999</v>
      </c>
    </row>
    <row r="61" spans="1:1005" ht="14.5" x14ac:dyDescent="0.35">
      <c r="A61" s="67">
        <v>45017</v>
      </c>
      <c r="B61" s="3">
        <v>139.114</v>
      </c>
      <c r="C61" s="14"/>
      <c r="D61" s="14">
        <v>170.42</v>
      </c>
      <c r="E61" s="68">
        <v>312.459</v>
      </c>
      <c r="F61" s="68">
        <v>234.48599999999999</v>
      </c>
      <c r="G61" s="68">
        <v>95.93</v>
      </c>
      <c r="H61" s="68">
        <v>209.42400000000001</v>
      </c>
      <c r="I61" s="68">
        <v>115.949</v>
      </c>
      <c r="J61" s="68">
        <v>118.601</v>
      </c>
      <c r="K61" s="68">
        <v>226.56700000000001</v>
      </c>
      <c r="L61" s="68">
        <v>287.48200000000003</v>
      </c>
      <c r="M61" s="68">
        <v>173.62100000000001</v>
      </c>
      <c r="N61" s="68">
        <v>181.87299999999999</v>
      </c>
      <c r="O61" s="68">
        <v>77.869</v>
      </c>
      <c r="P61" s="68">
        <v>198.82400000000001</v>
      </c>
      <c r="Q61" s="68">
        <v>133.46</v>
      </c>
      <c r="R61" s="68">
        <v>109.863</v>
      </c>
      <c r="S61" s="68">
        <v>118.17700000000001</v>
      </c>
      <c r="T61" s="68">
        <v>185.59899999999999</v>
      </c>
      <c r="U61" s="68">
        <v>44.918999999999997</v>
      </c>
      <c r="V61" s="68">
        <v>56.204999999999998</v>
      </c>
      <c r="W61" s="68">
        <v>191.38499999999999</v>
      </c>
      <c r="X61" s="68">
        <v>262.70299999999997</v>
      </c>
      <c r="Y61" s="68">
        <v>139.36099999999999</v>
      </c>
      <c r="Z61" s="68">
        <v>137.77099999999999</v>
      </c>
      <c r="AA61" s="68">
        <v>270.97899999999998</v>
      </c>
      <c r="AB61" s="68">
        <v>119.09699999999999</v>
      </c>
      <c r="AC61" s="68">
        <v>194.91499999999999</v>
      </c>
      <c r="AD61" s="68">
        <v>120.30200000000001</v>
      </c>
      <c r="AE61" s="69">
        <v>142.75200000000001</v>
      </c>
      <c r="AF61" s="68">
        <v>51.302</v>
      </c>
      <c r="AG61" s="68">
        <v>101.65300000000001</v>
      </c>
      <c r="AH61" s="68">
        <v>56.866999999999997</v>
      </c>
      <c r="AI61" s="3">
        <v>67.215999999999994</v>
      </c>
      <c r="AJ61" s="3">
        <v>118.027</v>
      </c>
      <c r="AK61" s="3">
        <v>138.16499999999999</v>
      </c>
      <c r="AL61" s="3">
        <v>139.114</v>
      </c>
      <c r="AM61" s="3">
        <v>310.90899999999999</v>
      </c>
    </row>
    <row r="62" spans="1:1005" ht="14.5" x14ac:dyDescent="0.35">
      <c r="A62" s="67">
        <v>45047</v>
      </c>
      <c r="B62" s="3">
        <v>386.50700000000001</v>
      </c>
      <c r="C62" s="14"/>
      <c r="D62" s="14">
        <v>277.11</v>
      </c>
      <c r="E62" s="68">
        <v>322.37700000000001</v>
      </c>
      <c r="F62" s="68">
        <v>358.065</v>
      </c>
      <c r="G62" s="68">
        <v>141.20699999999999</v>
      </c>
      <c r="H62" s="68">
        <v>232.68199999999999</v>
      </c>
      <c r="I62" s="68">
        <v>203.679</v>
      </c>
      <c r="J62" s="68">
        <v>221.714</v>
      </c>
      <c r="K62" s="68">
        <v>309.30700000000002</v>
      </c>
      <c r="L62" s="68">
        <v>436.49799999999999</v>
      </c>
      <c r="M62" s="68">
        <v>291.053</v>
      </c>
      <c r="N62" s="68">
        <v>322.625</v>
      </c>
      <c r="O62" s="68">
        <v>182.7</v>
      </c>
      <c r="P62" s="68">
        <v>385.625</v>
      </c>
      <c r="Q62" s="68">
        <v>274.517</v>
      </c>
      <c r="R62" s="68">
        <v>269.83100000000002</v>
      </c>
      <c r="S62" s="68">
        <v>166.316</v>
      </c>
      <c r="T62" s="68">
        <v>420.32600000000002</v>
      </c>
      <c r="U62" s="68">
        <v>51.322000000000003</v>
      </c>
      <c r="V62" s="68">
        <v>140.53</v>
      </c>
      <c r="W62" s="68">
        <v>272.84800000000001</v>
      </c>
      <c r="X62" s="68">
        <v>497.79300000000001</v>
      </c>
      <c r="Y62" s="68">
        <v>205.90899999999999</v>
      </c>
      <c r="Z62" s="68">
        <v>273.81</v>
      </c>
      <c r="AA62" s="68">
        <v>349.928</v>
      </c>
      <c r="AB62" s="68">
        <v>356.02499999999998</v>
      </c>
      <c r="AC62" s="68">
        <v>181.70699999999999</v>
      </c>
      <c r="AD62" s="68">
        <v>176.416</v>
      </c>
      <c r="AE62" s="69">
        <v>188.84299999999999</v>
      </c>
      <c r="AF62" s="68">
        <v>91.274000000000001</v>
      </c>
      <c r="AG62" s="68">
        <v>175.221</v>
      </c>
      <c r="AH62" s="68">
        <v>155.792</v>
      </c>
      <c r="AI62" s="3">
        <v>136.74299999999999</v>
      </c>
      <c r="AJ62" s="3">
        <v>273.80399999999997</v>
      </c>
      <c r="AK62" s="3">
        <v>284.18400000000003</v>
      </c>
      <c r="AL62" s="3">
        <v>386.50700000000001</v>
      </c>
      <c r="AM62" s="3">
        <v>474.09699999999998</v>
      </c>
    </row>
    <row r="63" spans="1:1005" ht="14.5" x14ac:dyDescent="0.35">
      <c r="A63" s="67">
        <v>45078</v>
      </c>
      <c r="B63" s="3">
        <v>310.49</v>
      </c>
      <c r="C63" s="14"/>
      <c r="D63" s="14">
        <v>223.57</v>
      </c>
      <c r="E63" s="68">
        <v>418.11099999999999</v>
      </c>
      <c r="F63" s="68">
        <v>320.01900000000001</v>
      </c>
      <c r="G63" s="68">
        <v>201.88900000000001</v>
      </c>
      <c r="H63" s="68">
        <v>139.21299999999999</v>
      </c>
      <c r="I63" s="68">
        <v>178.62799999999999</v>
      </c>
      <c r="J63" s="68">
        <v>314.11099999999999</v>
      </c>
      <c r="K63" s="68">
        <v>158.251</v>
      </c>
      <c r="L63" s="68">
        <v>377.43599999999998</v>
      </c>
      <c r="M63" s="68">
        <v>202.38499999999999</v>
      </c>
      <c r="N63" s="68">
        <v>434.315</v>
      </c>
      <c r="O63" s="68">
        <v>52.506999999999998</v>
      </c>
      <c r="P63" s="68">
        <v>384.27300000000002</v>
      </c>
      <c r="Q63" s="68">
        <v>192.86099999999999</v>
      </c>
      <c r="R63" s="68">
        <v>319.27199999999999</v>
      </c>
      <c r="S63" s="68">
        <v>47.872999999999998</v>
      </c>
      <c r="T63" s="68">
        <v>178.56299999999999</v>
      </c>
      <c r="U63" s="68">
        <v>24.858000000000001</v>
      </c>
      <c r="V63" s="68">
        <v>96.51</v>
      </c>
      <c r="W63" s="68">
        <v>119.634</v>
      </c>
      <c r="X63" s="68">
        <v>398.03100000000001</v>
      </c>
      <c r="Y63" s="68">
        <v>61.603999999999999</v>
      </c>
      <c r="Z63" s="68">
        <v>147.43199999999999</v>
      </c>
      <c r="AA63" s="68">
        <v>346.32600000000002</v>
      </c>
      <c r="AB63" s="68">
        <v>161.04</v>
      </c>
      <c r="AC63" s="68">
        <v>210.57400000000001</v>
      </c>
      <c r="AD63" s="68">
        <v>245.589</v>
      </c>
      <c r="AE63" s="69">
        <v>61.542999999999999</v>
      </c>
      <c r="AF63" s="68">
        <v>76.814999999999998</v>
      </c>
      <c r="AG63" s="68">
        <v>172.619</v>
      </c>
      <c r="AH63" s="68">
        <v>211.13499999999999</v>
      </c>
      <c r="AI63" s="3">
        <v>113.628</v>
      </c>
      <c r="AJ63" s="3">
        <v>278.48500000000001</v>
      </c>
      <c r="AK63" s="3">
        <v>394.79899999999998</v>
      </c>
      <c r="AL63" s="3">
        <v>310.49</v>
      </c>
      <c r="AM63" s="3">
        <v>482.56099999999998</v>
      </c>
    </row>
    <row r="64" spans="1:1005" ht="14.5" x14ac:dyDescent="0.35">
      <c r="A64" s="67">
        <v>45108</v>
      </c>
      <c r="B64" s="3">
        <v>75.486000000000004</v>
      </c>
      <c r="C64" s="14"/>
      <c r="D64" s="14">
        <v>65.989999999999995</v>
      </c>
      <c r="E64" s="68">
        <v>157.864</v>
      </c>
      <c r="F64" s="68">
        <v>69.680000000000007</v>
      </c>
      <c r="G64" s="68">
        <v>39.835999999999999</v>
      </c>
      <c r="H64" s="68">
        <v>22.273</v>
      </c>
      <c r="I64" s="68">
        <v>58.357999999999997</v>
      </c>
      <c r="J64" s="68">
        <v>97.616</v>
      </c>
      <c r="K64" s="68">
        <v>43.865000000000002</v>
      </c>
      <c r="L64" s="68">
        <v>87.042000000000002</v>
      </c>
      <c r="M64" s="68">
        <v>25.585999999999999</v>
      </c>
      <c r="N64" s="68">
        <v>255.69</v>
      </c>
      <c r="O64" s="68">
        <v>8.4629999999999992</v>
      </c>
      <c r="P64" s="68">
        <v>74.599000000000004</v>
      </c>
      <c r="Q64" s="68">
        <v>62.625</v>
      </c>
      <c r="R64" s="68">
        <v>143.661</v>
      </c>
      <c r="S64" s="68">
        <v>0</v>
      </c>
      <c r="T64" s="68">
        <v>22.407</v>
      </c>
      <c r="U64" s="68">
        <v>17.57</v>
      </c>
      <c r="V64" s="68">
        <v>3.61</v>
      </c>
      <c r="W64" s="68">
        <v>15.715999999999999</v>
      </c>
      <c r="X64" s="68">
        <v>102.705</v>
      </c>
      <c r="Y64" s="68">
        <v>27.376999999999999</v>
      </c>
      <c r="Z64" s="68">
        <v>22.66</v>
      </c>
      <c r="AA64" s="68">
        <v>71.882000000000005</v>
      </c>
      <c r="AB64" s="68">
        <v>25.638000000000002</v>
      </c>
      <c r="AC64" s="68">
        <v>30.863</v>
      </c>
      <c r="AD64" s="68">
        <v>46.537999999999997</v>
      </c>
      <c r="AE64" s="69">
        <v>11.256</v>
      </c>
      <c r="AF64" s="68">
        <v>31.791</v>
      </c>
      <c r="AG64" s="68">
        <v>17.843</v>
      </c>
      <c r="AH64" s="68">
        <v>37.366</v>
      </c>
      <c r="AI64" s="3">
        <v>37.738</v>
      </c>
      <c r="AJ64" s="3">
        <v>94.45</v>
      </c>
      <c r="AK64" s="3">
        <v>178.965</v>
      </c>
      <c r="AL64" s="3">
        <v>75.486000000000004</v>
      </c>
      <c r="AM64" s="3">
        <v>75.486000000000004</v>
      </c>
      <c r="ALQ64" s="3" t="e">
        <v>#N/A</v>
      </c>
    </row>
    <row r="65" spans="1:1005" ht="14.5" x14ac:dyDescent="0.35">
      <c r="A65" s="67">
        <v>45139</v>
      </c>
      <c r="B65" s="3">
        <v>64.522000000000006</v>
      </c>
      <c r="C65" s="14"/>
      <c r="D65" s="14">
        <v>45.09</v>
      </c>
      <c r="E65" s="68">
        <v>35.067999999999998</v>
      </c>
      <c r="F65" s="68">
        <v>36.415999999999997</v>
      </c>
      <c r="G65" s="68">
        <v>57.088999999999999</v>
      </c>
      <c r="H65" s="68">
        <v>27.050999999999998</v>
      </c>
      <c r="I65" s="68">
        <v>35.789000000000001</v>
      </c>
      <c r="J65" s="68">
        <v>39.951999999999998</v>
      </c>
      <c r="K65" s="68">
        <v>53.731000000000002</v>
      </c>
      <c r="L65" s="68">
        <v>76.033000000000001</v>
      </c>
      <c r="M65" s="68">
        <v>20.404</v>
      </c>
      <c r="N65" s="68">
        <v>73.203000000000003</v>
      </c>
      <c r="O65" s="68">
        <v>3.82</v>
      </c>
      <c r="P65" s="68">
        <v>62.823</v>
      </c>
      <c r="Q65" s="68">
        <v>26.655999999999999</v>
      </c>
      <c r="R65" s="68">
        <v>123.643</v>
      </c>
      <c r="S65" s="68">
        <v>2.2919999999999998</v>
      </c>
      <c r="T65" s="68">
        <v>40.317</v>
      </c>
      <c r="U65" s="68">
        <v>16.062999999999999</v>
      </c>
      <c r="V65" s="68">
        <v>21.707999999999998</v>
      </c>
      <c r="W65" s="68">
        <v>4.702</v>
      </c>
      <c r="X65" s="68">
        <v>34.460999999999999</v>
      </c>
      <c r="Y65" s="68">
        <v>37.185000000000002</v>
      </c>
      <c r="Z65" s="68">
        <v>39.393999999999998</v>
      </c>
      <c r="AA65" s="68">
        <v>29.588000000000001</v>
      </c>
      <c r="AB65" s="68">
        <v>5.9770000000000003</v>
      </c>
      <c r="AC65" s="68">
        <v>37.427999999999997</v>
      </c>
      <c r="AD65" s="68">
        <v>15.439</v>
      </c>
      <c r="AE65" s="69">
        <v>17.765999999999998</v>
      </c>
      <c r="AF65" s="68">
        <v>31.251000000000001</v>
      </c>
      <c r="AG65" s="68">
        <v>12.177</v>
      </c>
      <c r="AH65" s="68">
        <v>8.3390000000000004</v>
      </c>
      <c r="AI65" s="3">
        <v>25.265000000000001</v>
      </c>
      <c r="AJ65" s="3">
        <v>64.375</v>
      </c>
      <c r="AK65" s="3">
        <v>52.982999999999997</v>
      </c>
      <c r="AL65" s="3">
        <v>64.522000000000006</v>
      </c>
      <c r="AM65" s="3">
        <v>64.522000000000006</v>
      </c>
      <c r="ALQ65" s="3" t="e">
        <v>#N/A</v>
      </c>
    </row>
    <row r="66" spans="1:1005" ht="14.5" x14ac:dyDescent="0.35">
      <c r="A66" s="67">
        <v>45170</v>
      </c>
      <c r="B66" s="3">
        <v>42.884</v>
      </c>
      <c r="C66" s="14"/>
      <c r="D66" s="14">
        <v>43.19</v>
      </c>
      <c r="E66" s="68">
        <v>57.421999999999997</v>
      </c>
      <c r="F66" s="68">
        <v>19.125</v>
      </c>
      <c r="G66" s="68">
        <v>36.865000000000002</v>
      </c>
      <c r="H66" s="68">
        <v>18.318000000000001</v>
      </c>
      <c r="I66" s="68">
        <v>29.571999999999999</v>
      </c>
      <c r="J66" s="68">
        <v>69.203000000000003</v>
      </c>
      <c r="K66" s="68">
        <v>38.243000000000002</v>
      </c>
      <c r="L66" s="68">
        <v>76.316000000000003</v>
      </c>
      <c r="M66" s="68">
        <v>41.767000000000003</v>
      </c>
      <c r="N66" s="68">
        <v>37.832999999999998</v>
      </c>
      <c r="O66" s="68">
        <v>26.998000000000001</v>
      </c>
      <c r="P66" s="68">
        <v>91.863</v>
      </c>
      <c r="Q66" s="68">
        <v>15.339</v>
      </c>
      <c r="R66" s="68">
        <v>77.11</v>
      </c>
      <c r="S66" s="68">
        <v>8.8390000000000004</v>
      </c>
      <c r="T66" s="68">
        <v>11.308999999999999</v>
      </c>
      <c r="U66" s="68">
        <v>23.82</v>
      </c>
      <c r="V66" s="68">
        <v>43.508000000000003</v>
      </c>
      <c r="W66" s="68">
        <v>36.548999999999999</v>
      </c>
      <c r="X66" s="68">
        <v>28.238</v>
      </c>
      <c r="Y66" s="68">
        <v>36.311999999999998</v>
      </c>
      <c r="Z66" s="68">
        <v>29.975999999999999</v>
      </c>
      <c r="AA66" s="68">
        <v>35.085999999999999</v>
      </c>
      <c r="AB66" s="68">
        <v>10.789</v>
      </c>
      <c r="AC66" s="68">
        <v>42.274000000000001</v>
      </c>
      <c r="AD66" s="68">
        <v>15.154</v>
      </c>
      <c r="AE66" s="69">
        <v>20.213000000000001</v>
      </c>
      <c r="AF66" s="68">
        <v>78.191000000000003</v>
      </c>
      <c r="AG66" s="68">
        <v>14.68</v>
      </c>
      <c r="AH66" s="68">
        <v>9.8230000000000004</v>
      </c>
      <c r="AI66" s="3">
        <v>26.120999999999999</v>
      </c>
      <c r="AJ66" s="3">
        <v>82.876000000000005</v>
      </c>
      <c r="AK66" s="3">
        <v>20.533000000000001</v>
      </c>
      <c r="AL66" s="3">
        <v>42.884</v>
      </c>
      <c r="AM66" s="3">
        <v>42.884</v>
      </c>
      <c r="ALQ66" s="3" t="e">
        <v>#N/A</v>
      </c>
    </row>
    <row r="67" spans="1:1005" ht="14.5" x14ac:dyDescent="0.35">
      <c r="A67" s="67"/>
      <c r="B67" s="14"/>
      <c r="C67" s="14"/>
      <c r="D67" s="14"/>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9"/>
      <c r="AF67" s="68"/>
      <c r="AG67" s="68"/>
      <c r="AH67" s="68"/>
      <c r="ALQ67" s="3" t="e">
        <v>#N/A</v>
      </c>
    </row>
    <row r="68" spans="1:1005" ht="14.5" x14ac:dyDescent="0.35">
      <c r="A68" s="67"/>
      <c r="B68" s="14"/>
      <c r="C68" s="14"/>
      <c r="D68" s="14"/>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9"/>
      <c r="AF68" s="68"/>
      <c r="AG68" s="68"/>
      <c r="AH68" s="68"/>
      <c r="ALQ68" s="3" t="e">
        <v>#N/A</v>
      </c>
    </row>
    <row r="69" spans="1:1005" ht="14.5" x14ac:dyDescent="0.35">
      <c r="A69" s="67"/>
      <c r="B69" s="14"/>
      <c r="C69" s="14"/>
      <c r="D69" s="14"/>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9"/>
      <c r="AF69" s="68"/>
      <c r="AG69" s="68"/>
      <c r="AH69" s="68"/>
      <c r="ALQ69" s="3" t="e">
        <v>#N/A</v>
      </c>
    </row>
    <row r="70" spans="1:1005" ht="14.5" x14ac:dyDescent="0.35">
      <c r="A70" s="67"/>
      <c r="B70" s="14"/>
      <c r="C70" s="14"/>
      <c r="D70" s="14"/>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9"/>
      <c r="AF70" s="68"/>
      <c r="AG70" s="68"/>
      <c r="AH70" s="68"/>
      <c r="ALQ70" s="3" t="e">
        <v>#N/A</v>
      </c>
    </row>
    <row r="71" spans="1:1005" ht="14.5" x14ac:dyDescent="0.35">
      <c r="A71" s="67"/>
      <c r="B71" s="14"/>
      <c r="C71" s="14"/>
      <c r="D71" s="14"/>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9"/>
      <c r="AF71" s="68"/>
      <c r="AG71" s="68"/>
      <c r="AH71" s="68"/>
      <c r="ALQ71" s="3" t="e">
        <v>#N/A</v>
      </c>
    </row>
    <row r="72" spans="1:1005" ht="14.5" x14ac:dyDescent="0.35">
      <c r="A72" s="67"/>
      <c r="B72" s="14"/>
      <c r="C72" s="14"/>
      <c r="D72" s="14"/>
      <c r="ALQ72" s="3" t="e">
        <v>#N/A</v>
      </c>
    </row>
    <row r="73" spans="1:1005" ht="14.5" x14ac:dyDescent="0.35">
      <c r="A73" s="67"/>
      <c r="B73" s="14"/>
      <c r="C73" s="14"/>
      <c r="D73" s="14"/>
    </row>
    <row r="74" spans="1:1005" ht="14.5" x14ac:dyDescent="0.35">
      <c r="A74" s="67"/>
      <c r="B74" s="14"/>
      <c r="C74" s="14"/>
      <c r="D74" s="14"/>
    </row>
    <row r="75" spans="1:1005" ht="14.5" x14ac:dyDescent="0.35">
      <c r="A75" s="67"/>
      <c r="B75" s="14"/>
      <c r="C75" s="14"/>
      <c r="D75" s="14"/>
    </row>
    <row r="76" spans="1:1005" ht="14.5" x14ac:dyDescent="0.35">
      <c r="A76" s="67"/>
      <c r="B76" s="14"/>
      <c r="C76" s="14"/>
      <c r="D76" s="14"/>
    </row>
    <row r="77" spans="1:1005" ht="14.5" x14ac:dyDescent="0.35">
      <c r="A77" s="67"/>
      <c r="B77" s="14"/>
      <c r="C77" s="14"/>
      <c r="D77" s="14"/>
    </row>
    <row r="78" spans="1:1005" ht="14.5" x14ac:dyDescent="0.35">
      <c r="A78" s="67"/>
      <c r="B78" s="14"/>
      <c r="C78" s="14"/>
      <c r="D78" s="14"/>
    </row>
    <row r="79" spans="1:1005" ht="14.5" x14ac:dyDescent="0.35">
      <c r="A79" s="67"/>
      <c r="B79" s="14"/>
      <c r="C79" s="14"/>
      <c r="D79" s="14"/>
    </row>
    <row r="80" spans="1:1005" ht="14.5" x14ac:dyDescent="0.35">
      <c r="A80" s="67"/>
      <c r="B80" s="14"/>
      <c r="C80" s="14"/>
      <c r="D80" s="1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abSelected="1" topLeftCell="A4" zoomScaleNormal="100" workbookViewId="0">
      <selection activeCell="S24" sqref="S24"/>
    </sheetView>
  </sheetViews>
  <sheetFormatPr defaultColWidth="18.7265625" defaultRowHeight="12.75" customHeight="1" x14ac:dyDescent="0.35"/>
  <cols>
    <col min="1" max="4" width="7.54296875" style="4" customWidth="1"/>
    <col min="5" max="12" width="7" style="3" customWidth="1"/>
    <col min="13" max="13" width="8" style="3" customWidth="1"/>
    <col min="14" max="30" width="7" style="3" customWidth="1"/>
    <col min="31" max="31" width="8.453125" style="70" customWidth="1"/>
    <col min="32" max="54" width="8.81640625" style="3" customWidth="1"/>
    <col min="55" max="16384" width="18.7265625" style="3"/>
  </cols>
  <sheetData>
    <row r="1" spans="1:54" ht="14.5" x14ac:dyDescent="0.35">
      <c r="A1" s="71"/>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72"/>
      <c r="AJ1" s="72"/>
      <c r="AK1" s="72"/>
      <c r="AL1" s="72"/>
      <c r="AM1" s="72"/>
    </row>
    <row r="2" spans="1:54" s="4" customFormat="1" ht="14.5" x14ac:dyDescent="0.35">
      <c r="A2" s="71"/>
      <c r="B2" s="72" t="s">
        <v>0</v>
      </c>
      <c r="C2" s="72" t="s">
        <v>1</v>
      </c>
      <c r="D2" s="72" t="s">
        <v>2</v>
      </c>
      <c r="E2" s="72">
        <v>1981</v>
      </c>
      <c r="F2" s="72">
        <v>1982</v>
      </c>
      <c r="G2" s="72">
        <v>1983</v>
      </c>
      <c r="H2" s="72">
        <v>1984</v>
      </c>
      <c r="I2" s="72">
        <v>1985</v>
      </c>
      <c r="J2" s="72">
        <v>1986</v>
      </c>
      <c r="K2" s="72">
        <v>1987</v>
      </c>
      <c r="L2" s="72">
        <v>1988</v>
      </c>
      <c r="M2" s="72">
        <v>1989</v>
      </c>
      <c r="N2" s="72">
        <v>1990</v>
      </c>
      <c r="O2" s="72">
        <v>1991</v>
      </c>
      <c r="P2" s="72">
        <v>1992</v>
      </c>
      <c r="Q2" s="72">
        <v>1993</v>
      </c>
      <c r="R2" s="72">
        <v>1994</v>
      </c>
      <c r="S2" s="72">
        <v>1995</v>
      </c>
      <c r="T2" s="72">
        <v>1996</v>
      </c>
      <c r="U2" s="72">
        <v>1997</v>
      </c>
      <c r="V2" s="72">
        <v>1998</v>
      </c>
      <c r="W2" s="72">
        <v>1999</v>
      </c>
      <c r="X2" s="72">
        <v>2000</v>
      </c>
      <c r="Y2" s="72">
        <v>2001</v>
      </c>
      <c r="Z2" s="72">
        <v>2002</v>
      </c>
      <c r="AA2" s="72">
        <v>2003</v>
      </c>
      <c r="AB2" s="72">
        <v>2004</v>
      </c>
      <c r="AC2" s="72">
        <v>2005</v>
      </c>
      <c r="AD2" s="72">
        <v>2006</v>
      </c>
      <c r="AE2" s="73">
        <v>2007</v>
      </c>
      <c r="AF2" s="72">
        <v>2008</v>
      </c>
      <c r="AG2" s="72">
        <v>2009</v>
      </c>
      <c r="AH2" s="72">
        <v>2010</v>
      </c>
      <c r="AI2" s="72">
        <v>2011</v>
      </c>
      <c r="AJ2" s="72">
        <v>2012</v>
      </c>
      <c r="AK2" s="72">
        <v>2013</v>
      </c>
      <c r="AL2" s="72">
        <v>2014</v>
      </c>
      <c r="AM2" s="72">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74"/>
      <c r="B3" s="75" t="s">
        <v>3</v>
      </c>
      <c r="C3" s="75" t="s">
        <v>4</v>
      </c>
      <c r="D3" s="75" t="s">
        <v>5</v>
      </c>
      <c r="E3" s="75" t="s">
        <v>6</v>
      </c>
      <c r="F3" s="75" t="s">
        <v>7</v>
      </c>
      <c r="G3" s="75" t="s">
        <v>8</v>
      </c>
      <c r="H3" s="75" t="s">
        <v>9</v>
      </c>
      <c r="I3" s="75" t="s">
        <v>10</v>
      </c>
      <c r="J3" s="75" t="s">
        <v>11</v>
      </c>
      <c r="K3" s="75" t="s">
        <v>12</v>
      </c>
      <c r="L3" s="75" t="s">
        <v>13</v>
      </c>
      <c r="M3" s="75" t="s">
        <v>14</v>
      </c>
      <c r="N3" s="75" t="s">
        <v>15</v>
      </c>
      <c r="O3" s="75" t="s">
        <v>16</v>
      </c>
      <c r="P3" s="75" t="s">
        <v>17</v>
      </c>
      <c r="Q3" s="75" t="s">
        <v>18</v>
      </c>
      <c r="R3" s="75" t="s">
        <v>19</v>
      </c>
      <c r="S3" s="75" t="s">
        <v>20</v>
      </c>
      <c r="T3" s="75" t="s">
        <v>21</v>
      </c>
      <c r="U3" s="75" t="s">
        <v>22</v>
      </c>
      <c r="V3" s="75" t="s">
        <v>23</v>
      </c>
      <c r="W3" s="75" t="s">
        <v>24</v>
      </c>
      <c r="X3" s="75" t="s">
        <v>25</v>
      </c>
      <c r="Y3" s="75" t="s">
        <v>26</v>
      </c>
      <c r="Z3" s="75" t="s">
        <v>27</v>
      </c>
      <c r="AA3" s="75" t="s">
        <v>28</v>
      </c>
      <c r="AB3" s="75" t="s">
        <v>29</v>
      </c>
      <c r="AC3" s="75" t="s">
        <v>30</v>
      </c>
      <c r="AD3" s="75" t="s">
        <v>31</v>
      </c>
      <c r="AE3" s="75" t="s">
        <v>32</v>
      </c>
      <c r="AF3" s="75" t="s">
        <v>33</v>
      </c>
      <c r="AG3" s="75" t="s">
        <v>34</v>
      </c>
      <c r="AH3" s="75" t="s">
        <v>35</v>
      </c>
      <c r="AI3" s="75" t="s">
        <v>36</v>
      </c>
      <c r="AJ3" s="75" t="s">
        <v>37</v>
      </c>
      <c r="AK3" s="75" t="s">
        <v>38</v>
      </c>
      <c r="AL3" s="75" t="s">
        <v>39</v>
      </c>
      <c r="AM3" s="75"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ht="14.5" x14ac:dyDescent="0.35">
      <c r="A4" s="76">
        <v>43282</v>
      </c>
      <c r="B4" s="3">
        <v>5.992</v>
      </c>
      <c r="C4" s="12"/>
      <c r="D4" s="9">
        <v>6</v>
      </c>
      <c r="E4" s="9">
        <v>6.08</v>
      </c>
      <c r="F4" s="9">
        <v>5.976</v>
      </c>
      <c r="G4" s="9">
        <v>5.9749999999999996</v>
      </c>
      <c r="H4" s="68">
        <v>6.2110000000000003</v>
      </c>
      <c r="I4" s="68">
        <v>6.14</v>
      </c>
      <c r="J4" s="68">
        <v>6.4989999999999997</v>
      </c>
      <c r="K4" s="68">
        <v>5.9669999999999996</v>
      </c>
      <c r="L4" s="68">
        <v>5.9580000000000002</v>
      </c>
      <c r="M4" s="68">
        <v>6.2389999999999999</v>
      </c>
      <c r="N4" s="68">
        <v>6.0830000000000002</v>
      </c>
      <c r="O4" s="68">
        <v>5.9580000000000002</v>
      </c>
      <c r="P4" s="68">
        <v>6.9180000000000001</v>
      </c>
      <c r="Q4" s="68">
        <v>5.9580000000000002</v>
      </c>
      <c r="R4" s="68">
        <v>5.9580000000000002</v>
      </c>
      <c r="S4" s="68">
        <v>5.9580000000000002</v>
      </c>
      <c r="T4" s="68">
        <v>5.9580000000000002</v>
      </c>
      <c r="U4" s="68">
        <v>5.9580000000000002</v>
      </c>
      <c r="V4" s="68">
        <v>6.3760000000000003</v>
      </c>
      <c r="W4" s="68">
        <v>6.2779999999999996</v>
      </c>
      <c r="X4" s="68">
        <v>6.4779999999999998</v>
      </c>
      <c r="Y4" s="68">
        <v>5.9829999999999997</v>
      </c>
      <c r="Z4" s="68">
        <v>5.9580000000000002</v>
      </c>
      <c r="AA4" s="68">
        <v>5.9580000000000002</v>
      </c>
      <c r="AB4" s="68">
        <v>6.0540000000000003</v>
      </c>
      <c r="AC4" s="68">
        <v>6.09</v>
      </c>
      <c r="AD4" s="68">
        <v>6.2229999999999999</v>
      </c>
      <c r="AE4" s="68">
        <v>6.2039999999999997</v>
      </c>
      <c r="AF4" s="68">
        <v>5.9580000000000002</v>
      </c>
      <c r="AG4" s="68">
        <v>5.9580000000000002</v>
      </c>
      <c r="AH4" s="69">
        <v>5.9580000000000002</v>
      </c>
      <c r="AI4" s="3">
        <v>6.1230000000000002</v>
      </c>
      <c r="AJ4" s="3">
        <v>6.4269999999999996</v>
      </c>
      <c r="AK4" s="3">
        <v>6.3780000000000001</v>
      </c>
      <c r="AL4" s="3">
        <v>5.992</v>
      </c>
      <c r="AM4" s="3">
        <v>6</v>
      </c>
    </row>
    <row r="5" spans="1:54" ht="14.5" x14ac:dyDescent="0.35">
      <c r="A5" s="76">
        <v>43313</v>
      </c>
      <c r="B5" s="3">
        <v>5.1449999999999996</v>
      </c>
      <c r="C5" s="12"/>
      <c r="D5" s="9">
        <v>5</v>
      </c>
      <c r="E5" s="9">
        <v>4.8490000000000002</v>
      </c>
      <c r="F5" s="9">
        <v>5.01</v>
      </c>
      <c r="G5" s="9">
        <v>5.3970000000000002</v>
      </c>
      <c r="H5" s="68">
        <v>5.7629999999999999</v>
      </c>
      <c r="I5" s="68">
        <v>4.7850000000000001</v>
      </c>
      <c r="J5" s="68">
        <v>5</v>
      </c>
      <c r="K5" s="68">
        <v>5.3330000000000002</v>
      </c>
      <c r="L5" s="68">
        <v>4.8</v>
      </c>
      <c r="M5" s="68">
        <v>5.5369999999999999</v>
      </c>
      <c r="N5" s="68">
        <v>4.7510000000000003</v>
      </c>
      <c r="O5" s="68">
        <v>4.657</v>
      </c>
      <c r="P5" s="68">
        <v>6.3760000000000003</v>
      </c>
      <c r="Q5" s="68">
        <v>4.6319999999999997</v>
      </c>
      <c r="R5" s="68">
        <v>4.6040000000000001</v>
      </c>
      <c r="S5" s="68">
        <v>4.9409999999999998</v>
      </c>
      <c r="T5" s="68">
        <v>4.6260000000000003</v>
      </c>
      <c r="U5" s="68">
        <v>5.3369999999999997</v>
      </c>
      <c r="V5" s="68">
        <v>4.7859999999999996</v>
      </c>
      <c r="W5" s="68">
        <v>5.1449999999999996</v>
      </c>
      <c r="X5" s="68">
        <v>5.0579999999999998</v>
      </c>
      <c r="Y5" s="68">
        <v>5.1749999999999998</v>
      </c>
      <c r="Z5" s="68">
        <v>4.6040000000000001</v>
      </c>
      <c r="AA5" s="68">
        <v>4.6580000000000004</v>
      </c>
      <c r="AB5" s="68">
        <v>4.7889999999999997</v>
      </c>
      <c r="AC5" s="68">
        <v>5.4180000000000001</v>
      </c>
      <c r="AD5" s="68">
        <v>5.218</v>
      </c>
      <c r="AE5" s="68">
        <v>5.29</v>
      </c>
      <c r="AF5" s="68">
        <v>4.726</v>
      </c>
      <c r="AG5" s="68">
        <v>4.6040000000000001</v>
      </c>
      <c r="AH5" s="69">
        <v>5.4969999999999999</v>
      </c>
      <c r="AI5" s="3">
        <v>5.0110000000000001</v>
      </c>
      <c r="AJ5" s="3">
        <v>4.8339999999999996</v>
      </c>
      <c r="AK5" s="3">
        <v>5.7560000000000002</v>
      </c>
      <c r="AL5" s="3">
        <v>5.1449999999999996</v>
      </c>
      <c r="AM5" s="3">
        <v>4.6210000000000004</v>
      </c>
    </row>
    <row r="6" spans="1:54" ht="14.5" x14ac:dyDescent="0.35">
      <c r="A6" s="76">
        <v>43344</v>
      </c>
      <c r="B6" s="3">
        <v>6.55</v>
      </c>
      <c r="C6" s="12"/>
      <c r="D6" s="9">
        <v>5</v>
      </c>
      <c r="E6" s="9">
        <v>4.7679999999999998</v>
      </c>
      <c r="F6" s="9">
        <v>6.4370000000000003</v>
      </c>
      <c r="G6" s="9">
        <v>4.8259999999999996</v>
      </c>
      <c r="H6" s="68">
        <v>5.3</v>
      </c>
      <c r="I6" s="68">
        <v>5.31</v>
      </c>
      <c r="J6" s="68">
        <v>6.5650000000000004</v>
      </c>
      <c r="K6" s="68">
        <v>5.3410000000000002</v>
      </c>
      <c r="L6" s="68">
        <v>5.5990000000000002</v>
      </c>
      <c r="M6" s="68">
        <v>5.14</v>
      </c>
      <c r="N6" s="68">
        <v>4.8630000000000004</v>
      </c>
      <c r="O6" s="68">
        <v>4.7169999999999996</v>
      </c>
      <c r="P6" s="68">
        <v>6.5019999999999998</v>
      </c>
      <c r="Q6" s="68">
        <v>5.1079999999999997</v>
      </c>
      <c r="R6" s="68">
        <v>4.7939999999999996</v>
      </c>
      <c r="S6" s="68">
        <v>5.7969999999999997</v>
      </c>
      <c r="T6" s="68">
        <v>4.899</v>
      </c>
      <c r="U6" s="68">
        <v>5.2709999999999999</v>
      </c>
      <c r="V6" s="68">
        <v>4.6840000000000002</v>
      </c>
      <c r="W6" s="68">
        <v>5</v>
      </c>
      <c r="X6" s="68">
        <v>4.883</v>
      </c>
      <c r="Y6" s="68">
        <v>4.9029999999999996</v>
      </c>
      <c r="Z6" s="68">
        <v>4.8090000000000002</v>
      </c>
      <c r="AA6" s="68">
        <v>6.7060000000000004</v>
      </c>
      <c r="AB6" s="68">
        <v>5.0880000000000001</v>
      </c>
      <c r="AC6" s="68">
        <v>4.9560000000000004</v>
      </c>
      <c r="AD6" s="68">
        <v>5.6449999999999996</v>
      </c>
      <c r="AE6" s="68">
        <v>5.6840000000000002</v>
      </c>
      <c r="AF6" s="68">
        <v>4.7140000000000004</v>
      </c>
      <c r="AG6" s="68">
        <v>4.6509999999999998</v>
      </c>
      <c r="AH6" s="69">
        <v>4.9189999999999996</v>
      </c>
      <c r="AI6" s="3">
        <v>4.8639999999999999</v>
      </c>
      <c r="AJ6" s="3">
        <v>4.9909999999999997</v>
      </c>
      <c r="AK6" s="3">
        <v>6.4850000000000003</v>
      </c>
      <c r="AL6" s="3">
        <v>6.55</v>
      </c>
      <c r="AM6" s="3">
        <v>4.8529999999999998</v>
      </c>
    </row>
    <row r="7" spans="1:54" ht="14.5" x14ac:dyDescent="0.35">
      <c r="A7" s="76">
        <v>43374</v>
      </c>
      <c r="B7" s="3">
        <v>6.8319999999999999</v>
      </c>
      <c r="C7" s="12"/>
      <c r="D7" s="9">
        <v>4</v>
      </c>
      <c r="E7" s="9">
        <v>3.7909999999999999</v>
      </c>
      <c r="F7" s="9">
        <v>4.4189999999999996</v>
      </c>
      <c r="G7" s="9">
        <v>3.6070000000000002</v>
      </c>
      <c r="H7" s="68">
        <v>3.9590000000000001</v>
      </c>
      <c r="I7" s="68">
        <v>8.35</v>
      </c>
      <c r="J7" s="68">
        <v>5.774</v>
      </c>
      <c r="K7" s="68">
        <v>3.6389999999999998</v>
      </c>
      <c r="L7" s="68">
        <v>3.9670000000000001</v>
      </c>
      <c r="M7" s="68">
        <v>3.93</v>
      </c>
      <c r="N7" s="68">
        <v>5.4080000000000004</v>
      </c>
      <c r="O7" s="68">
        <v>3.5150000000000001</v>
      </c>
      <c r="P7" s="68">
        <v>3.9569999999999999</v>
      </c>
      <c r="Q7" s="68">
        <v>4.4219999999999997</v>
      </c>
      <c r="R7" s="68">
        <v>3.847</v>
      </c>
      <c r="S7" s="68">
        <v>4.66</v>
      </c>
      <c r="T7" s="68">
        <v>4</v>
      </c>
      <c r="U7" s="68">
        <v>4.3150000000000004</v>
      </c>
      <c r="V7" s="68">
        <v>4.3620000000000001</v>
      </c>
      <c r="W7" s="68">
        <v>3.8010000000000002</v>
      </c>
      <c r="X7" s="68">
        <v>3.665</v>
      </c>
      <c r="Y7" s="68">
        <v>3.5640000000000001</v>
      </c>
      <c r="Z7" s="68">
        <v>4.7590000000000003</v>
      </c>
      <c r="AA7" s="68">
        <v>4.3099999999999996</v>
      </c>
      <c r="AB7" s="68">
        <v>3.8919999999999999</v>
      </c>
      <c r="AC7" s="68">
        <v>4.9580000000000002</v>
      </c>
      <c r="AD7" s="68">
        <v>6.242</v>
      </c>
      <c r="AE7" s="68">
        <v>4.835</v>
      </c>
      <c r="AF7" s="68">
        <v>3.726</v>
      </c>
      <c r="AG7" s="68">
        <v>4.1079999999999997</v>
      </c>
      <c r="AH7" s="69">
        <v>3.8119999999999998</v>
      </c>
      <c r="AI7" s="3">
        <v>4.2329999999999997</v>
      </c>
      <c r="AJ7" s="3">
        <v>3.6680000000000001</v>
      </c>
      <c r="AK7" s="3">
        <v>5.5439999999999996</v>
      </c>
      <c r="AL7" s="3">
        <v>6.8319999999999999</v>
      </c>
      <c r="AM7" s="3">
        <v>3.5470000000000002</v>
      </c>
    </row>
    <row r="8" spans="1:54" ht="14.5" x14ac:dyDescent="0.35">
      <c r="A8" s="76">
        <v>43405</v>
      </c>
      <c r="B8" s="3">
        <v>3.7130000000000001</v>
      </c>
      <c r="C8" s="12"/>
      <c r="D8" s="9">
        <v>3</v>
      </c>
      <c r="E8" s="9">
        <v>3.181</v>
      </c>
      <c r="F8" s="9">
        <v>2.923</v>
      </c>
      <c r="G8" s="9">
        <v>2.75</v>
      </c>
      <c r="H8" s="68">
        <v>2.8290000000000002</v>
      </c>
      <c r="I8" s="68">
        <v>4.7370000000000001</v>
      </c>
      <c r="J8" s="68">
        <v>3.5910000000000002</v>
      </c>
      <c r="K8" s="68">
        <v>2.8759999999999999</v>
      </c>
      <c r="L8" s="68">
        <v>2.7810000000000001</v>
      </c>
      <c r="M8" s="68">
        <v>2.895</v>
      </c>
      <c r="N8" s="68">
        <v>4.524</v>
      </c>
      <c r="O8" s="68">
        <v>2.653</v>
      </c>
      <c r="P8" s="68">
        <v>2.9660000000000002</v>
      </c>
      <c r="Q8" s="68">
        <v>3.218</v>
      </c>
      <c r="R8" s="68">
        <v>3.1230000000000002</v>
      </c>
      <c r="S8" s="68">
        <v>3.198</v>
      </c>
      <c r="T8" s="68">
        <v>2.9009999999999998</v>
      </c>
      <c r="U8" s="68">
        <v>2.98</v>
      </c>
      <c r="V8" s="68">
        <v>3</v>
      </c>
      <c r="W8" s="68">
        <v>2.7519999999999998</v>
      </c>
      <c r="X8" s="68">
        <v>2.72</v>
      </c>
      <c r="Y8" s="68">
        <v>3.2320000000000002</v>
      </c>
      <c r="Z8" s="68">
        <v>2.9359999999999999</v>
      </c>
      <c r="AA8" s="68">
        <v>2.89</v>
      </c>
      <c r="AB8" s="68">
        <v>3.0710000000000002</v>
      </c>
      <c r="AC8" s="68">
        <v>3.78</v>
      </c>
      <c r="AD8" s="68">
        <v>3.9460000000000002</v>
      </c>
      <c r="AE8" s="68">
        <v>3.3969999999999998</v>
      </c>
      <c r="AF8" s="68">
        <v>2.8690000000000002</v>
      </c>
      <c r="AG8" s="68">
        <v>3.3010000000000002</v>
      </c>
      <c r="AH8" s="69">
        <v>3.4510000000000001</v>
      </c>
      <c r="AI8" s="3">
        <v>2.956</v>
      </c>
      <c r="AJ8" s="3">
        <v>2.734</v>
      </c>
      <c r="AK8" s="3">
        <v>3.35</v>
      </c>
      <c r="AL8" s="3">
        <v>3.7130000000000001</v>
      </c>
      <c r="AM8" s="3">
        <v>3.1120000000000001</v>
      </c>
    </row>
    <row r="9" spans="1:54" ht="14.5" x14ac:dyDescent="0.35">
      <c r="A9" s="76">
        <v>43435</v>
      </c>
      <c r="B9" s="3">
        <v>3.3130000000000002</v>
      </c>
      <c r="C9" s="12"/>
      <c r="D9" s="9">
        <v>3</v>
      </c>
      <c r="E9" s="9">
        <v>3.0510000000000002</v>
      </c>
      <c r="F9" s="9">
        <v>2.9710000000000001</v>
      </c>
      <c r="G9" s="9">
        <v>2.831</v>
      </c>
      <c r="H9" s="68">
        <v>2.9140000000000001</v>
      </c>
      <c r="I9" s="68">
        <v>3.6440000000000001</v>
      </c>
      <c r="J9" s="68">
        <v>3.2629999999999999</v>
      </c>
      <c r="K9" s="68">
        <v>2.9430000000000001</v>
      </c>
      <c r="L9" s="68">
        <v>2.87</v>
      </c>
      <c r="M9" s="68">
        <v>2.948</v>
      </c>
      <c r="N9" s="68">
        <v>3.673</v>
      </c>
      <c r="O9" s="68">
        <v>2.774</v>
      </c>
      <c r="P9" s="68">
        <v>3.0329999999999999</v>
      </c>
      <c r="Q9" s="68">
        <v>3</v>
      </c>
      <c r="R9" s="68">
        <v>2.9980000000000002</v>
      </c>
      <c r="S9" s="68">
        <v>3.2050000000000001</v>
      </c>
      <c r="T9" s="68">
        <v>3.0489999999999999</v>
      </c>
      <c r="U9" s="68">
        <v>2.9550000000000001</v>
      </c>
      <c r="V9" s="68">
        <v>3.2</v>
      </c>
      <c r="W9" s="68">
        <v>2.8519999999999999</v>
      </c>
      <c r="X9" s="68">
        <v>2.835</v>
      </c>
      <c r="Y9" s="68">
        <v>3.0569999999999999</v>
      </c>
      <c r="Z9" s="68">
        <v>2.92</v>
      </c>
      <c r="AA9" s="68">
        <v>2.96</v>
      </c>
      <c r="AB9" s="68">
        <v>2.9740000000000002</v>
      </c>
      <c r="AC9" s="68">
        <v>3.2650000000000001</v>
      </c>
      <c r="AD9" s="68">
        <v>3.4369999999999998</v>
      </c>
      <c r="AE9" s="68">
        <v>3.1</v>
      </c>
      <c r="AF9" s="68">
        <v>2.85</v>
      </c>
      <c r="AG9" s="68">
        <v>3.0310000000000001</v>
      </c>
      <c r="AH9" s="69">
        <v>3.1259999999999999</v>
      </c>
      <c r="AI9" s="3">
        <v>2.9209999999999998</v>
      </c>
      <c r="AJ9" s="3">
        <v>2.8359999999999999</v>
      </c>
      <c r="AK9" s="3">
        <v>3.24</v>
      </c>
      <c r="AL9" s="3">
        <v>3.3130000000000002</v>
      </c>
      <c r="AM9" s="3">
        <v>3.1320000000000001</v>
      </c>
    </row>
    <row r="10" spans="1:54" ht="14.5" x14ac:dyDescent="0.35">
      <c r="A10" s="76">
        <v>43466</v>
      </c>
      <c r="B10" s="3">
        <v>3.2959999999999998</v>
      </c>
      <c r="C10" s="12"/>
      <c r="D10" s="9">
        <v>3</v>
      </c>
      <c r="E10" s="9">
        <v>3.0089999999999999</v>
      </c>
      <c r="F10" s="9">
        <v>3.0310000000000001</v>
      </c>
      <c r="G10" s="9">
        <v>2.85</v>
      </c>
      <c r="H10" s="68">
        <v>2.93</v>
      </c>
      <c r="I10" s="68">
        <v>3.5939999999999999</v>
      </c>
      <c r="J10" s="68">
        <v>3.3559999999999999</v>
      </c>
      <c r="K10" s="68">
        <v>2.9630000000000001</v>
      </c>
      <c r="L10" s="68">
        <v>2.891</v>
      </c>
      <c r="M10" s="68">
        <v>2.9790000000000001</v>
      </c>
      <c r="N10" s="68">
        <v>3.3610000000000002</v>
      </c>
      <c r="O10" s="68">
        <v>2.8</v>
      </c>
      <c r="P10" s="68">
        <v>3.0529999999999999</v>
      </c>
      <c r="Q10" s="68">
        <v>3.0150000000000001</v>
      </c>
      <c r="R10" s="68">
        <v>2.9689999999999999</v>
      </c>
      <c r="S10" s="68">
        <v>3.1219999999999999</v>
      </c>
      <c r="T10" s="68">
        <v>2.9740000000000002</v>
      </c>
      <c r="U10" s="68">
        <v>3.0009999999999999</v>
      </c>
      <c r="V10" s="68">
        <v>3.048</v>
      </c>
      <c r="W10" s="68">
        <v>2.8740000000000001</v>
      </c>
      <c r="X10" s="68">
        <v>2.8610000000000002</v>
      </c>
      <c r="Y10" s="68">
        <v>3</v>
      </c>
      <c r="Z10" s="68">
        <v>2.923</v>
      </c>
      <c r="AA10" s="68">
        <v>2.9780000000000002</v>
      </c>
      <c r="AB10" s="68">
        <v>2.9729999999999999</v>
      </c>
      <c r="AC10" s="68">
        <v>3.181</v>
      </c>
      <c r="AD10" s="68">
        <v>3.4369999999999998</v>
      </c>
      <c r="AE10" s="68">
        <v>3.073</v>
      </c>
      <c r="AF10" s="68">
        <v>2.891</v>
      </c>
      <c r="AG10" s="68">
        <v>2.9980000000000002</v>
      </c>
      <c r="AH10" s="69">
        <v>3.0569999999999999</v>
      </c>
      <c r="AI10" s="3">
        <v>2.9409999999999998</v>
      </c>
      <c r="AJ10" s="3">
        <v>2.86</v>
      </c>
      <c r="AK10" s="3">
        <v>3.3410000000000002</v>
      </c>
      <c r="AL10" s="3">
        <v>3.2959999999999998</v>
      </c>
      <c r="AM10" s="3">
        <v>3.2679999999999998</v>
      </c>
    </row>
    <row r="11" spans="1:54" ht="14.5" x14ac:dyDescent="0.35">
      <c r="A11" s="76">
        <v>43497</v>
      </c>
      <c r="B11" s="3">
        <v>2.2850000000000001</v>
      </c>
      <c r="C11" s="12"/>
      <c r="D11" s="9">
        <v>2</v>
      </c>
      <c r="E11" s="9">
        <v>2.0049999999999999</v>
      </c>
      <c r="F11" s="9">
        <v>2.0270000000000001</v>
      </c>
      <c r="G11" s="9">
        <v>1.9</v>
      </c>
      <c r="H11" s="68">
        <v>1.978</v>
      </c>
      <c r="I11" s="68">
        <v>2.4039999999999999</v>
      </c>
      <c r="J11" s="68">
        <v>2.2610000000000001</v>
      </c>
      <c r="K11" s="68">
        <v>1.9830000000000001</v>
      </c>
      <c r="L11" s="68">
        <v>1.923</v>
      </c>
      <c r="M11" s="68">
        <v>1.996</v>
      </c>
      <c r="N11" s="68">
        <v>2.2109999999999999</v>
      </c>
      <c r="O11" s="68">
        <v>1.863</v>
      </c>
      <c r="P11" s="68">
        <v>2.0550000000000002</v>
      </c>
      <c r="Q11" s="68">
        <v>2.012</v>
      </c>
      <c r="R11" s="68">
        <v>1.99</v>
      </c>
      <c r="S11" s="68">
        <v>2.081</v>
      </c>
      <c r="T11" s="68">
        <v>1.9770000000000001</v>
      </c>
      <c r="U11" s="68">
        <v>2.0049999999999999</v>
      </c>
      <c r="V11" s="68">
        <v>2.0219999999999998</v>
      </c>
      <c r="W11" s="68">
        <v>1.929</v>
      </c>
      <c r="X11" s="68">
        <v>1.9079999999999999</v>
      </c>
      <c r="Y11" s="68">
        <v>1.998</v>
      </c>
      <c r="Z11" s="68">
        <v>1.9419999999999999</v>
      </c>
      <c r="AA11" s="68">
        <v>1.9810000000000001</v>
      </c>
      <c r="AB11" s="68">
        <v>1.986</v>
      </c>
      <c r="AC11" s="68">
        <v>2.1160000000000001</v>
      </c>
      <c r="AD11" s="68">
        <v>2.306</v>
      </c>
      <c r="AE11" s="68">
        <v>2.0640000000000001</v>
      </c>
      <c r="AF11" s="68">
        <v>1.9370000000000001</v>
      </c>
      <c r="AG11" s="68">
        <v>2</v>
      </c>
      <c r="AH11" s="69">
        <v>2.0369999999999999</v>
      </c>
      <c r="AI11" s="3">
        <v>1.9770000000000001</v>
      </c>
      <c r="AJ11" s="3">
        <v>1.915</v>
      </c>
      <c r="AK11" s="3">
        <v>2.2509999999999999</v>
      </c>
      <c r="AL11" s="3">
        <v>2.2850000000000001</v>
      </c>
      <c r="AM11" s="3">
        <v>2.2269999999999999</v>
      </c>
    </row>
    <row r="12" spans="1:54" ht="14.5" x14ac:dyDescent="0.35">
      <c r="A12" s="76">
        <v>43525</v>
      </c>
      <c r="B12" s="3">
        <v>4.9690000000000003</v>
      </c>
      <c r="C12" s="12"/>
      <c r="D12" s="9">
        <v>3</v>
      </c>
      <c r="E12" s="9">
        <v>2.6619999999999999</v>
      </c>
      <c r="F12" s="9">
        <v>3.4950000000000001</v>
      </c>
      <c r="G12" s="9">
        <v>2.5259999999999998</v>
      </c>
      <c r="H12" s="68">
        <v>2.9489999999999998</v>
      </c>
      <c r="I12" s="68">
        <v>3.8479999999999999</v>
      </c>
      <c r="J12" s="68">
        <v>3.1930000000000001</v>
      </c>
      <c r="K12" s="68">
        <v>2.6640000000000001</v>
      </c>
      <c r="L12" s="68">
        <v>3.2930000000000001</v>
      </c>
      <c r="M12" s="68">
        <v>3.5840000000000001</v>
      </c>
      <c r="N12" s="68">
        <v>3.2839999999999998</v>
      </c>
      <c r="O12" s="68">
        <v>2.72</v>
      </c>
      <c r="P12" s="68">
        <v>3.04</v>
      </c>
      <c r="Q12" s="68">
        <v>3.129</v>
      </c>
      <c r="R12" s="68">
        <v>3.5169999999999999</v>
      </c>
      <c r="S12" s="68">
        <v>2.7080000000000002</v>
      </c>
      <c r="T12" s="68">
        <v>3.0489999999999999</v>
      </c>
      <c r="U12" s="68">
        <v>3</v>
      </c>
      <c r="V12" s="68">
        <v>3.4670000000000001</v>
      </c>
      <c r="W12" s="68">
        <v>2.5920000000000001</v>
      </c>
      <c r="X12" s="68">
        <v>2.7570000000000001</v>
      </c>
      <c r="Y12" s="68">
        <v>2.6640000000000001</v>
      </c>
      <c r="Z12" s="68">
        <v>2.8780000000000001</v>
      </c>
      <c r="AA12" s="68">
        <v>4.5060000000000002</v>
      </c>
      <c r="AB12" s="68">
        <v>2.5939999999999999</v>
      </c>
      <c r="AC12" s="68">
        <v>2.7610000000000001</v>
      </c>
      <c r="AD12" s="68">
        <v>6.1790000000000003</v>
      </c>
      <c r="AE12" s="68">
        <v>2.7080000000000002</v>
      </c>
      <c r="AF12" s="68">
        <v>3.089</v>
      </c>
      <c r="AG12" s="68">
        <v>2.6110000000000002</v>
      </c>
      <c r="AH12" s="69">
        <v>2.8740000000000001</v>
      </c>
      <c r="AI12" s="3">
        <v>3.843</v>
      </c>
      <c r="AJ12" s="3">
        <v>2.5760000000000001</v>
      </c>
      <c r="AK12" s="3">
        <v>2.8839999999999999</v>
      </c>
      <c r="AL12" s="3">
        <v>4.9690000000000003</v>
      </c>
      <c r="AM12" s="3">
        <v>3.1779999999999999</v>
      </c>
    </row>
    <row r="13" spans="1:54" ht="14.5" x14ac:dyDescent="0.35">
      <c r="A13" s="76">
        <v>43556</v>
      </c>
      <c r="B13" s="3">
        <v>9.9120000000000008</v>
      </c>
      <c r="C13" s="12"/>
      <c r="D13" s="9">
        <v>5</v>
      </c>
      <c r="E13" s="9">
        <v>3.3140000000000001</v>
      </c>
      <c r="F13" s="9">
        <v>3.246</v>
      </c>
      <c r="G13" s="9">
        <v>2.3860000000000001</v>
      </c>
      <c r="H13" s="68">
        <v>5.8929999999999998</v>
      </c>
      <c r="I13" s="68">
        <v>9.7200000000000006</v>
      </c>
      <c r="J13" s="68">
        <v>6.5869999999999997</v>
      </c>
      <c r="K13" s="68">
        <v>5</v>
      </c>
      <c r="L13" s="68">
        <v>8.7200000000000006</v>
      </c>
      <c r="M13" s="68">
        <v>8.3770000000000007</v>
      </c>
      <c r="N13" s="68">
        <v>4.4340000000000002</v>
      </c>
      <c r="O13" s="68">
        <v>7.827</v>
      </c>
      <c r="P13" s="68">
        <v>5.4640000000000004</v>
      </c>
      <c r="Q13" s="68">
        <v>5.4489999999999998</v>
      </c>
      <c r="R13" s="68">
        <v>4.01</v>
      </c>
      <c r="S13" s="68">
        <v>4.8239999999999998</v>
      </c>
      <c r="T13" s="68">
        <v>4.0590000000000002</v>
      </c>
      <c r="U13" s="68">
        <v>3.7669999999999999</v>
      </c>
      <c r="V13" s="68">
        <v>4.5679999999999996</v>
      </c>
      <c r="W13" s="68">
        <v>5.8659999999999997</v>
      </c>
      <c r="X13" s="68">
        <v>5.1909999999999998</v>
      </c>
      <c r="Y13" s="68">
        <v>6.36</v>
      </c>
      <c r="Z13" s="68">
        <v>4.8330000000000002</v>
      </c>
      <c r="AA13" s="68">
        <v>9.2100000000000009</v>
      </c>
      <c r="AB13" s="68">
        <v>4.4130000000000003</v>
      </c>
      <c r="AC13" s="68">
        <v>6.9740000000000002</v>
      </c>
      <c r="AD13" s="68">
        <v>8.08</v>
      </c>
      <c r="AE13" s="68">
        <v>2.423</v>
      </c>
      <c r="AF13" s="68">
        <v>3.8050000000000002</v>
      </c>
      <c r="AG13" s="68">
        <v>4.5229999999999997</v>
      </c>
      <c r="AH13" s="69">
        <v>4.2249999999999996</v>
      </c>
      <c r="AI13" s="3">
        <v>11.263999999999999</v>
      </c>
      <c r="AJ13" s="3">
        <v>3.444</v>
      </c>
      <c r="AK13" s="3">
        <v>3.7149999999999999</v>
      </c>
      <c r="AL13" s="3">
        <v>9.9120000000000008</v>
      </c>
      <c r="AM13" s="3">
        <v>7.1479999999999997</v>
      </c>
    </row>
    <row r="14" spans="1:54" ht="14.5" x14ac:dyDescent="0.35">
      <c r="A14" s="76">
        <v>43586</v>
      </c>
      <c r="B14" s="3">
        <v>21.513000000000002</v>
      </c>
      <c r="C14" s="12"/>
      <c r="D14" s="9">
        <v>23</v>
      </c>
      <c r="E14" s="9">
        <v>18.422999999999998</v>
      </c>
      <c r="F14" s="9">
        <v>12.612</v>
      </c>
      <c r="G14" s="9">
        <v>29.706</v>
      </c>
      <c r="H14" s="68">
        <v>39.820999999999998</v>
      </c>
      <c r="I14" s="68">
        <v>38.261000000000003</v>
      </c>
      <c r="J14" s="68">
        <v>37.448999999999998</v>
      </c>
      <c r="K14" s="68">
        <v>17.286999999999999</v>
      </c>
      <c r="L14" s="68">
        <v>26.027999999999999</v>
      </c>
      <c r="M14" s="68">
        <v>18.091999999999999</v>
      </c>
      <c r="N14" s="68">
        <v>22.3</v>
      </c>
      <c r="O14" s="68">
        <v>27.306999999999999</v>
      </c>
      <c r="P14" s="68">
        <v>29.472999999999999</v>
      </c>
      <c r="Q14" s="68">
        <v>23</v>
      </c>
      <c r="R14" s="68">
        <v>15.433</v>
      </c>
      <c r="S14" s="68">
        <v>38.923999999999999</v>
      </c>
      <c r="T14" s="68">
        <v>29.978000000000002</v>
      </c>
      <c r="U14" s="68">
        <v>18.821999999999999</v>
      </c>
      <c r="V14" s="68">
        <v>18.315999999999999</v>
      </c>
      <c r="W14" s="68">
        <v>26.905000000000001</v>
      </c>
      <c r="X14" s="68">
        <v>24.469000000000001</v>
      </c>
      <c r="Y14" s="68">
        <v>13.893000000000001</v>
      </c>
      <c r="Z14" s="68">
        <v>20.254999999999999</v>
      </c>
      <c r="AA14" s="68">
        <v>25.978999999999999</v>
      </c>
      <c r="AB14" s="68">
        <v>23.606999999999999</v>
      </c>
      <c r="AC14" s="68">
        <v>27.876999999999999</v>
      </c>
      <c r="AD14" s="68">
        <v>26.213000000000001</v>
      </c>
      <c r="AE14" s="68">
        <v>19.271999999999998</v>
      </c>
      <c r="AF14" s="68">
        <v>28.827000000000002</v>
      </c>
      <c r="AG14" s="68">
        <v>13.878</v>
      </c>
      <c r="AH14" s="69">
        <v>14.632999999999999</v>
      </c>
      <c r="AI14" s="3">
        <v>17.690999999999999</v>
      </c>
      <c r="AJ14" s="3">
        <v>17.18</v>
      </c>
      <c r="AK14" s="3">
        <v>23.702999999999999</v>
      </c>
      <c r="AL14" s="3">
        <v>21.513000000000002</v>
      </c>
      <c r="AM14" s="3">
        <v>20.901</v>
      </c>
    </row>
    <row r="15" spans="1:54" ht="14.5" x14ac:dyDescent="0.35">
      <c r="A15" s="76">
        <v>43617</v>
      </c>
      <c r="B15" s="3">
        <v>41.613999999999997</v>
      </c>
      <c r="C15" s="12"/>
      <c r="D15" s="9">
        <v>35</v>
      </c>
      <c r="E15" s="9">
        <v>42.73</v>
      </c>
      <c r="F15" s="9">
        <v>43.521000000000001</v>
      </c>
      <c r="G15" s="9">
        <v>81.828000000000003</v>
      </c>
      <c r="H15" s="68">
        <v>53.625999999999998</v>
      </c>
      <c r="I15" s="68">
        <v>55.106000000000002</v>
      </c>
      <c r="J15" s="68">
        <v>34.131999999999998</v>
      </c>
      <c r="K15" s="68">
        <v>24.611999999999998</v>
      </c>
      <c r="L15" s="68">
        <v>28.933</v>
      </c>
      <c r="M15" s="68">
        <v>29.388000000000002</v>
      </c>
      <c r="N15" s="68">
        <v>38.012999999999998</v>
      </c>
      <c r="O15" s="68">
        <v>23.692</v>
      </c>
      <c r="P15" s="68">
        <v>60.149000000000001</v>
      </c>
      <c r="Q15" s="68">
        <v>34.668999999999997</v>
      </c>
      <c r="R15" s="68">
        <v>75.653999999999996</v>
      </c>
      <c r="S15" s="68">
        <v>49.091999999999999</v>
      </c>
      <c r="T15" s="68">
        <v>69.283000000000001</v>
      </c>
      <c r="U15" s="68">
        <v>24.465</v>
      </c>
      <c r="V15" s="68">
        <v>42.768000000000001</v>
      </c>
      <c r="W15" s="68">
        <v>22.652000000000001</v>
      </c>
      <c r="X15" s="68">
        <v>24.538</v>
      </c>
      <c r="Y15" s="68">
        <v>10.853</v>
      </c>
      <c r="Z15" s="68">
        <v>35.356000000000002</v>
      </c>
      <c r="AA15" s="68">
        <v>20.148</v>
      </c>
      <c r="AB15" s="68">
        <v>32.654000000000003</v>
      </c>
      <c r="AC15" s="68">
        <v>33</v>
      </c>
      <c r="AD15" s="68">
        <v>23.800999999999998</v>
      </c>
      <c r="AE15" s="68">
        <v>68.930000000000007</v>
      </c>
      <c r="AF15" s="68">
        <v>39.326999999999998</v>
      </c>
      <c r="AG15" s="68">
        <v>35</v>
      </c>
      <c r="AH15" s="69">
        <v>63.975999999999999</v>
      </c>
      <c r="AI15" s="3">
        <v>7.64</v>
      </c>
      <c r="AJ15" s="3">
        <v>26.289000000000001</v>
      </c>
      <c r="AK15" s="3">
        <v>47.186</v>
      </c>
      <c r="AL15" s="3">
        <v>41.613999999999997</v>
      </c>
      <c r="AM15" s="3">
        <v>22.006</v>
      </c>
    </row>
    <row r="16" spans="1:54" ht="14.5" x14ac:dyDescent="0.35">
      <c r="A16" s="76">
        <v>43647</v>
      </c>
      <c r="B16" s="3">
        <v>14.539</v>
      </c>
      <c r="C16" s="12"/>
      <c r="D16" s="9">
        <v>14</v>
      </c>
      <c r="E16" s="9">
        <v>25.574000000000002</v>
      </c>
      <c r="F16" s="9">
        <v>28.748000000000001</v>
      </c>
      <c r="G16" s="9">
        <v>44.521000000000001</v>
      </c>
      <c r="H16" s="68">
        <v>19.763000000000002</v>
      </c>
      <c r="I16" s="68">
        <v>27.029</v>
      </c>
      <c r="J16" s="68">
        <v>14</v>
      </c>
      <c r="K16" s="68">
        <v>10.728</v>
      </c>
      <c r="L16" s="68">
        <v>11.946</v>
      </c>
      <c r="M16" s="68">
        <v>11.455</v>
      </c>
      <c r="N16" s="68">
        <v>15.837</v>
      </c>
      <c r="O16" s="68">
        <v>10.379</v>
      </c>
      <c r="P16" s="68">
        <v>33.156999999999996</v>
      </c>
      <c r="Q16" s="68">
        <v>13.127000000000001</v>
      </c>
      <c r="R16" s="68">
        <v>77.921000000000006</v>
      </c>
      <c r="S16" s="68">
        <v>22.529</v>
      </c>
      <c r="T16" s="68">
        <v>29.606000000000002</v>
      </c>
      <c r="U16" s="68">
        <v>11.173999999999999</v>
      </c>
      <c r="V16" s="68">
        <v>27.658999999999999</v>
      </c>
      <c r="W16" s="68">
        <v>8.5</v>
      </c>
      <c r="X16" s="68">
        <v>9.1300000000000008</v>
      </c>
      <c r="Y16" s="68">
        <v>4.7549999999999999</v>
      </c>
      <c r="Z16" s="68">
        <v>12.526</v>
      </c>
      <c r="AA16" s="68">
        <v>8.1349999999999998</v>
      </c>
      <c r="AB16" s="68">
        <v>14.087999999999999</v>
      </c>
      <c r="AC16" s="68">
        <v>11.398999999999999</v>
      </c>
      <c r="AD16" s="68">
        <v>9.66</v>
      </c>
      <c r="AE16" s="68">
        <v>37.002000000000002</v>
      </c>
      <c r="AF16" s="68">
        <v>21.922000000000001</v>
      </c>
      <c r="AG16" s="68">
        <v>11.798999999999999</v>
      </c>
      <c r="AH16" s="69">
        <v>39.542000000000002</v>
      </c>
      <c r="AI16" s="3">
        <v>4.8390000000000004</v>
      </c>
      <c r="AJ16" s="3">
        <v>10.292</v>
      </c>
      <c r="AK16" s="3">
        <v>16.471</v>
      </c>
      <c r="AL16" s="3">
        <v>14.539</v>
      </c>
      <c r="AM16" s="3">
        <v>8.1340000000000003</v>
      </c>
    </row>
    <row r="17" spans="1:39" ht="14.5" x14ac:dyDescent="0.35">
      <c r="A17" s="76">
        <v>43678</v>
      </c>
      <c r="B17" s="3">
        <v>6.8010000000000002</v>
      </c>
      <c r="C17" s="12"/>
      <c r="D17" s="9">
        <v>7</v>
      </c>
      <c r="E17" s="9">
        <v>9.8490000000000002</v>
      </c>
      <c r="F17" s="9">
        <v>10.968</v>
      </c>
      <c r="G17" s="9">
        <v>16.074999999999999</v>
      </c>
      <c r="H17" s="68">
        <v>8.9499999999999993</v>
      </c>
      <c r="I17" s="68">
        <v>10.552</v>
      </c>
      <c r="J17" s="68">
        <v>7.8159999999999998</v>
      </c>
      <c r="K17" s="68">
        <v>5.4130000000000003</v>
      </c>
      <c r="L17" s="68">
        <v>6.9550000000000001</v>
      </c>
      <c r="M17" s="68">
        <v>5.8140000000000001</v>
      </c>
      <c r="N17" s="68">
        <v>7.03</v>
      </c>
      <c r="O17" s="68">
        <v>7</v>
      </c>
      <c r="P17" s="68">
        <v>11.308999999999999</v>
      </c>
      <c r="Q17" s="68">
        <v>6.2969999999999997</v>
      </c>
      <c r="R17" s="68">
        <v>24.952000000000002</v>
      </c>
      <c r="S17" s="68">
        <v>8.8390000000000004</v>
      </c>
      <c r="T17" s="68">
        <v>11.929</v>
      </c>
      <c r="U17" s="68">
        <v>5.4530000000000003</v>
      </c>
      <c r="V17" s="68">
        <v>10.308</v>
      </c>
      <c r="W17" s="68">
        <v>5.3410000000000002</v>
      </c>
      <c r="X17" s="68">
        <v>5.7140000000000004</v>
      </c>
      <c r="Y17" s="68">
        <v>3.2349999999999999</v>
      </c>
      <c r="Z17" s="68">
        <v>6.1710000000000003</v>
      </c>
      <c r="AA17" s="68">
        <v>5.101</v>
      </c>
      <c r="AB17" s="68">
        <v>7.2119999999999997</v>
      </c>
      <c r="AC17" s="68">
        <v>6.6470000000000002</v>
      </c>
      <c r="AD17" s="68">
        <v>5.9870000000000001</v>
      </c>
      <c r="AE17" s="68">
        <v>12.186</v>
      </c>
      <c r="AF17" s="68">
        <v>8.2590000000000003</v>
      </c>
      <c r="AG17" s="68">
        <v>6.742</v>
      </c>
      <c r="AH17" s="69">
        <v>13.016999999999999</v>
      </c>
      <c r="AI17" s="3">
        <v>3.5350000000000001</v>
      </c>
      <c r="AJ17" s="3">
        <v>6.2460000000000004</v>
      </c>
      <c r="AK17" s="3">
        <v>8.0640000000000001</v>
      </c>
      <c r="AL17" s="3">
        <v>6.8010000000000002</v>
      </c>
      <c r="AM17" s="3">
        <v>4.9619999999999997</v>
      </c>
    </row>
    <row r="18" spans="1:39" ht="14.5" x14ac:dyDescent="0.35">
      <c r="A18" s="76">
        <v>43709</v>
      </c>
      <c r="B18" s="3">
        <v>5.7009999999999996</v>
      </c>
      <c r="C18" s="12"/>
      <c r="D18" s="9">
        <v>6</v>
      </c>
      <c r="E18" s="9">
        <v>8.3170000000000002</v>
      </c>
      <c r="F18" s="9">
        <v>6.6390000000000002</v>
      </c>
      <c r="G18" s="9">
        <v>9.8859999999999992</v>
      </c>
      <c r="H18" s="68">
        <v>7.68</v>
      </c>
      <c r="I18" s="68">
        <v>9.4619999999999997</v>
      </c>
      <c r="J18" s="68">
        <v>6.4480000000000004</v>
      </c>
      <c r="K18" s="68">
        <v>5.1189999999999998</v>
      </c>
      <c r="L18" s="68">
        <v>5.4409999999999998</v>
      </c>
      <c r="M18" s="68">
        <v>4.8730000000000002</v>
      </c>
      <c r="N18" s="68">
        <v>5.577</v>
      </c>
      <c r="O18" s="68">
        <v>6.23</v>
      </c>
      <c r="P18" s="68">
        <v>8.3889999999999993</v>
      </c>
      <c r="Q18" s="68">
        <v>5.298</v>
      </c>
      <c r="R18" s="68">
        <v>13.236000000000001</v>
      </c>
      <c r="S18" s="68">
        <v>6.9139999999999997</v>
      </c>
      <c r="T18" s="68">
        <v>8.6620000000000008</v>
      </c>
      <c r="U18" s="68">
        <v>4.3490000000000002</v>
      </c>
      <c r="V18" s="68">
        <v>6.9450000000000003</v>
      </c>
      <c r="W18" s="68">
        <v>4.51</v>
      </c>
      <c r="X18" s="68">
        <v>4.6269999999999998</v>
      </c>
      <c r="Y18" s="68">
        <v>3.0459999999999998</v>
      </c>
      <c r="Z18" s="68">
        <v>6.9420000000000002</v>
      </c>
      <c r="AA18" s="68">
        <v>4.6840000000000002</v>
      </c>
      <c r="AB18" s="68">
        <v>5.3520000000000003</v>
      </c>
      <c r="AC18" s="68">
        <v>6</v>
      </c>
      <c r="AD18" s="68">
        <v>5.4740000000000002</v>
      </c>
      <c r="AE18" s="68">
        <v>8.234</v>
      </c>
      <c r="AF18" s="68">
        <v>6.141</v>
      </c>
      <c r="AG18" s="68">
        <v>5.0140000000000002</v>
      </c>
      <c r="AH18" s="69">
        <v>7.9530000000000003</v>
      </c>
      <c r="AI18" s="3">
        <v>3.3530000000000002</v>
      </c>
      <c r="AJ18" s="3">
        <v>5.9379999999999997</v>
      </c>
      <c r="AK18" s="3">
        <v>7.8760000000000003</v>
      </c>
      <c r="AL18" s="3">
        <v>5.7009999999999996</v>
      </c>
      <c r="AM18" s="3">
        <v>4.1829999999999998</v>
      </c>
    </row>
    <row r="19" spans="1:39" ht="14.5" x14ac:dyDescent="0.35">
      <c r="A19" s="76">
        <v>43739</v>
      </c>
      <c r="B19" s="3">
        <v>5.2709999999999999</v>
      </c>
      <c r="C19" s="12"/>
      <c r="D19" s="9">
        <v>5.83</v>
      </c>
      <c r="E19" s="9">
        <v>7.0019999999999998</v>
      </c>
      <c r="F19" s="9">
        <v>5.984</v>
      </c>
      <c r="G19" s="9">
        <v>8.8729999999999993</v>
      </c>
      <c r="H19" s="68">
        <v>13.108000000000001</v>
      </c>
      <c r="I19" s="68">
        <v>10.023999999999999</v>
      </c>
      <c r="J19" s="68">
        <v>5.6829999999999998</v>
      </c>
      <c r="K19" s="68">
        <v>4.6509999999999998</v>
      </c>
      <c r="L19" s="68">
        <v>5.2640000000000002</v>
      </c>
      <c r="M19" s="68">
        <v>6.6980000000000004</v>
      </c>
      <c r="N19" s="68">
        <v>5.2229999999999999</v>
      </c>
      <c r="O19" s="68">
        <v>4.8310000000000004</v>
      </c>
      <c r="P19" s="68">
        <v>8.4809999999999999</v>
      </c>
      <c r="Q19" s="68">
        <v>5.3209999999999997</v>
      </c>
      <c r="R19" s="68">
        <v>11.151</v>
      </c>
      <c r="S19" s="68">
        <v>7.069</v>
      </c>
      <c r="T19" s="68">
        <v>8.5340000000000007</v>
      </c>
      <c r="U19" s="68">
        <v>5.09</v>
      </c>
      <c r="V19" s="68">
        <v>6.3840000000000003</v>
      </c>
      <c r="W19" s="68">
        <v>4.3449999999999998</v>
      </c>
      <c r="X19" s="68">
        <v>4.2889999999999997</v>
      </c>
      <c r="Y19" s="68">
        <v>4.1609999999999996</v>
      </c>
      <c r="Z19" s="68">
        <v>5.7290000000000001</v>
      </c>
      <c r="AA19" s="68">
        <v>4.6189999999999998</v>
      </c>
      <c r="AB19" s="68">
        <v>6.5119999999999996</v>
      </c>
      <c r="AC19" s="68">
        <v>8.1340000000000003</v>
      </c>
      <c r="AD19" s="68">
        <v>5.8780000000000001</v>
      </c>
      <c r="AE19" s="68">
        <v>7.7830000000000004</v>
      </c>
      <c r="AF19" s="68">
        <v>6.5049999999999999</v>
      </c>
      <c r="AG19" s="68">
        <v>4.899</v>
      </c>
      <c r="AH19" s="69">
        <v>8.1430000000000007</v>
      </c>
      <c r="AI19" s="3">
        <v>3.17</v>
      </c>
      <c r="AJ19" s="3">
        <v>6.4359999999999999</v>
      </c>
      <c r="AK19" s="3">
        <v>9.9719999999999995</v>
      </c>
      <c r="AL19" s="3">
        <v>5.2709999999999999</v>
      </c>
      <c r="AM19" s="3">
        <v>4.2350000000000003</v>
      </c>
    </row>
    <row r="20" spans="1:39" ht="14.5" x14ac:dyDescent="0.35">
      <c r="A20" s="76">
        <v>43770</v>
      </c>
      <c r="B20" s="3">
        <v>5.1219999999999999</v>
      </c>
      <c r="C20" s="12"/>
      <c r="D20" s="9">
        <v>4.79</v>
      </c>
      <c r="E20" s="9">
        <v>5.3869999999999996</v>
      </c>
      <c r="F20" s="9">
        <v>5.141</v>
      </c>
      <c r="G20" s="9">
        <v>7.327</v>
      </c>
      <c r="H20" s="68">
        <v>8.7349999999999994</v>
      </c>
      <c r="I20" s="68">
        <v>7.6150000000000002</v>
      </c>
      <c r="J20" s="68">
        <v>5.08</v>
      </c>
      <c r="K20" s="68">
        <v>3.694</v>
      </c>
      <c r="L20" s="68">
        <v>4.4359999999999999</v>
      </c>
      <c r="M20" s="68">
        <v>6.3079999999999998</v>
      </c>
      <c r="N20" s="68">
        <v>4.492</v>
      </c>
      <c r="O20" s="68">
        <v>4.1239999999999997</v>
      </c>
      <c r="P20" s="68">
        <v>7.0460000000000003</v>
      </c>
      <c r="Q20" s="68">
        <v>4.8529999999999998</v>
      </c>
      <c r="R20" s="68">
        <v>8.6470000000000002</v>
      </c>
      <c r="S20" s="68">
        <v>5.8570000000000002</v>
      </c>
      <c r="T20" s="68">
        <v>6.8559999999999999</v>
      </c>
      <c r="U20" s="68">
        <v>3.9910000000000001</v>
      </c>
      <c r="V20" s="68">
        <v>5.2830000000000004</v>
      </c>
      <c r="W20" s="68">
        <v>3.6709999999999998</v>
      </c>
      <c r="X20" s="68">
        <v>4.407</v>
      </c>
      <c r="Y20" s="68">
        <v>2.7930000000000001</v>
      </c>
      <c r="Z20" s="68">
        <v>4.4320000000000004</v>
      </c>
      <c r="AA20" s="68">
        <v>4.1479999999999997</v>
      </c>
      <c r="AB20" s="68">
        <v>5.6520000000000001</v>
      </c>
      <c r="AC20" s="68">
        <v>6.0430000000000001</v>
      </c>
      <c r="AD20" s="68">
        <v>4.7110000000000003</v>
      </c>
      <c r="AE20" s="68">
        <v>6.78</v>
      </c>
      <c r="AF20" s="68">
        <v>5.8460000000000001</v>
      </c>
      <c r="AG20" s="68">
        <v>4.96</v>
      </c>
      <c r="AH20" s="69">
        <v>6.5990000000000002</v>
      </c>
      <c r="AI20" s="3">
        <v>2.6869999999999998</v>
      </c>
      <c r="AJ20" s="3">
        <v>4.492</v>
      </c>
      <c r="AK20" s="3">
        <v>6.46</v>
      </c>
      <c r="AL20" s="3">
        <v>5.1219999999999999</v>
      </c>
      <c r="AM20" s="3">
        <v>4.093</v>
      </c>
    </row>
    <row r="21" spans="1:39" ht="14.5" x14ac:dyDescent="0.35">
      <c r="A21" s="76">
        <v>43800</v>
      </c>
      <c r="B21" s="3">
        <v>4.5999999999999996</v>
      </c>
      <c r="C21" s="12"/>
      <c r="D21" s="9">
        <v>4.68</v>
      </c>
      <c r="E21" s="9">
        <v>4.891</v>
      </c>
      <c r="F21" s="9">
        <v>4.7069999999999999</v>
      </c>
      <c r="G21" s="9">
        <v>6.7439999999999998</v>
      </c>
      <c r="H21" s="68">
        <v>6.3049999999999997</v>
      </c>
      <c r="I21" s="68">
        <v>6.1020000000000003</v>
      </c>
      <c r="J21" s="68">
        <v>4.6449999999999996</v>
      </c>
      <c r="K21" s="68">
        <v>3.3820000000000001</v>
      </c>
      <c r="L21" s="68">
        <v>4.0250000000000004</v>
      </c>
      <c r="M21" s="68">
        <v>4.6070000000000002</v>
      </c>
      <c r="N21" s="68">
        <v>4.1710000000000003</v>
      </c>
      <c r="O21" s="68">
        <v>3.75</v>
      </c>
      <c r="P21" s="68">
        <v>6.0469999999999997</v>
      </c>
      <c r="Q21" s="68">
        <v>4.1879999999999997</v>
      </c>
      <c r="R21" s="68">
        <v>7.7560000000000002</v>
      </c>
      <c r="S21" s="68">
        <v>5.4790000000000001</v>
      </c>
      <c r="T21" s="68">
        <v>6.1539999999999999</v>
      </c>
      <c r="U21" s="68">
        <v>3.7709999999999999</v>
      </c>
      <c r="V21" s="68">
        <v>4.87</v>
      </c>
      <c r="W21" s="68">
        <v>3.3969999999999998</v>
      </c>
      <c r="X21" s="68">
        <v>3.7109999999999999</v>
      </c>
      <c r="Y21" s="68">
        <v>2.4340000000000002</v>
      </c>
      <c r="Z21" s="68">
        <v>4.0410000000000004</v>
      </c>
      <c r="AA21" s="68">
        <v>3.57</v>
      </c>
      <c r="AB21" s="68">
        <v>4.4029999999999996</v>
      </c>
      <c r="AC21" s="68">
        <v>4.7130000000000001</v>
      </c>
      <c r="AD21" s="68">
        <v>3.835</v>
      </c>
      <c r="AE21" s="68">
        <v>6.069</v>
      </c>
      <c r="AF21" s="68">
        <v>4.875</v>
      </c>
      <c r="AG21" s="68">
        <v>4.0410000000000004</v>
      </c>
      <c r="AH21" s="69">
        <v>5.8920000000000003</v>
      </c>
      <c r="AI21" s="3">
        <v>2.4689999999999999</v>
      </c>
      <c r="AJ21" s="3">
        <v>3.8559999999999999</v>
      </c>
      <c r="AK21" s="3">
        <v>5.1710000000000003</v>
      </c>
      <c r="AL21" s="3">
        <v>4.5999999999999996</v>
      </c>
      <c r="AM21" s="3">
        <v>3.4849999999999999</v>
      </c>
    </row>
    <row r="22" spans="1:39" ht="14.5" x14ac:dyDescent="0.35">
      <c r="A22" s="76">
        <v>43831</v>
      </c>
      <c r="B22" s="3">
        <v>4.2389999999999999</v>
      </c>
      <c r="C22" s="12"/>
      <c r="D22" s="9">
        <v>4.3499999999999996</v>
      </c>
      <c r="E22" s="9">
        <v>4.4329999999999998</v>
      </c>
      <c r="F22" s="9">
        <v>4.2190000000000003</v>
      </c>
      <c r="G22" s="9">
        <v>6.0590000000000002</v>
      </c>
      <c r="H22" s="68">
        <v>5.5519999999999996</v>
      </c>
      <c r="I22" s="68">
        <v>5.5060000000000002</v>
      </c>
      <c r="J22" s="68">
        <v>4.1710000000000003</v>
      </c>
      <c r="K22" s="68">
        <v>3.032</v>
      </c>
      <c r="L22" s="68">
        <v>3.6230000000000002</v>
      </c>
      <c r="M22" s="68">
        <v>3.7789999999999999</v>
      </c>
      <c r="N22" s="68">
        <v>3.75</v>
      </c>
      <c r="O22" s="68">
        <v>3.36</v>
      </c>
      <c r="P22" s="68">
        <v>5.4240000000000004</v>
      </c>
      <c r="Q22" s="68">
        <v>3.7040000000000002</v>
      </c>
      <c r="R22" s="68">
        <v>6.8259999999999996</v>
      </c>
      <c r="S22" s="68">
        <v>4.8019999999999996</v>
      </c>
      <c r="T22" s="68">
        <v>5.5620000000000003</v>
      </c>
      <c r="U22" s="68">
        <v>3.2069999999999999</v>
      </c>
      <c r="V22" s="68">
        <v>4.3739999999999997</v>
      </c>
      <c r="W22" s="68">
        <v>3.052</v>
      </c>
      <c r="X22" s="68">
        <v>3.2450000000000001</v>
      </c>
      <c r="Y22" s="68">
        <v>2.1629999999999998</v>
      </c>
      <c r="Z22" s="68">
        <v>3.621</v>
      </c>
      <c r="AA22" s="68">
        <v>3.1720000000000002</v>
      </c>
      <c r="AB22" s="68">
        <v>3.8279999999999998</v>
      </c>
      <c r="AC22" s="68">
        <v>4.1660000000000004</v>
      </c>
      <c r="AD22" s="68">
        <v>3.3849999999999998</v>
      </c>
      <c r="AE22" s="68">
        <v>5.476</v>
      </c>
      <c r="AF22" s="68">
        <v>4.3079999999999998</v>
      </c>
      <c r="AG22" s="68">
        <v>3.528</v>
      </c>
      <c r="AH22" s="69">
        <v>5.2910000000000004</v>
      </c>
      <c r="AI22" s="3">
        <v>2.2170000000000001</v>
      </c>
      <c r="AJ22" s="3">
        <v>3.5270000000000001</v>
      </c>
      <c r="AK22" s="3">
        <v>4.5759999999999996</v>
      </c>
      <c r="AL22" s="3">
        <v>4.2389999999999999</v>
      </c>
      <c r="AM22" s="3">
        <v>3.05</v>
      </c>
    </row>
    <row r="23" spans="1:39" ht="14.5" x14ac:dyDescent="0.35">
      <c r="A23" s="76">
        <v>43862</v>
      </c>
      <c r="B23" s="3">
        <v>3.6680000000000001</v>
      </c>
      <c r="C23" s="12"/>
      <c r="D23" s="9">
        <v>3.8</v>
      </c>
      <c r="E23" s="9">
        <v>3.7559999999999998</v>
      </c>
      <c r="F23" s="9">
        <v>3.5670000000000002</v>
      </c>
      <c r="G23" s="9">
        <v>5.1680000000000001</v>
      </c>
      <c r="H23" s="68">
        <v>4.7039999999999997</v>
      </c>
      <c r="I23" s="68">
        <v>4.681</v>
      </c>
      <c r="J23" s="68">
        <v>3.54</v>
      </c>
      <c r="K23" s="68">
        <v>2.5569999999999999</v>
      </c>
      <c r="L23" s="68">
        <v>3.077</v>
      </c>
      <c r="M23" s="68">
        <v>3.1539999999999999</v>
      </c>
      <c r="N23" s="68">
        <v>3.1659999999999999</v>
      </c>
      <c r="O23" s="68">
        <v>2.8690000000000002</v>
      </c>
      <c r="P23" s="68">
        <v>4.5910000000000002</v>
      </c>
      <c r="Q23" s="68">
        <v>3.149</v>
      </c>
      <c r="R23" s="68">
        <v>5.77</v>
      </c>
      <c r="S23" s="68">
        <v>4.0540000000000003</v>
      </c>
      <c r="T23" s="68">
        <v>4.7140000000000004</v>
      </c>
      <c r="U23" s="68">
        <v>2.6970000000000001</v>
      </c>
      <c r="V23" s="68">
        <v>3.7189999999999999</v>
      </c>
      <c r="W23" s="68">
        <v>2.5819999999999999</v>
      </c>
      <c r="X23" s="68">
        <v>2.74</v>
      </c>
      <c r="Y23" s="68">
        <v>1.821</v>
      </c>
      <c r="Z23" s="68">
        <v>3.0539999999999998</v>
      </c>
      <c r="AA23" s="68">
        <v>2.6869999999999998</v>
      </c>
      <c r="AB23" s="68">
        <v>3.2250000000000001</v>
      </c>
      <c r="AC23" s="68">
        <v>3.5350000000000001</v>
      </c>
      <c r="AD23" s="68">
        <v>2.88</v>
      </c>
      <c r="AE23" s="68">
        <v>4.6479999999999997</v>
      </c>
      <c r="AF23" s="68">
        <v>3.6419999999999999</v>
      </c>
      <c r="AG23" s="68">
        <v>2.9809999999999999</v>
      </c>
      <c r="AH23" s="69">
        <v>4.5</v>
      </c>
      <c r="AI23" s="3">
        <v>1.889</v>
      </c>
      <c r="AJ23" s="3">
        <v>3.0129999999999999</v>
      </c>
      <c r="AK23" s="3">
        <v>3.988</v>
      </c>
      <c r="AL23" s="3">
        <v>3.6680000000000001</v>
      </c>
      <c r="AM23" s="3">
        <v>2.5739999999999998</v>
      </c>
    </row>
    <row r="24" spans="1:39" ht="14.5" x14ac:dyDescent="0.35">
      <c r="A24" s="76">
        <v>43891</v>
      </c>
      <c r="B24" s="3">
        <v>3.722</v>
      </c>
      <c r="C24" s="12"/>
      <c r="D24" s="9">
        <v>4.4400000000000004</v>
      </c>
      <c r="E24" s="9">
        <v>4.4409999999999998</v>
      </c>
      <c r="F24" s="9">
        <v>3.4460000000000002</v>
      </c>
      <c r="G24" s="9">
        <v>5.3620000000000001</v>
      </c>
      <c r="H24" s="68">
        <v>5.4029999999999996</v>
      </c>
      <c r="I24" s="68">
        <v>4.7160000000000002</v>
      </c>
      <c r="J24" s="68">
        <v>3.4750000000000001</v>
      </c>
      <c r="K24" s="68">
        <v>3.169</v>
      </c>
      <c r="L24" s="68">
        <v>3.9609999999999999</v>
      </c>
      <c r="M24" s="68">
        <v>3.3839999999999999</v>
      </c>
      <c r="N24" s="68">
        <v>3.3250000000000002</v>
      </c>
      <c r="O24" s="68">
        <v>3.0680000000000001</v>
      </c>
      <c r="P24" s="68">
        <v>4.9420000000000002</v>
      </c>
      <c r="Q24" s="68">
        <v>3.91</v>
      </c>
      <c r="R24" s="68">
        <v>5.5229999999999997</v>
      </c>
      <c r="S24" s="68">
        <v>4.3520000000000003</v>
      </c>
      <c r="T24" s="68">
        <v>4.9889999999999999</v>
      </c>
      <c r="U24" s="68">
        <v>3.427</v>
      </c>
      <c r="V24" s="68">
        <v>3.6440000000000001</v>
      </c>
      <c r="W24" s="68">
        <v>2.7090000000000001</v>
      </c>
      <c r="X24" s="68">
        <v>2.6890000000000001</v>
      </c>
      <c r="Y24" s="68">
        <v>2.0470000000000002</v>
      </c>
      <c r="Z24" s="68">
        <v>4.9279999999999999</v>
      </c>
      <c r="AA24" s="68">
        <v>2.5529999999999999</v>
      </c>
      <c r="AB24" s="68">
        <v>3.0659999999999998</v>
      </c>
      <c r="AC24" s="68">
        <v>6.5640000000000001</v>
      </c>
      <c r="AD24" s="68">
        <v>2.7490000000000001</v>
      </c>
      <c r="AE24" s="68">
        <v>5.0469999999999997</v>
      </c>
      <c r="AF24" s="68">
        <v>3.4740000000000002</v>
      </c>
      <c r="AG24" s="68">
        <v>3.0470000000000002</v>
      </c>
      <c r="AH24" s="69">
        <v>5.8440000000000003</v>
      </c>
      <c r="AI24" s="3">
        <v>1.857</v>
      </c>
      <c r="AJ24" s="3">
        <v>2.8109999999999999</v>
      </c>
      <c r="AK24" s="3">
        <v>6.1139999999999999</v>
      </c>
      <c r="AL24" s="3">
        <v>3.722</v>
      </c>
      <c r="AM24" s="3">
        <v>2.488</v>
      </c>
    </row>
    <row r="25" spans="1:39" ht="14.5" x14ac:dyDescent="0.35">
      <c r="A25" s="76">
        <v>43922</v>
      </c>
      <c r="B25" s="3">
        <v>8.5839999999999996</v>
      </c>
      <c r="C25" s="12"/>
      <c r="D25" s="9">
        <v>8.76</v>
      </c>
      <c r="E25" s="9">
        <v>4.4059999999999997</v>
      </c>
      <c r="F25" s="9">
        <v>3.3919999999999999</v>
      </c>
      <c r="G25" s="9">
        <v>8.8480000000000008</v>
      </c>
      <c r="H25" s="68">
        <v>12.154999999999999</v>
      </c>
      <c r="I25" s="68">
        <v>9.5039999999999996</v>
      </c>
      <c r="J25" s="68">
        <v>6.1870000000000003</v>
      </c>
      <c r="K25" s="68">
        <v>9.0039999999999996</v>
      </c>
      <c r="L25" s="68">
        <v>9.2669999999999995</v>
      </c>
      <c r="M25" s="68">
        <v>4.8129999999999997</v>
      </c>
      <c r="N25" s="68">
        <v>9.3109999999999999</v>
      </c>
      <c r="O25" s="68">
        <v>5.7169999999999996</v>
      </c>
      <c r="P25" s="68">
        <v>7.8090000000000002</v>
      </c>
      <c r="Q25" s="68">
        <v>4.6239999999999997</v>
      </c>
      <c r="R25" s="68">
        <v>8.234</v>
      </c>
      <c r="S25" s="68">
        <v>5.5049999999999999</v>
      </c>
      <c r="T25" s="68">
        <v>5.9279999999999999</v>
      </c>
      <c r="U25" s="68">
        <v>4.7910000000000004</v>
      </c>
      <c r="V25" s="68">
        <v>7.7670000000000003</v>
      </c>
      <c r="W25" s="68">
        <v>5.37</v>
      </c>
      <c r="X25" s="68">
        <v>6.83</v>
      </c>
      <c r="Y25" s="68">
        <v>4.46</v>
      </c>
      <c r="Z25" s="68">
        <v>9.9870000000000001</v>
      </c>
      <c r="AA25" s="68">
        <v>4.585</v>
      </c>
      <c r="AB25" s="68">
        <v>7.931</v>
      </c>
      <c r="AC25" s="68">
        <v>9.1530000000000005</v>
      </c>
      <c r="AD25" s="68">
        <v>2.6669999999999998</v>
      </c>
      <c r="AE25" s="68">
        <v>5.883</v>
      </c>
      <c r="AF25" s="68">
        <v>5.718</v>
      </c>
      <c r="AG25" s="68">
        <v>4.617</v>
      </c>
      <c r="AH25" s="69">
        <v>14.489000000000001</v>
      </c>
      <c r="AI25" s="3">
        <v>2.9609999999999999</v>
      </c>
      <c r="AJ25" s="3">
        <v>3.9529999999999998</v>
      </c>
      <c r="AK25" s="3">
        <v>11.837</v>
      </c>
      <c r="AL25" s="3">
        <v>8.5839999999999996</v>
      </c>
      <c r="AM25" s="3">
        <v>3.3319999999999999</v>
      </c>
    </row>
    <row r="26" spans="1:39" ht="14.5" x14ac:dyDescent="0.35">
      <c r="A26" s="76">
        <v>43952</v>
      </c>
      <c r="B26" s="3">
        <v>23.381</v>
      </c>
      <c r="C26" s="12"/>
      <c r="D26" s="9">
        <v>28.28</v>
      </c>
      <c r="E26" s="9">
        <v>16.561</v>
      </c>
      <c r="F26" s="9">
        <v>36.774999999999999</v>
      </c>
      <c r="G26" s="9">
        <v>50.463000000000001</v>
      </c>
      <c r="H26" s="68">
        <v>44.792000000000002</v>
      </c>
      <c r="I26" s="68">
        <v>44.209000000000003</v>
      </c>
      <c r="J26" s="68">
        <v>19.812000000000001</v>
      </c>
      <c r="K26" s="68">
        <v>27.094999999999999</v>
      </c>
      <c r="L26" s="68">
        <v>20.135999999999999</v>
      </c>
      <c r="M26" s="68">
        <v>24.902000000000001</v>
      </c>
      <c r="N26" s="68">
        <v>29.948</v>
      </c>
      <c r="O26" s="68">
        <v>30.783000000000001</v>
      </c>
      <c r="P26" s="68">
        <v>29.631</v>
      </c>
      <c r="Q26" s="68">
        <v>17.393000000000001</v>
      </c>
      <c r="R26" s="68">
        <v>53.87</v>
      </c>
      <c r="S26" s="68">
        <v>34.654000000000003</v>
      </c>
      <c r="T26" s="68">
        <v>24.459</v>
      </c>
      <c r="U26" s="68">
        <v>20.206</v>
      </c>
      <c r="V26" s="68">
        <v>31.946999999999999</v>
      </c>
      <c r="W26" s="68">
        <v>25.23</v>
      </c>
      <c r="X26" s="68">
        <v>14.997</v>
      </c>
      <c r="Y26" s="68">
        <v>21.065000000000001</v>
      </c>
      <c r="Z26" s="68">
        <v>28.135999999999999</v>
      </c>
      <c r="AA26" s="68">
        <v>24.478999999999999</v>
      </c>
      <c r="AB26" s="68">
        <v>31.056000000000001</v>
      </c>
      <c r="AC26" s="68">
        <v>28.411999999999999</v>
      </c>
      <c r="AD26" s="68">
        <v>21.55</v>
      </c>
      <c r="AE26" s="68">
        <v>35.383000000000003</v>
      </c>
      <c r="AF26" s="68">
        <v>16.675000000000001</v>
      </c>
      <c r="AG26" s="68">
        <v>16.670000000000002</v>
      </c>
      <c r="AH26" s="69">
        <v>20.934999999999999</v>
      </c>
      <c r="AI26" s="3">
        <v>16.637</v>
      </c>
      <c r="AJ26" s="3">
        <v>26.231999999999999</v>
      </c>
      <c r="AK26" s="3">
        <v>24.878</v>
      </c>
      <c r="AL26" s="3">
        <v>23.381</v>
      </c>
      <c r="AM26" s="3">
        <v>18.811</v>
      </c>
    </row>
    <row r="27" spans="1:39" ht="14.5" x14ac:dyDescent="0.35">
      <c r="A27" s="76">
        <v>43983</v>
      </c>
      <c r="B27" s="3">
        <v>23.45</v>
      </c>
      <c r="C27" s="12"/>
      <c r="D27" s="9">
        <v>41.72</v>
      </c>
      <c r="E27" s="9">
        <v>50.758000000000003</v>
      </c>
      <c r="F27" s="9">
        <v>89.528999999999996</v>
      </c>
      <c r="G27" s="9">
        <v>61.87</v>
      </c>
      <c r="H27" s="68">
        <v>60.320999999999998</v>
      </c>
      <c r="I27" s="68">
        <v>38.500999999999998</v>
      </c>
      <c r="J27" s="68">
        <v>26.681999999999999</v>
      </c>
      <c r="K27" s="68">
        <v>30.315000000000001</v>
      </c>
      <c r="L27" s="68">
        <v>31.117000000000001</v>
      </c>
      <c r="M27" s="68">
        <v>40.298999999999999</v>
      </c>
      <c r="N27" s="68">
        <v>25.311</v>
      </c>
      <c r="O27" s="68">
        <v>63.253</v>
      </c>
      <c r="P27" s="68">
        <v>39.424999999999997</v>
      </c>
      <c r="Q27" s="68">
        <v>82.852999999999994</v>
      </c>
      <c r="R27" s="68">
        <v>58.404000000000003</v>
      </c>
      <c r="S27" s="68">
        <v>76.733000000000004</v>
      </c>
      <c r="T27" s="68">
        <v>28.134</v>
      </c>
      <c r="U27" s="68">
        <v>45.314</v>
      </c>
      <c r="V27" s="68">
        <v>24.620999999999999</v>
      </c>
      <c r="W27" s="68">
        <v>25.631</v>
      </c>
      <c r="X27" s="68">
        <v>11.092000000000001</v>
      </c>
      <c r="Y27" s="68">
        <v>34.548999999999999</v>
      </c>
      <c r="Z27" s="68">
        <v>21.241</v>
      </c>
      <c r="AA27" s="68">
        <v>34.18</v>
      </c>
      <c r="AB27" s="68">
        <v>35.225000000000001</v>
      </c>
      <c r="AC27" s="68">
        <v>25.17</v>
      </c>
      <c r="AD27" s="68">
        <v>72.986999999999995</v>
      </c>
      <c r="AE27" s="68">
        <v>45.567999999999998</v>
      </c>
      <c r="AF27" s="68">
        <v>38.33</v>
      </c>
      <c r="AG27" s="68">
        <v>68.936000000000007</v>
      </c>
      <c r="AH27" s="69">
        <v>9.2780000000000005</v>
      </c>
      <c r="AI27" s="3">
        <v>26.245000000000001</v>
      </c>
      <c r="AJ27" s="3">
        <v>48.88</v>
      </c>
      <c r="AK27" s="3">
        <v>45.594999999999999</v>
      </c>
      <c r="AL27" s="3">
        <v>23.45</v>
      </c>
      <c r="AM27" s="3">
        <v>44.494</v>
      </c>
    </row>
    <row r="28" spans="1:39" ht="14.5" x14ac:dyDescent="0.35">
      <c r="A28" s="76">
        <v>44013</v>
      </c>
      <c r="B28" s="3">
        <v>8.9760000000000009</v>
      </c>
      <c r="C28" s="12"/>
      <c r="D28" s="9">
        <v>20.14</v>
      </c>
      <c r="E28" s="9">
        <v>31.565000000000001</v>
      </c>
      <c r="F28" s="9">
        <v>47.555999999999997</v>
      </c>
      <c r="G28" s="9">
        <v>23.035</v>
      </c>
      <c r="H28" s="68">
        <v>29.542000000000002</v>
      </c>
      <c r="I28" s="68">
        <v>15.784000000000001</v>
      </c>
      <c r="J28" s="68">
        <v>11.795999999999999</v>
      </c>
      <c r="K28" s="68">
        <v>12.795</v>
      </c>
      <c r="L28" s="68">
        <v>12.288</v>
      </c>
      <c r="M28" s="68">
        <v>16.713000000000001</v>
      </c>
      <c r="N28" s="68">
        <v>11.412000000000001</v>
      </c>
      <c r="O28" s="68">
        <v>35.624000000000002</v>
      </c>
      <c r="P28" s="68">
        <v>15.081</v>
      </c>
      <c r="Q28" s="68">
        <v>82.960999999999999</v>
      </c>
      <c r="R28" s="68">
        <v>26.033000000000001</v>
      </c>
      <c r="S28" s="68">
        <v>32.979999999999997</v>
      </c>
      <c r="T28" s="68">
        <v>13.381</v>
      </c>
      <c r="U28" s="68">
        <v>28.952999999999999</v>
      </c>
      <c r="V28" s="68">
        <v>9.7639999999999993</v>
      </c>
      <c r="W28" s="68">
        <v>9.766</v>
      </c>
      <c r="X28" s="68">
        <v>5.0999999999999996</v>
      </c>
      <c r="Y28" s="68">
        <v>12.456</v>
      </c>
      <c r="Z28" s="68">
        <v>8.8170000000000002</v>
      </c>
      <c r="AA28" s="68">
        <v>15.095000000000001</v>
      </c>
      <c r="AB28" s="68">
        <v>12.29</v>
      </c>
      <c r="AC28" s="68">
        <v>10.43</v>
      </c>
      <c r="AD28" s="68">
        <v>38.270000000000003</v>
      </c>
      <c r="AE28" s="68">
        <v>25.369</v>
      </c>
      <c r="AF28" s="68">
        <v>12.986000000000001</v>
      </c>
      <c r="AG28" s="68">
        <v>41.527000000000001</v>
      </c>
      <c r="AH28" s="69">
        <v>6.3109999999999999</v>
      </c>
      <c r="AI28" s="3">
        <v>10.499000000000001</v>
      </c>
      <c r="AJ28" s="3">
        <v>17.271000000000001</v>
      </c>
      <c r="AK28" s="3">
        <v>15.861000000000001</v>
      </c>
      <c r="AL28" s="3">
        <v>8.9760000000000009</v>
      </c>
      <c r="AM28" s="3">
        <v>27.327999999999999</v>
      </c>
    </row>
    <row r="29" spans="1:39" ht="14.5" x14ac:dyDescent="0.35">
      <c r="A29" s="76">
        <v>44044</v>
      </c>
      <c r="B29" s="3">
        <v>5.806</v>
      </c>
      <c r="C29" s="12"/>
      <c r="D29" s="9">
        <v>10.3</v>
      </c>
      <c r="E29" s="9">
        <v>12.859</v>
      </c>
      <c r="F29" s="9">
        <v>18.024999999999999</v>
      </c>
      <c r="G29" s="9">
        <v>11.131</v>
      </c>
      <c r="H29" s="68">
        <v>12.276999999999999</v>
      </c>
      <c r="I29" s="68">
        <v>9.5969999999999995</v>
      </c>
      <c r="J29" s="68">
        <v>6.4889999999999999</v>
      </c>
      <c r="K29" s="68">
        <v>7.806</v>
      </c>
      <c r="L29" s="68">
        <v>6.6630000000000003</v>
      </c>
      <c r="M29" s="68">
        <v>7.92</v>
      </c>
      <c r="N29" s="68">
        <v>8.1669999999999998</v>
      </c>
      <c r="O29" s="68">
        <v>12.724</v>
      </c>
      <c r="P29" s="68">
        <v>7.766</v>
      </c>
      <c r="Q29" s="68">
        <v>27.285</v>
      </c>
      <c r="R29" s="68">
        <v>10.88</v>
      </c>
      <c r="S29" s="68">
        <v>13.976000000000001</v>
      </c>
      <c r="T29" s="68">
        <v>7.1840000000000002</v>
      </c>
      <c r="U29" s="68">
        <v>11.348000000000001</v>
      </c>
      <c r="V29" s="68">
        <v>6.5279999999999996</v>
      </c>
      <c r="W29" s="68">
        <v>6.4059999999999997</v>
      </c>
      <c r="X29" s="68">
        <v>3.6709999999999998</v>
      </c>
      <c r="Y29" s="68">
        <v>6.516</v>
      </c>
      <c r="Z29" s="68">
        <v>5.8419999999999996</v>
      </c>
      <c r="AA29" s="68">
        <v>8.0969999999999995</v>
      </c>
      <c r="AB29" s="68">
        <v>7.6589999999999998</v>
      </c>
      <c r="AC29" s="68">
        <v>6.8360000000000003</v>
      </c>
      <c r="AD29" s="68">
        <v>13.420999999999999</v>
      </c>
      <c r="AE29" s="68">
        <v>10.297000000000001</v>
      </c>
      <c r="AF29" s="68">
        <v>7.984</v>
      </c>
      <c r="AG29" s="68">
        <v>14.339</v>
      </c>
      <c r="AH29" s="69">
        <v>4.9400000000000004</v>
      </c>
      <c r="AI29" s="3">
        <v>6.6660000000000004</v>
      </c>
      <c r="AJ29" s="3">
        <v>9.0079999999999991</v>
      </c>
      <c r="AK29" s="3">
        <v>8.0079999999999991</v>
      </c>
      <c r="AL29" s="3">
        <v>5.806</v>
      </c>
      <c r="AM29" s="3">
        <v>11.005000000000001</v>
      </c>
    </row>
    <row r="30" spans="1:39" ht="14.5" x14ac:dyDescent="0.35">
      <c r="A30" s="76">
        <v>44075</v>
      </c>
      <c r="B30" s="3">
        <v>4.6289999999999996</v>
      </c>
      <c r="C30" s="12"/>
      <c r="D30" s="9">
        <v>7.37</v>
      </c>
      <c r="E30" s="9">
        <v>7.4409999999999998</v>
      </c>
      <c r="F30" s="9">
        <v>10.515000000000001</v>
      </c>
      <c r="G30" s="9">
        <v>8.9700000000000006</v>
      </c>
      <c r="H30" s="68">
        <v>10.555</v>
      </c>
      <c r="I30" s="68">
        <v>7.42</v>
      </c>
      <c r="J30" s="68">
        <v>5.8040000000000003</v>
      </c>
      <c r="K30" s="68">
        <v>5.7229999999999999</v>
      </c>
      <c r="L30" s="68">
        <v>5.32</v>
      </c>
      <c r="M30" s="68">
        <v>5.9329999999999998</v>
      </c>
      <c r="N30" s="68">
        <v>6.6890000000000001</v>
      </c>
      <c r="O30" s="68">
        <v>8.8460000000000001</v>
      </c>
      <c r="P30" s="68">
        <v>6.2370000000000001</v>
      </c>
      <c r="Q30" s="68">
        <v>13.667</v>
      </c>
      <c r="R30" s="68">
        <v>8.1590000000000007</v>
      </c>
      <c r="S30" s="68">
        <v>9.5310000000000006</v>
      </c>
      <c r="T30" s="68">
        <v>5.4889999999999999</v>
      </c>
      <c r="U30" s="68">
        <v>7.2709999999999999</v>
      </c>
      <c r="V30" s="68">
        <v>5.2069999999999999</v>
      </c>
      <c r="W30" s="68">
        <v>4.8630000000000004</v>
      </c>
      <c r="X30" s="68">
        <v>3.2770000000000001</v>
      </c>
      <c r="Y30" s="68">
        <v>7.0170000000000003</v>
      </c>
      <c r="Z30" s="68">
        <v>5.0789999999999997</v>
      </c>
      <c r="AA30" s="68">
        <v>5.633</v>
      </c>
      <c r="AB30" s="68">
        <v>6.5019999999999998</v>
      </c>
      <c r="AC30" s="68">
        <v>5.9240000000000004</v>
      </c>
      <c r="AD30" s="68">
        <v>8.5960000000000001</v>
      </c>
      <c r="AE30" s="68">
        <v>7.2009999999999996</v>
      </c>
      <c r="AF30" s="68">
        <v>5.6050000000000004</v>
      </c>
      <c r="AG30" s="68">
        <v>8.3439999999999994</v>
      </c>
      <c r="AH30" s="69">
        <v>4.3730000000000002</v>
      </c>
      <c r="AI30" s="3">
        <v>5.9640000000000004</v>
      </c>
      <c r="AJ30" s="3">
        <v>8.3379999999999992</v>
      </c>
      <c r="AK30" s="3">
        <v>6.3529999999999998</v>
      </c>
      <c r="AL30" s="3">
        <v>4.6289999999999996</v>
      </c>
      <c r="AM30" s="3">
        <v>8.6980000000000004</v>
      </c>
    </row>
    <row r="31" spans="1:39" ht="14.5" x14ac:dyDescent="0.35">
      <c r="A31" s="76">
        <v>44105</v>
      </c>
      <c r="B31" s="3">
        <v>4.468</v>
      </c>
      <c r="C31" s="12"/>
      <c r="D31" s="9">
        <v>5.83</v>
      </c>
      <c r="E31" s="9">
        <v>6.4420000000000002</v>
      </c>
      <c r="F31" s="9">
        <v>9.0609999999999999</v>
      </c>
      <c r="G31" s="9">
        <v>14.151999999999999</v>
      </c>
      <c r="H31" s="68">
        <v>10.412000000000001</v>
      </c>
      <c r="I31" s="68">
        <v>6.3129999999999997</v>
      </c>
      <c r="J31" s="68">
        <v>4.984</v>
      </c>
      <c r="K31" s="68">
        <v>5.2750000000000004</v>
      </c>
      <c r="L31" s="68">
        <v>6.9039999999999999</v>
      </c>
      <c r="M31" s="68">
        <v>5.2990000000000004</v>
      </c>
      <c r="N31" s="68">
        <v>5.0330000000000004</v>
      </c>
      <c r="O31" s="68">
        <v>8.5169999999999995</v>
      </c>
      <c r="P31" s="68">
        <v>6.0609999999999999</v>
      </c>
      <c r="Q31" s="68">
        <v>11.17</v>
      </c>
      <c r="R31" s="68">
        <v>7.9870000000000001</v>
      </c>
      <c r="S31" s="68">
        <v>8.9359999999999999</v>
      </c>
      <c r="T31" s="68">
        <v>6.0129999999999999</v>
      </c>
      <c r="U31" s="68">
        <v>6.3559999999999999</v>
      </c>
      <c r="V31" s="68">
        <v>4.7759999999999998</v>
      </c>
      <c r="W31" s="68">
        <v>4.2939999999999996</v>
      </c>
      <c r="X31" s="68">
        <v>4.1769999999999996</v>
      </c>
      <c r="Y31" s="68">
        <v>5.415</v>
      </c>
      <c r="Z31" s="68">
        <v>4.7279999999999998</v>
      </c>
      <c r="AA31" s="68">
        <v>6.5270000000000001</v>
      </c>
      <c r="AB31" s="68">
        <v>8.2520000000000007</v>
      </c>
      <c r="AC31" s="68">
        <v>6.0049999999999999</v>
      </c>
      <c r="AD31" s="68">
        <v>7.774</v>
      </c>
      <c r="AE31" s="68">
        <v>7.2679999999999998</v>
      </c>
      <c r="AF31" s="68">
        <v>5.2309999999999999</v>
      </c>
      <c r="AG31" s="68">
        <v>8.157</v>
      </c>
      <c r="AH31" s="69">
        <v>3.956</v>
      </c>
      <c r="AI31" s="3">
        <v>6.1870000000000003</v>
      </c>
      <c r="AJ31" s="3">
        <v>9.9329999999999998</v>
      </c>
      <c r="AK31" s="3">
        <v>5.61</v>
      </c>
      <c r="AL31" s="3">
        <v>4.468</v>
      </c>
      <c r="AM31" s="3">
        <v>6.968</v>
      </c>
    </row>
    <row r="32" spans="1:39" ht="14.5" x14ac:dyDescent="0.35">
      <c r="A32" s="76">
        <v>44136</v>
      </c>
      <c r="B32" s="3">
        <v>4.2729999999999997</v>
      </c>
      <c r="C32" s="12"/>
      <c r="D32" s="9">
        <v>4.79</v>
      </c>
      <c r="E32" s="9">
        <v>5.5350000000000001</v>
      </c>
      <c r="F32" s="9">
        <v>7.4870000000000001</v>
      </c>
      <c r="G32" s="9">
        <v>9.5009999999999994</v>
      </c>
      <c r="H32" s="68">
        <v>7.8949999999999996</v>
      </c>
      <c r="I32" s="68">
        <v>5.64</v>
      </c>
      <c r="J32" s="68">
        <v>4.0030000000000001</v>
      </c>
      <c r="K32" s="68">
        <v>4.444</v>
      </c>
      <c r="L32" s="68">
        <v>6.37</v>
      </c>
      <c r="M32" s="68">
        <v>4.5620000000000003</v>
      </c>
      <c r="N32" s="68">
        <v>4.3070000000000004</v>
      </c>
      <c r="O32" s="68">
        <v>7.0759999999999996</v>
      </c>
      <c r="P32" s="68">
        <v>5.516</v>
      </c>
      <c r="Q32" s="68">
        <v>8.6479999999999997</v>
      </c>
      <c r="R32" s="68">
        <v>6.7169999999999996</v>
      </c>
      <c r="S32" s="68">
        <v>7.1970000000000001</v>
      </c>
      <c r="T32" s="68">
        <v>4.7450000000000001</v>
      </c>
      <c r="U32" s="68">
        <v>5.28</v>
      </c>
      <c r="V32" s="68">
        <v>4.056</v>
      </c>
      <c r="W32" s="68">
        <v>4.4119999999999999</v>
      </c>
      <c r="X32" s="68">
        <v>2.8130000000000002</v>
      </c>
      <c r="Y32" s="68">
        <v>4.202</v>
      </c>
      <c r="Z32" s="68">
        <v>4.2430000000000003</v>
      </c>
      <c r="AA32" s="68">
        <v>5.665</v>
      </c>
      <c r="AB32" s="68">
        <v>6.0979999999999999</v>
      </c>
      <c r="AC32" s="68">
        <v>4.7720000000000002</v>
      </c>
      <c r="AD32" s="68">
        <v>6.7389999999999999</v>
      </c>
      <c r="AE32" s="68">
        <v>6.532</v>
      </c>
      <c r="AF32" s="68">
        <v>5.2640000000000002</v>
      </c>
      <c r="AG32" s="68">
        <v>6.6079999999999997</v>
      </c>
      <c r="AH32" s="69">
        <v>3.3730000000000002</v>
      </c>
      <c r="AI32" s="3">
        <v>4.2910000000000004</v>
      </c>
      <c r="AJ32" s="3">
        <v>6.3689999999999998</v>
      </c>
      <c r="AK32" s="3">
        <v>5.444</v>
      </c>
      <c r="AL32" s="3">
        <v>4.2729999999999997</v>
      </c>
      <c r="AM32" s="3">
        <v>5.3540000000000001</v>
      </c>
    </row>
    <row r="33" spans="1:39" ht="14.5" x14ac:dyDescent="0.35">
      <c r="A33" s="76">
        <v>44166</v>
      </c>
      <c r="B33" s="3">
        <v>3.6480000000000001</v>
      </c>
      <c r="C33" s="12"/>
      <c r="D33" s="9">
        <v>4.68</v>
      </c>
      <c r="E33" s="9">
        <v>5.0810000000000004</v>
      </c>
      <c r="F33" s="9">
        <v>6.899</v>
      </c>
      <c r="G33" s="9">
        <v>6.968</v>
      </c>
      <c r="H33" s="68">
        <v>6.4320000000000004</v>
      </c>
      <c r="I33" s="68">
        <v>5.1589999999999998</v>
      </c>
      <c r="J33" s="68">
        <v>3.6749999999999998</v>
      </c>
      <c r="K33" s="68">
        <v>4.0309999999999997</v>
      </c>
      <c r="L33" s="68">
        <v>4.6890000000000001</v>
      </c>
      <c r="M33" s="68">
        <v>4.2370000000000001</v>
      </c>
      <c r="N33" s="68">
        <v>3.9209999999999998</v>
      </c>
      <c r="O33" s="68">
        <v>6.0739999999999998</v>
      </c>
      <c r="P33" s="68">
        <v>4.798</v>
      </c>
      <c r="Q33" s="68">
        <v>7.7670000000000003</v>
      </c>
      <c r="R33" s="68">
        <v>6.266</v>
      </c>
      <c r="S33" s="68">
        <v>6.4690000000000003</v>
      </c>
      <c r="T33" s="68">
        <v>4.4779999999999998</v>
      </c>
      <c r="U33" s="68">
        <v>4.8710000000000004</v>
      </c>
      <c r="V33" s="68">
        <v>3.758</v>
      </c>
      <c r="W33" s="68">
        <v>3.714</v>
      </c>
      <c r="X33" s="68">
        <v>2.4630000000000001</v>
      </c>
      <c r="Y33" s="68">
        <v>3.8319999999999999</v>
      </c>
      <c r="Z33" s="68">
        <v>3.66</v>
      </c>
      <c r="AA33" s="68">
        <v>4.4130000000000003</v>
      </c>
      <c r="AB33" s="68">
        <v>4.7949999999999999</v>
      </c>
      <c r="AC33" s="68">
        <v>3.9260000000000002</v>
      </c>
      <c r="AD33" s="68">
        <v>6.05</v>
      </c>
      <c r="AE33" s="68">
        <v>5.5019999999999998</v>
      </c>
      <c r="AF33" s="68">
        <v>4.2969999999999997</v>
      </c>
      <c r="AG33" s="68">
        <v>5.923</v>
      </c>
      <c r="AH33" s="69">
        <v>3.1139999999999999</v>
      </c>
      <c r="AI33" s="3">
        <v>3.6720000000000002</v>
      </c>
      <c r="AJ33" s="3">
        <v>5.1740000000000004</v>
      </c>
      <c r="AK33" s="3">
        <v>4.8819999999999997</v>
      </c>
      <c r="AL33" s="3">
        <v>3.6480000000000001</v>
      </c>
      <c r="AM33" s="3">
        <v>4.8600000000000003</v>
      </c>
    </row>
    <row r="34" spans="1:39" ht="14.5" x14ac:dyDescent="0.35">
      <c r="A34" s="76">
        <v>44197</v>
      </c>
      <c r="B34" s="3">
        <v>3.2029999999999998</v>
      </c>
      <c r="C34" s="8"/>
      <c r="D34" s="9">
        <v>4.3499999999999996</v>
      </c>
      <c r="E34" s="9">
        <v>4.5599999999999996</v>
      </c>
      <c r="F34" s="9">
        <v>6.2009999999999996</v>
      </c>
      <c r="G34" s="9">
        <v>6.1470000000000002</v>
      </c>
      <c r="H34" s="68">
        <v>5.8179999999999996</v>
      </c>
      <c r="I34" s="68">
        <v>4.6399999999999997</v>
      </c>
      <c r="J34" s="68">
        <v>3.2970000000000002</v>
      </c>
      <c r="K34" s="68">
        <v>3.6280000000000001</v>
      </c>
      <c r="L34" s="68">
        <v>3.8769999999999998</v>
      </c>
      <c r="M34" s="68">
        <v>3.8079999999999998</v>
      </c>
      <c r="N34" s="68">
        <v>3.5150000000000001</v>
      </c>
      <c r="O34" s="68">
        <v>5.4470000000000001</v>
      </c>
      <c r="P34" s="68">
        <v>4.2610000000000001</v>
      </c>
      <c r="Q34" s="68">
        <v>6.85</v>
      </c>
      <c r="R34" s="68">
        <v>5.5170000000000003</v>
      </c>
      <c r="S34" s="68">
        <v>5.8470000000000004</v>
      </c>
      <c r="T34" s="68">
        <v>3.8420000000000001</v>
      </c>
      <c r="U34" s="68">
        <v>4.375</v>
      </c>
      <c r="V34" s="68">
        <v>3.3780000000000001</v>
      </c>
      <c r="W34" s="68">
        <v>3.246</v>
      </c>
      <c r="X34" s="68">
        <v>2.1890000000000001</v>
      </c>
      <c r="Y34" s="68">
        <v>3.4319999999999999</v>
      </c>
      <c r="Z34" s="68">
        <v>3.2570000000000001</v>
      </c>
      <c r="AA34" s="68">
        <v>3.835</v>
      </c>
      <c r="AB34" s="68">
        <v>4.2610000000000001</v>
      </c>
      <c r="AC34" s="68">
        <v>3.4670000000000001</v>
      </c>
      <c r="AD34" s="68">
        <v>5.4619999999999997</v>
      </c>
      <c r="AE34" s="68">
        <v>4.8730000000000002</v>
      </c>
      <c r="AF34" s="68">
        <v>3.7669999999999999</v>
      </c>
      <c r="AG34" s="68">
        <v>5.32</v>
      </c>
      <c r="AH34" s="69">
        <v>2.8</v>
      </c>
      <c r="AI34" s="3">
        <v>3.36</v>
      </c>
      <c r="AJ34" s="3">
        <v>4.5890000000000004</v>
      </c>
      <c r="AK34" s="3">
        <v>4.4859999999999998</v>
      </c>
      <c r="AL34" s="3">
        <v>3.2029999999999998</v>
      </c>
      <c r="AM34" s="3">
        <v>4.4050000000000002</v>
      </c>
    </row>
    <row r="35" spans="1:39" ht="14.5" x14ac:dyDescent="0.35">
      <c r="A35" s="76">
        <v>44228</v>
      </c>
      <c r="B35" s="3">
        <v>2.617</v>
      </c>
      <c r="C35" s="8"/>
      <c r="D35" s="9">
        <v>3.8</v>
      </c>
      <c r="E35" s="9">
        <v>3.7290000000000001</v>
      </c>
      <c r="F35" s="9">
        <v>5.1150000000000002</v>
      </c>
      <c r="G35" s="9">
        <v>5.04</v>
      </c>
      <c r="H35" s="68">
        <v>4.7859999999999996</v>
      </c>
      <c r="I35" s="68">
        <v>3.8119999999999998</v>
      </c>
      <c r="J35" s="68">
        <v>2.6909999999999998</v>
      </c>
      <c r="K35" s="68">
        <v>2.9790000000000001</v>
      </c>
      <c r="L35" s="68">
        <v>3.133</v>
      </c>
      <c r="M35" s="68">
        <v>3.109</v>
      </c>
      <c r="N35" s="68">
        <v>2.9</v>
      </c>
      <c r="O35" s="68">
        <v>4.46</v>
      </c>
      <c r="P35" s="68">
        <v>3.504</v>
      </c>
      <c r="Q35" s="68">
        <v>5.6050000000000004</v>
      </c>
      <c r="R35" s="68">
        <v>4.5090000000000003</v>
      </c>
      <c r="S35" s="68">
        <v>4.7939999999999996</v>
      </c>
      <c r="T35" s="68">
        <v>3.1320000000000001</v>
      </c>
      <c r="U35" s="68">
        <v>3.5960000000000001</v>
      </c>
      <c r="V35" s="68">
        <v>2.7629999999999999</v>
      </c>
      <c r="W35" s="68">
        <v>2.6509999999999998</v>
      </c>
      <c r="X35" s="68">
        <v>1.7829999999999999</v>
      </c>
      <c r="Y35" s="68">
        <v>2.7989999999999999</v>
      </c>
      <c r="Z35" s="68">
        <v>2.669</v>
      </c>
      <c r="AA35" s="68">
        <v>3.1259999999999999</v>
      </c>
      <c r="AB35" s="68">
        <v>3.5</v>
      </c>
      <c r="AC35" s="68">
        <v>2.8559999999999999</v>
      </c>
      <c r="AD35" s="68">
        <v>4.4820000000000002</v>
      </c>
      <c r="AE35" s="68">
        <v>3.988</v>
      </c>
      <c r="AF35" s="68">
        <v>3.08</v>
      </c>
      <c r="AG35" s="68">
        <v>4.3769999999999998</v>
      </c>
      <c r="AH35" s="69">
        <v>2.3039999999999998</v>
      </c>
      <c r="AI35" s="3">
        <v>2.778</v>
      </c>
      <c r="AJ35" s="3">
        <v>3.867</v>
      </c>
      <c r="AK35" s="3">
        <v>3.758</v>
      </c>
      <c r="AL35" s="3">
        <v>2.617</v>
      </c>
      <c r="AM35" s="3">
        <v>3.61</v>
      </c>
    </row>
    <row r="36" spans="1:39" ht="14.5" x14ac:dyDescent="0.35">
      <c r="A36" s="76">
        <v>44256</v>
      </c>
      <c r="B36" s="3">
        <v>2.6219999999999999</v>
      </c>
      <c r="C36" s="3"/>
      <c r="D36" s="14">
        <v>4.4400000000000004</v>
      </c>
      <c r="E36" s="68">
        <v>3.7410000000000001</v>
      </c>
      <c r="F36" s="68">
        <v>5.4989999999999997</v>
      </c>
      <c r="G36" s="68">
        <v>5.766</v>
      </c>
      <c r="H36" s="68">
        <v>5</v>
      </c>
      <c r="I36" s="68">
        <v>3.8879999999999999</v>
      </c>
      <c r="J36" s="68">
        <v>3.4</v>
      </c>
      <c r="K36" s="68">
        <v>3.8849999999999998</v>
      </c>
      <c r="L36" s="68">
        <v>3.476</v>
      </c>
      <c r="M36" s="68">
        <v>3.3959999999999999</v>
      </c>
      <c r="N36" s="68">
        <v>3.2050000000000001</v>
      </c>
      <c r="O36" s="68">
        <v>4.9550000000000001</v>
      </c>
      <c r="P36" s="68">
        <v>4.4089999999999998</v>
      </c>
      <c r="Q36" s="68">
        <v>5.5670000000000002</v>
      </c>
      <c r="R36" s="68">
        <v>4.9800000000000004</v>
      </c>
      <c r="S36" s="68">
        <v>5.1870000000000003</v>
      </c>
      <c r="T36" s="68">
        <v>3.9889999999999999</v>
      </c>
      <c r="U36" s="68">
        <v>3.6560000000000001</v>
      </c>
      <c r="V36" s="68">
        <v>2.9830000000000001</v>
      </c>
      <c r="W36" s="68">
        <v>2.6640000000000001</v>
      </c>
      <c r="X36" s="68">
        <v>2.0720000000000001</v>
      </c>
      <c r="Y36" s="68">
        <v>4.7590000000000003</v>
      </c>
      <c r="Z36" s="68">
        <v>2.6320000000000001</v>
      </c>
      <c r="AA36" s="68">
        <v>3.081</v>
      </c>
      <c r="AB36" s="68">
        <v>6.6580000000000004</v>
      </c>
      <c r="AC36" s="68">
        <v>2.831</v>
      </c>
      <c r="AD36" s="68">
        <v>5.0430000000000001</v>
      </c>
      <c r="AE36" s="69">
        <v>3.9540000000000002</v>
      </c>
      <c r="AF36" s="68">
        <v>3.254</v>
      </c>
      <c r="AG36" s="68">
        <v>5.8810000000000002</v>
      </c>
      <c r="AH36" s="68">
        <v>2.3450000000000002</v>
      </c>
      <c r="AI36" s="3">
        <v>2.6850000000000001</v>
      </c>
      <c r="AJ36" s="3">
        <v>6.1139999999999999</v>
      </c>
      <c r="AK36" s="3">
        <v>3.9449999999999998</v>
      </c>
      <c r="AL36" s="3">
        <v>2.6219999999999999</v>
      </c>
      <c r="AM36" s="3">
        <v>4.4089999999999998</v>
      </c>
    </row>
    <row r="37" spans="1:39" ht="14.5" x14ac:dyDescent="0.35">
      <c r="A37" s="76">
        <v>44287</v>
      </c>
      <c r="B37" s="3">
        <v>3.4449999999999998</v>
      </c>
      <c r="C37" s="14"/>
      <c r="D37" s="14">
        <v>8.76</v>
      </c>
      <c r="E37" s="68">
        <v>3.6560000000000001</v>
      </c>
      <c r="F37" s="68">
        <v>8.9890000000000008</v>
      </c>
      <c r="G37" s="68">
        <v>12.45</v>
      </c>
      <c r="H37" s="68">
        <v>9.8030000000000008</v>
      </c>
      <c r="I37" s="68">
        <v>6.5990000000000002</v>
      </c>
      <c r="J37" s="68">
        <v>9.2349999999999994</v>
      </c>
      <c r="K37" s="68">
        <v>9.1029999999999998</v>
      </c>
      <c r="L37" s="68">
        <v>5.0110000000000001</v>
      </c>
      <c r="M37" s="68">
        <v>9.3539999999999992</v>
      </c>
      <c r="N37" s="68">
        <v>5.84</v>
      </c>
      <c r="O37" s="68">
        <v>7.6070000000000002</v>
      </c>
      <c r="P37" s="68">
        <v>5.0869999999999997</v>
      </c>
      <c r="Q37" s="68">
        <v>8.2759999999999998</v>
      </c>
      <c r="R37" s="68">
        <v>6.1130000000000004</v>
      </c>
      <c r="S37" s="68">
        <v>6.0529999999999999</v>
      </c>
      <c r="T37" s="68">
        <v>5.319</v>
      </c>
      <c r="U37" s="68">
        <v>7.7409999999999997</v>
      </c>
      <c r="V37" s="68">
        <v>5.6230000000000002</v>
      </c>
      <c r="W37" s="68">
        <v>6.6219999999999999</v>
      </c>
      <c r="X37" s="68">
        <v>4.4690000000000003</v>
      </c>
      <c r="Y37" s="68">
        <v>9.7829999999999995</v>
      </c>
      <c r="Z37" s="68">
        <v>4.649</v>
      </c>
      <c r="AA37" s="68">
        <v>7.6660000000000004</v>
      </c>
      <c r="AB37" s="68">
        <v>9.2289999999999992</v>
      </c>
      <c r="AC37" s="68">
        <v>2.7349999999999999</v>
      </c>
      <c r="AD37" s="68">
        <v>5.8719999999999999</v>
      </c>
      <c r="AE37" s="69">
        <v>6.0670000000000002</v>
      </c>
      <c r="AF37" s="68">
        <v>4.8070000000000004</v>
      </c>
      <c r="AG37" s="68">
        <v>14.51</v>
      </c>
      <c r="AH37" s="68">
        <v>3.415</v>
      </c>
      <c r="AI37" s="3">
        <v>3.7370000000000001</v>
      </c>
      <c r="AJ37" s="3">
        <v>11.816000000000001</v>
      </c>
      <c r="AK37" s="3">
        <v>8.81</v>
      </c>
      <c r="AL37" s="3">
        <v>3.4449999999999998</v>
      </c>
      <c r="AM37" s="3">
        <v>4.2949999999999999</v>
      </c>
    </row>
    <row r="38" spans="1:39" ht="14.5" x14ac:dyDescent="0.35">
      <c r="A38" s="76">
        <v>44317</v>
      </c>
      <c r="B38" s="3">
        <v>18.949000000000002</v>
      </c>
      <c r="C38" s="14"/>
      <c r="D38" s="14">
        <v>28.28</v>
      </c>
      <c r="E38" s="68">
        <v>37.33</v>
      </c>
      <c r="F38" s="68">
        <v>50.616</v>
      </c>
      <c r="G38" s="68">
        <v>44.639000000000003</v>
      </c>
      <c r="H38" s="68">
        <v>44.662999999999997</v>
      </c>
      <c r="I38" s="68">
        <v>20.263000000000002</v>
      </c>
      <c r="J38" s="68">
        <v>27.428000000000001</v>
      </c>
      <c r="K38" s="68">
        <v>19.433</v>
      </c>
      <c r="L38" s="68">
        <v>25.062000000000001</v>
      </c>
      <c r="M38" s="68">
        <v>30.048999999999999</v>
      </c>
      <c r="N38" s="68">
        <v>30.972000000000001</v>
      </c>
      <c r="O38" s="68">
        <v>28.192</v>
      </c>
      <c r="P38" s="68">
        <v>18.030999999999999</v>
      </c>
      <c r="Q38" s="68">
        <v>53.734000000000002</v>
      </c>
      <c r="R38" s="68">
        <v>36.03</v>
      </c>
      <c r="S38" s="68">
        <v>23.786999999999999</v>
      </c>
      <c r="T38" s="68">
        <v>20.978999999999999</v>
      </c>
      <c r="U38" s="68">
        <v>31.855</v>
      </c>
      <c r="V38" s="68">
        <v>25.652999999999999</v>
      </c>
      <c r="W38" s="68">
        <v>14.577</v>
      </c>
      <c r="X38" s="68">
        <v>21.071000000000002</v>
      </c>
      <c r="Y38" s="68">
        <v>27.87</v>
      </c>
      <c r="Z38" s="68">
        <v>24.584</v>
      </c>
      <c r="AA38" s="68">
        <v>30.052</v>
      </c>
      <c r="AB38" s="68">
        <v>28.562000000000001</v>
      </c>
      <c r="AC38" s="68">
        <v>21.556999999999999</v>
      </c>
      <c r="AD38" s="68">
        <v>35.26</v>
      </c>
      <c r="AE38" s="69">
        <v>16.338999999999999</v>
      </c>
      <c r="AF38" s="68">
        <v>16.901</v>
      </c>
      <c r="AG38" s="68">
        <v>20.978000000000002</v>
      </c>
      <c r="AH38" s="68">
        <v>17.239999999999998</v>
      </c>
      <c r="AI38" s="3">
        <v>24.350999999999999</v>
      </c>
      <c r="AJ38" s="3">
        <v>24.834</v>
      </c>
      <c r="AK38" s="3">
        <v>23.661999999999999</v>
      </c>
      <c r="AL38" s="3">
        <v>18.949000000000002</v>
      </c>
      <c r="AM38" s="3">
        <v>15.304</v>
      </c>
    </row>
    <row r="39" spans="1:39" ht="14.5" x14ac:dyDescent="0.35">
      <c r="A39" s="76">
        <v>44348</v>
      </c>
      <c r="B39" s="3">
        <v>44.807000000000002</v>
      </c>
      <c r="C39" s="14"/>
      <c r="D39" s="14">
        <v>41.72</v>
      </c>
      <c r="E39" s="68">
        <v>90.275999999999996</v>
      </c>
      <c r="F39" s="68">
        <v>62.033999999999999</v>
      </c>
      <c r="G39" s="68">
        <v>61.162999999999997</v>
      </c>
      <c r="H39" s="68">
        <v>38.744999999999997</v>
      </c>
      <c r="I39" s="68">
        <v>27.126000000000001</v>
      </c>
      <c r="J39" s="68">
        <v>30.620999999999999</v>
      </c>
      <c r="K39" s="68">
        <v>31.434000000000001</v>
      </c>
      <c r="L39" s="68">
        <v>40.302999999999997</v>
      </c>
      <c r="M39" s="68">
        <v>25.411000000000001</v>
      </c>
      <c r="N39" s="68">
        <v>63.585999999999999</v>
      </c>
      <c r="O39" s="68">
        <v>40.137999999999998</v>
      </c>
      <c r="P39" s="68">
        <v>84.233999999999995</v>
      </c>
      <c r="Q39" s="68">
        <v>58.314</v>
      </c>
      <c r="R39" s="68">
        <v>78.183000000000007</v>
      </c>
      <c r="S39" s="68">
        <v>28.916</v>
      </c>
      <c r="T39" s="68">
        <v>46.222999999999999</v>
      </c>
      <c r="U39" s="68">
        <v>24.620999999999999</v>
      </c>
      <c r="V39" s="68">
        <v>25.998999999999999</v>
      </c>
      <c r="W39" s="68">
        <v>11.46</v>
      </c>
      <c r="X39" s="68">
        <v>34.619</v>
      </c>
      <c r="Y39" s="68">
        <v>21.079000000000001</v>
      </c>
      <c r="Z39" s="68">
        <v>34.307000000000002</v>
      </c>
      <c r="AA39" s="68">
        <v>35.689</v>
      </c>
      <c r="AB39" s="68">
        <v>25.22</v>
      </c>
      <c r="AC39" s="68">
        <v>73.164000000000001</v>
      </c>
      <c r="AD39" s="68">
        <v>45.542000000000002</v>
      </c>
      <c r="AE39" s="69">
        <v>39.329000000000001</v>
      </c>
      <c r="AF39" s="68">
        <v>69.466999999999999</v>
      </c>
      <c r="AG39" s="68">
        <v>9.3030000000000008</v>
      </c>
      <c r="AH39" s="68">
        <v>26.904</v>
      </c>
      <c r="AI39" s="3">
        <v>49.180999999999997</v>
      </c>
      <c r="AJ39" s="3">
        <v>45.551000000000002</v>
      </c>
      <c r="AK39" s="3">
        <v>23.675999999999998</v>
      </c>
      <c r="AL39" s="3">
        <v>44.807000000000002</v>
      </c>
      <c r="AM39" s="3">
        <v>50.225999999999999</v>
      </c>
    </row>
    <row r="40" spans="1:39" ht="14.5" x14ac:dyDescent="0.35">
      <c r="A40" s="76">
        <v>44378</v>
      </c>
      <c r="B40" s="3">
        <v>27.472999999999999</v>
      </c>
      <c r="C40" s="14"/>
      <c r="D40" s="14">
        <v>20.14</v>
      </c>
      <c r="E40" s="68">
        <v>47.805999999999997</v>
      </c>
      <c r="F40" s="68">
        <v>23.094000000000001</v>
      </c>
      <c r="G40" s="68">
        <v>30.434999999999999</v>
      </c>
      <c r="H40" s="68">
        <v>15.926</v>
      </c>
      <c r="I40" s="68">
        <v>12.083</v>
      </c>
      <c r="J40" s="68">
        <v>12.951000000000001</v>
      </c>
      <c r="K40" s="68">
        <v>12.55</v>
      </c>
      <c r="L40" s="68">
        <v>16.681000000000001</v>
      </c>
      <c r="M40" s="68">
        <v>11.452</v>
      </c>
      <c r="N40" s="68">
        <v>35.768999999999998</v>
      </c>
      <c r="O40" s="68">
        <v>15.573</v>
      </c>
      <c r="P40" s="68">
        <v>83.64</v>
      </c>
      <c r="Q40" s="68">
        <v>26.004999999999999</v>
      </c>
      <c r="R40" s="68">
        <v>33.44</v>
      </c>
      <c r="S40" s="68">
        <v>13.769</v>
      </c>
      <c r="T40" s="68">
        <v>29.446000000000002</v>
      </c>
      <c r="U40" s="68">
        <v>9.7579999999999991</v>
      </c>
      <c r="V40" s="68">
        <v>9.9390000000000001</v>
      </c>
      <c r="W40" s="68">
        <v>5.1429999999999998</v>
      </c>
      <c r="X40" s="68">
        <v>12.467000000000001</v>
      </c>
      <c r="Y40" s="68">
        <v>8.718</v>
      </c>
      <c r="Z40" s="68">
        <v>15.131</v>
      </c>
      <c r="AA40" s="68">
        <v>12.532999999999999</v>
      </c>
      <c r="AB40" s="68">
        <v>10.46</v>
      </c>
      <c r="AC40" s="68">
        <v>38.357999999999997</v>
      </c>
      <c r="AD40" s="68">
        <v>25.353000000000002</v>
      </c>
      <c r="AE40" s="69">
        <v>13.680999999999999</v>
      </c>
      <c r="AF40" s="68">
        <v>41.734999999999999</v>
      </c>
      <c r="AG40" s="68">
        <v>6.3319999999999999</v>
      </c>
      <c r="AH40" s="68">
        <v>10.846</v>
      </c>
      <c r="AI40" s="3">
        <v>17.571000000000002</v>
      </c>
      <c r="AJ40" s="3">
        <v>15.84</v>
      </c>
      <c r="AK40" s="3">
        <v>9.1110000000000007</v>
      </c>
      <c r="AL40" s="3">
        <v>27.472999999999999</v>
      </c>
      <c r="AM40" s="3">
        <v>32.58</v>
      </c>
    </row>
    <row r="41" spans="1:39" ht="14.5" x14ac:dyDescent="0.35">
      <c r="A41" s="76">
        <v>44409</v>
      </c>
      <c r="B41" s="3">
        <v>11.051</v>
      </c>
      <c r="C41" s="14"/>
      <c r="D41" s="14">
        <v>10.3</v>
      </c>
      <c r="E41" s="68">
        <v>18.125</v>
      </c>
      <c r="F41" s="68">
        <v>11.169</v>
      </c>
      <c r="G41" s="68">
        <v>12.647</v>
      </c>
      <c r="H41" s="68">
        <v>9.7110000000000003</v>
      </c>
      <c r="I41" s="68">
        <v>6.7009999999999996</v>
      </c>
      <c r="J41" s="68">
        <v>7.9180000000000001</v>
      </c>
      <c r="K41" s="68">
        <v>6.7110000000000003</v>
      </c>
      <c r="L41" s="68">
        <v>7.931</v>
      </c>
      <c r="M41" s="68">
        <v>8.19</v>
      </c>
      <c r="N41" s="68">
        <v>12.772</v>
      </c>
      <c r="O41" s="68">
        <v>7.8609999999999998</v>
      </c>
      <c r="P41" s="68">
        <v>27.475000000000001</v>
      </c>
      <c r="Q41" s="68">
        <v>10.877000000000001</v>
      </c>
      <c r="R41" s="68">
        <v>14.22</v>
      </c>
      <c r="S41" s="68">
        <v>7.3650000000000002</v>
      </c>
      <c r="T41" s="68">
        <v>11.61</v>
      </c>
      <c r="U41" s="68">
        <v>6.52</v>
      </c>
      <c r="V41" s="68">
        <v>6.5339999999999998</v>
      </c>
      <c r="W41" s="68">
        <v>3.673</v>
      </c>
      <c r="X41" s="68">
        <v>6.5140000000000002</v>
      </c>
      <c r="Y41" s="68">
        <v>5.7619999999999996</v>
      </c>
      <c r="Z41" s="68">
        <v>8.1170000000000009</v>
      </c>
      <c r="AA41" s="68">
        <v>7.6459999999999999</v>
      </c>
      <c r="AB41" s="68">
        <v>6.8650000000000002</v>
      </c>
      <c r="AC41" s="68">
        <v>13.441000000000001</v>
      </c>
      <c r="AD41" s="68">
        <v>10.281000000000001</v>
      </c>
      <c r="AE41" s="69">
        <v>8.2919999999999998</v>
      </c>
      <c r="AF41" s="68">
        <v>14.411</v>
      </c>
      <c r="AG41" s="68">
        <v>4.9569999999999999</v>
      </c>
      <c r="AH41" s="68">
        <v>6.9210000000000003</v>
      </c>
      <c r="AI41" s="3">
        <v>9.0129999999999999</v>
      </c>
      <c r="AJ41" s="3">
        <v>8.0009999999999994</v>
      </c>
      <c r="AK41" s="3">
        <v>5.9160000000000004</v>
      </c>
      <c r="AL41" s="3">
        <v>11.051</v>
      </c>
      <c r="AM41" s="3">
        <v>13.058999999999999</v>
      </c>
    </row>
    <row r="42" spans="1:39" ht="14.5" x14ac:dyDescent="0.35">
      <c r="A42" s="76">
        <v>44440</v>
      </c>
      <c r="B42" s="3">
        <v>8.7330000000000005</v>
      </c>
      <c r="C42" s="14"/>
      <c r="D42" s="14">
        <v>7.37</v>
      </c>
      <c r="E42" s="68">
        <v>10.583</v>
      </c>
      <c r="F42" s="68">
        <v>9.0020000000000007</v>
      </c>
      <c r="G42" s="68">
        <v>10.625</v>
      </c>
      <c r="H42" s="68">
        <v>7.5170000000000003</v>
      </c>
      <c r="I42" s="68">
        <v>5.9889999999999999</v>
      </c>
      <c r="J42" s="68">
        <v>5.8150000000000004</v>
      </c>
      <c r="K42" s="68">
        <v>5.2809999999999997</v>
      </c>
      <c r="L42" s="68">
        <v>5.9480000000000004</v>
      </c>
      <c r="M42" s="68">
        <v>6.7069999999999999</v>
      </c>
      <c r="N42" s="68">
        <v>8.8770000000000007</v>
      </c>
      <c r="O42" s="68">
        <v>6.2450000000000001</v>
      </c>
      <c r="P42" s="68">
        <v>13.782</v>
      </c>
      <c r="Q42" s="68">
        <v>8.1590000000000007</v>
      </c>
      <c r="R42" s="68">
        <v>9.7140000000000004</v>
      </c>
      <c r="S42" s="68">
        <v>5.6059999999999999</v>
      </c>
      <c r="T42" s="68">
        <v>7.47</v>
      </c>
      <c r="U42" s="68">
        <v>5.2</v>
      </c>
      <c r="V42" s="68">
        <v>4.968</v>
      </c>
      <c r="W42" s="68">
        <v>3.2429999999999999</v>
      </c>
      <c r="X42" s="68">
        <v>7.0129999999999999</v>
      </c>
      <c r="Y42" s="68">
        <v>5.01</v>
      </c>
      <c r="Z42" s="68">
        <v>5.6470000000000002</v>
      </c>
      <c r="AA42" s="68">
        <v>6.4660000000000002</v>
      </c>
      <c r="AB42" s="68">
        <v>5.95</v>
      </c>
      <c r="AC42" s="68">
        <v>8.6069999999999993</v>
      </c>
      <c r="AD42" s="68">
        <v>7.1870000000000003</v>
      </c>
      <c r="AE42" s="69">
        <v>5.8470000000000004</v>
      </c>
      <c r="AF42" s="68">
        <v>8.3889999999999993</v>
      </c>
      <c r="AG42" s="68">
        <v>4.3879999999999999</v>
      </c>
      <c r="AH42" s="68">
        <v>6.181</v>
      </c>
      <c r="AI42" s="3">
        <v>8.2560000000000002</v>
      </c>
      <c r="AJ42" s="3">
        <v>6.3479999999999999</v>
      </c>
      <c r="AK42" s="3">
        <v>4.7229999999999999</v>
      </c>
      <c r="AL42" s="3">
        <v>8.7330000000000005</v>
      </c>
      <c r="AM42" s="3">
        <v>7.4749999999999996</v>
      </c>
    </row>
    <row r="43" spans="1:39" ht="14.5" x14ac:dyDescent="0.35">
      <c r="A43" s="76">
        <v>44470</v>
      </c>
      <c r="B43" s="3">
        <v>6.9980000000000002</v>
      </c>
      <c r="C43" s="14"/>
      <c r="D43" s="14">
        <v>5.83</v>
      </c>
      <c r="E43" s="68">
        <v>9.1210000000000004</v>
      </c>
      <c r="F43" s="68">
        <v>14.188000000000001</v>
      </c>
      <c r="G43" s="68">
        <v>10.673999999999999</v>
      </c>
      <c r="H43" s="68">
        <v>6.4029999999999996</v>
      </c>
      <c r="I43" s="68">
        <v>5.1529999999999996</v>
      </c>
      <c r="J43" s="68">
        <v>5.3609999999999998</v>
      </c>
      <c r="K43" s="68">
        <v>6.8689999999999998</v>
      </c>
      <c r="L43" s="68">
        <v>5.3150000000000004</v>
      </c>
      <c r="M43" s="68">
        <v>5.048</v>
      </c>
      <c r="N43" s="68">
        <v>8.5459999999999994</v>
      </c>
      <c r="O43" s="68">
        <v>6.0780000000000003</v>
      </c>
      <c r="P43" s="68">
        <v>11.265000000000001</v>
      </c>
      <c r="Q43" s="68">
        <v>7.9870000000000001</v>
      </c>
      <c r="R43" s="68">
        <v>9.1050000000000004</v>
      </c>
      <c r="S43" s="68">
        <v>6.1050000000000004</v>
      </c>
      <c r="T43" s="68">
        <v>6.5389999999999997</v>
      </c>
      <c r="U43" s="68">
        <v>4.7690000000000001</v>
      </c>
      <c r="V43" s="68">
        <v>4.391</v>
      </c>
      <c r="W43" s="68">
        <v>4.2080000000000002</v>
      </c>
      <c r="X43" s="68">
        <v>5.4119999999999999</v>
      </c>
      <c r="Y43" s="68">
        <v>4.6639999999999997</v>
      </c>
      <c r="Z43" s="68">
        <v>6.54</v>
      </c>
      <c r="AA43" s="68">
        <v>8.3089999999999993</v>
      </c>
      <c r="AB43" s="68">
        <v>6.0289999999999999</v>
      </c>
      <c r="AC43" s="68">
        <v>7.7830000000000004</v>
      </c>
      <c r="AD43" s="68">
        <v>7.2549999999999999</v>
      </c>
      <c r="AE43" s="69">
        <v>5.4429999999999996</v>
      </c>
      <c r="AF43" s="68">
        <v>8.1809999999999992</v>
      </c>
      <c r="AG43" s="68">
        <v>3.97</v>
      </c>
      <c r="AH43" s="68">
        <v>6.391</v>
      </c>
      <c r="AI43" s="3">
        <v>9.9640000000000004</v>
      </c>
      <c r="AJ43" s="3">
        <v>5.6059999999999999</v>
      </c>
      <c r="AK43" s="3">
        <v>4.5570000000000004</v>
      </c>
      <c r="AL43" s="3">
        <v>6.9980000000000002</v>
      </c>
      <c r="AM43" s="3">
        <v>6.4349999999999996</v>
      </c>
    </row>
    <row r="44" spans="1:39" ht="14.5" x14ac:dyDescent="0.35">
      <c r="A44" s="76">
        <v>44501</v>
      </c>
      <c r="B44" s="3">
        <v>5.3789999999999996</v>
      </c>
      <c r="C44" s="14"/>
      <c r="D44" s="14">
        <v>4.79</v>
      </c>
      <c r="E44" s="68">
        <v>7.5389999999999997</v>
      </c>
      <c r="F44" s="68">
        <v>9.5280000000000005</v>
      </c>
      <c r="G44" s="68">
        <v>8.1430000000000007</v>
      </c>
      <c r="H44" s="68">
        <v>5.7190000000000003</v>
      </c>
      <c r="I44" s="68">
        <v>4.1500000000000004</v>
      </c>
      <c r="J44" s="68">
        <v>4.5179999999999998</v>
      </c>
      <c r="K44" s="68">
        <v>6.4530000000000003</v>
      </c>
      <c r="L44" s="68">
        <v>4.5750000000000002</v>
      </c>
      <c r="M44" s="68">
        <v>4.32</v>
      </c>
      <c r="N44" s="68">
        <v>7.1</v>
      </c>
      <c r="O44" s="68">
        <v>5.5430000000000001</v>
      </c>
      <c r="P44" s="68">
        <v>8.7279999999999998</v>
      </c>
      <c r="Q44" s="68">
        <v>6.7169999999999996</v>
      </c>
      <c r="R44" s="68">
        <v>7.3419999999999996</v>
      </c>
      <c r="S44" s="68">
        <v>4.8499999999999996</v>
      </c>
      <c r="T44" s="68">
        <v>5.4390000000000001</v>
      </c>
      <c r="U44" s="68">
        <v>4.05</v>
      </c>
      <c r="V44" s="68">
        <v>4.4989999999999997</v>
      </c>
      <c r="W44" s="68">
        <v>2.827</v>
      </c>
      <c r="X44" s="68">
        <v>4.1989999999999998</v>
      </c>
      <c r="Y44" s="68">
        <v>4.1870000000000003</v>
      </c>
      <c r="Z44" s="68">
        <v>5.6769999999999996</v>
      </c>
      <c r="AA44" s="68">
        <v>6.1749999999999998</v>
      </c>
      <c r="AB44" s="68">
        <v>4.7930000000000001</v>
      </c>
      <c r="AC44" s="68">
        <v>6.7469999999999999</v>
      </c>
      <c r="AD44" s="68">
        <v>6.52</v>
      </c>
      <c r="AE44" s="69">
        <v>5.4509999999999996</v>
      </c>
      <c r="AF44" s="68">
        <v>6.6440000000000001</v>
      </c>
      <c r="AG44" s="68">
        <v>3.3860000000000001</v>
      </c>
      <c r="AH44" s="68">
        <v>4.4569999999999999</v>
      </c>
      <c r="AI44" s="3">
        <v>6.452</v>
      </c>
      <c r="AJ44" s="3">
        <v>5.44</v>
      </c>
      <c r="AK44" s="3">
        <v>4.3520000000000003</v>
      </c>
      <c r="AL44" s="3">
        <v>5.3789999999999996</v>
      </c>
      <c r="AM44" s="3">
        <v>5.5330000000000004</v>
      </c>
    </row>
    <row r="45" spans="1:39" ht="14.5" x14ac:dyDescent="0.35">
      <c r="A45" s="76">
        <v>44531</v>
      </c>
      <c r="B45" s="3">
        <v>4.8819999999999997</v>
      </c>
      <c r="C45" s="14"/>
      <c r="D45" s="14">
        <v>4.68</v>
      </c>
      <c r="E45" s="68">
        <v>6.9480000000000004</v>
      </c>
      <c r="F45" s="68">
        <v>6.9909999999999997</v>
      </c>
      <c r="G45" s="68">
        <v>6.5759999999999996</v>
      </c>
      <c r="H45" s="68">
        <v>5.2329999999999997</v>
      </c>
      <c r="I45" s="68">
        <v>3.8119999999999998</v>
      </c>
      <c r="J45" s="68">
        <v>4.101</v>
      </c>
      <c r="K45" s="68">
        <v>4.7300000000000004</v>
      </c>
      <c r="L45" s="68">
        <v>4.25</v>
      </c>
      <c r="M45" s="68">
        <v>3.9329999999999998</v>
      </c>
      <c r="N45" s="68">
        <v>6.0960000000000001</v>
      </c>
      <c r="O45" s="68">
        <v>4.82</v>
      </c>
      <c r="P45" s="68">
        <v>7.8419999999999996</v>
      </c>
      <c r="Q45" s="68">
        <v>6.2670000000000003</v>
      </c>
      <c r="R45" s="68">
        <v>6.6050000000000004</v>
      </c>
      <c r="S45" s="68">
        <v>4.5759999999999996</v>
      </c>
      <c r="T45" s="68">
        <v>5.0199999999999996</v>
      </c>
      <c r="U45" s="68">
        <v>3.7530000000000001</v>
      </c>
      <c r="V45" s="68">
        <v>3.794</v>
      </c>
      <c r="W45" s="68">
        <v>2.4630000000000001</v>
      </c>
      <c r="X45" s="68">
        <v>3.8279999999999998</v>
      </c>
      <c r="Y45" s="68">
        <v>3.6070000000000002</v>
      </c>
      <c r="Z45" s="68">
        <v>4.423</v>
      </c>
      <c r="AA45" s="68">
        <v>4.8289999999999997</v>
      </c>
      <c r="AB45" s="68">
        <v>3.9449999999999998</v>
      </c>
      <c r="AC45" s="68">
        <v>6.0570000000000004</v>
      </c>
      <c r="AD45" s="68">
        <v>5.4909999999999997</v>
      </c>
      <c r="AE45" s="69">
        <v>4.4820000000000002</v>
      </c>
      <c r="AF45" s="68">
        <v>5.9580000000000002</v>
      </c>
      <c r="AG45" s="68">
        <v>3.1259999999999999</v>
      </c>
      <c r="AH45" s="68">
        <v>3.8250000000000002</v>
      </c>
      <c r="AI45" s="3">
        <v>5.1630000000000003</v>
      </c>
      <c r="AJ45" s="3">
        <v>4.8780000000000001</v>
      </c>
      <c r="AK45" s="3">
        <v>3.7210000000000001</v>
      </c>
      <c r="AL45" s="3">
        <v>4.8819999999999997</v>
      </c>
      <c r="AM45" s="3">
        <v>5.0720000000000001</v>
      </c>
    </row>
    <row r="46" spans="1:39" ht="14.5" x14ac:dyDescent="0.35">
      <c r="A46" s="76">
        <v>44562</v>
      </c>
      <c r="B46" s="3">
        <v>4.4249999999999998</v>
      </c>
      <c r="C46" s="14"/>
      <c r="D46" s="14">
        <v>4.3499999999999996</v>
      </c>
      <c r="E46" s="68">
        <v>6.2450000000000001</v>
      </c>
      <c r="F46" s="68">
        <v>6.1680000000000001</v>
      </c>
      <c r="G46" s="68">
        <v>5.9359999999999999</v>
      </c>
      <c r="H46" s="68">
        <v>4.7069999999999999</v>
      </c>
      <c r="I46" s="68">
        <v>3.4220000000000002</v>
      </c>
      <c r="J46" s="68">
        <v>3.6909999999999998</v>
      </c>
      <c r="K46" s="68">
        <v>3.8860000000000001</v>
      </c>
      <c r="L46" s="68">
        <v>3.82</v>
      </c>
      <c r="M46" s="68">
        <v>3.5249999999999999</v>
      </c>
      <c r="N46" s="68">
        <v>5.4669999999999996</v>
      </c>
      <c r="O46" s="68">
        <v>4.2729999999999997</v>
      </c>
      <c r="P46" s="68">
        <v>6.9169999999999998</v>
      </c>
      <c r="Q46" s="68">
        <v>5.5170000000000003</v>
      </c>
      <c r="R46" s="68">
        <v>5.97</v>
      </c>
      <c r="S46" s="68">
        <v>3.9239999999999999</v>
      </c>
      <c r="T46" s="68">
        <v>4.5110000000000001</v>
      </c>
      <c r="U46" s="68">
        <v>3.3730000000000002</v>
      </c>
      <c r="V46" s="68">
        <v>3.3180000000000001</v>
      </c>
      <c r="W46" s="68">
        <v>2.1869999999999998</v>
      </c>
      <c r="X46" s="68">
        <v>3.4289999999999998</v>
      </c>
      <c r="Y46" s="68">
        <v>3.2090000000000001</v>
      </c>
      <c r="Z46" s="68">
        <v>3.8439999999999999</v>
      </c>
      <c r="AA46" s="68">
        <v>4.2690000000000001</v>
      </c>
      <c r="AB46" s="68">
        <v>3.484</v>
      </c>
      <c r="AC46" s="68">
        <v>5.468</v>
      </c>
      <c r="AD46" s="68">
        <v>4.8630000000000004</v>
      </c>
      <c r="AE46" s="69">
        <v>3.923</v>
      </c>
      <c r="AF46" s="68">
        <v>5.3529999999999998</v>
      </c>
      <c r="AG46" s="68">
        <v>2.8109999999999999</v>
      </c>
      <c r="AH46" s="68">
        <v>3.4980000000000002</v>
      </c>
      <c r="AI46" s="3">
        <v>4.569</v>
      </c>
      <c r="AJ46" s="3">
        <v>4.4820000000000002</v>
      </c>
      <c r="AK46" s="3">
        <v>3.2690000000000001</v>
      </c>
      <c r="AL46" s="3">
        <v>4.4249999999999998</v>
      </c>
      <c r="AM46" s="3">
        <v>4.55</v>
      </c>
    </row>
    <row r="47" spans="1:39" ht="14.5" x14ac:dyDescent="0.35">
      <c r="A47" s="76">
        <v>44593</v>
      </c>
      <c r="B47" s="3">
        <v>3.6259999999999999</v>
      </c>
      <c r="C47" s="14"/>
      <c r="D47" s="14">
        <v>3.8</v>
      </c>
      <c r="E47" s="68">
        <v>5.1520000000000001</v>
      </c>
      <c r="F47" s="68">
        <v>5.0570000000000004</v>
      </c>
      <c r="G47" s="68">
        <v>4.8810000000000002</v>
      </c>
      <c r="H47" s="68">
        <v>3.867</v>
      </c>
      <c r="I47" s="68">
        <v>2.794</v>
      </c>
      <c r="J47" s="68">
        <v>3.0310000000000001</v>
      </c>
      <c r="K47" s="68">
        <v>3.1379999999999999</v>
      </c>
      <c r="L47" s="68">
        <v>3.1190000000000002</v>
      </c>
      <c r="M47" s="68">
        <v>2.9079999999999999</v>
      </c>
      <c r="N47" s="68">
        <v>4.476</v>
      </c>
      <c r="O47" s="68">
        <v>3.51</v>
      </c>
      <c r="P47" s="68">
        <v>5.66</v>
      </c>
      <c r="Q47" s="68">
        <v>4.51</v>
      </c>
      <c r="R47" s="68">
        <v>4.8959999999999999</v>
      </c>
      <c r="S47" s="68">
        <v>3.1970000000000001</v>
      </c>
      <c r="T47" s="68">
        <v>3.7080000000000002</v>
      </c>
      <c r="U47" s="68">
        <v>2.7589999999999999</v>
      </c>
      <c r="V47" s="68">
        <v>2.71</v>
      </c>
      <c r="W47" s="68">
        <v>1.7809999999999999</v>
      </c>
      <c r="X47" s="68">
        <v>2.7959999999999998</v>
      </c>
      <c r="Y47" s="68">
        <v>2.629</v>
      </c>
      <c r="Z47" s="68">
        <v>3.133</v>
      </c>
      <c r="AA47" s="68">
        <v>3.504</v>
      </c>
      <c r="AB47" s="68">
        <v>2.87</v>
      </c>
      <c r="AC47" s="68">
        <v>4.4870000000000001</v>
      </c>
      <c r="AD47" s="68">
        <v>3.98</v>
      </c>
      <c r="AE47" s="69">
        <v>3.2080000000000002</v>
      </c>
      <c r="AF47" s="68">
        <v>4.4039999999999999</v>
      </c>
      <c r="AG47" s="68">
        <v>2.3130000000000002</v>
      </c>
      <c r="AH47" s="68">
        <v>2.891</v>
      </c>
      <c r="AI47" s="3">
        <v>3.85</v>
      </c>
      <c r="AJ47" s="3">
        <v>3.7549999999999999</v>
      </c>
      <c r="AK47" s="3">
        <v>2.6709999999999998</v>
      </c>
      <c r="AL47" s="3">
        <v>3.6259999999999999</v>
      </c>
      <c r="AM47" s="3">
        <v>3.7210000000000001</v>
      </c>
    </row>
    <row r="48" spans="1:39" ht="14.5" x14ac:dyDescent="0.35">
      <c r="A48" s="76">
        <v>44621</v>
      </c>
      <c r="B48" s="3">
        <v>4.4260000000000002</v>
      </c>
      <c r="C48" s="14"/>
      <c r="D48" s="14">
        <v>4.4400000000000004</v>
      </c>
      <c r="E48" s="68">
        <v>5.5380000000000003</v>
      </c>
      <c r="F48" s="68">
        <v>5.7850000000000001</v>
      </c>
      <c r="G48" s="68">
        <v>5.101</v>
      </c>
      <c r="H48" s="68">
        <v>3.9449999999999998</v>
      </c>
      <c r="I48" s="68">
        <v>3.51</v>
      </c>
      <c r="J48" s="68">
        <v>3.94</v>
      </c>
      <c r="K48" s="68">
        <v>3.4710000000000001</v>
      </c>
      <c r="L48" s="68">
        <v>3.4060000000000001</v>
      </c>
      <c r="M48" s="68">
        <v>3.2130000000000001</v>
      </c>
      <c r="N48" s="68">
        <v>4.9720000000000004</v>
      </c>
      <c r="O48" s="68">
        <v>4.38</v>
      </c>
      <c r="P48" s="68">
        <v>5.6230000000000002</v>
      </c>
      <c r="Q48" s="68">
        <v>4.9800000000000004</v>
      </c>
      <c r="R48" s="68">
        <v>5.2930000000000001</v>
      </c>
      <c r="S48" s="68">
        <v>3.97</v>
      </c>
      <c r="T48" s="68">
        <v>3.77</v>
      </c>
      <c r="U48" s="68">
        <v>2.9790000000000001</v>
      </c>
      <c r="V48" s="68">
        <v>2.7229999999999999</v>
      </c>
      <c r="W48" s="68">
        <v>2.0579999999999998</v>
      </c>
      <c r="X48" s="68">
        <v>4.7549999999999999</v>
      </c>
      <c r="Y48" s="68">
        <v>2.593</v>
      </c>
      <c r="Z48" s="68">
        <v>3.0880000000000001</v>
      </c>
      <c r="AA48" s="68">
        <v>6.5330000000000004</v>
      </c>
      <c r="AB48" s="68">
        <v>2.8450000000000002</v>
      </c>
      <c r="AC48" s="68">
        <v>5.048</v>
      </c>
      <c r="AD48" s="68">
        <v>3.9449999999999998</v>
      </c>
      <c r="AE48" s="69">
        <v>3.3759999999999999</v>
      </c>
      <c r="AF48" s="68">
        <v>5.9109999999999996</v>
      </c>
      <c r="AG48" s="68">
        <v>2.3540000000000001</v>
      </c>
      <c r="AH48" s="68">
        <v>2.8</v>
      </c>
      <c r="AI48" s="3">
        <v>5.7990000000000004</v>
      </c>
      <c r="AJ48" s="3">
        <v>3.9420000000000002</v>
      </c>
      <c r="AK48" s="3">
        <v>2.677</v>
      </c>
      <c r="AL48" s="3">
        <v>4.4260000000000002</v>
      </c>
      <c r="AM48" s="3">
        <v>3.7320000000000002</v>
      </c>
    </row>
    <row r="49" spans="1:1005" ht="14.5" x14ac:dyDescent="0.35">
      <c r="A49" s="76">
        <v>44652</v>
      </c>
      <c r="B49" s="3">
        <v>4.3090000000000002</v>
      </c>
      <c r="C49" s="14"/>
      <c r="D49" s="14">
        <v>8.76</v>
      </c>
      <c r="E49" s="68">
        <v>9.0329999999999995</v>
      </c>
      <c r="F49" s="68">
        <v>12.473000000000001</v>
      </c>
      <c r="G49" s="68">
        <v>9.0489999999999995</v>
      </c>
      <c r="H49" s="68">
        <v>6.6609999999999996</v>
      </c>
      <c r="I49" s="68">
        <v>9.3610000000000007</v>
      </c>
      <c r="J49" s="68">
        <v>9.1639999999999997</v>
      </c>
      <c r="K49" s="68">
        <v>4.8410000000000002</v>
      </c>
      <c r="L49" s="68">
        <v>9.3640000000000008</v>
      </c>
      <c r="M49" s="68">
        <v>5.8470000000000004</v>
      </c>
      <c r="N49" s="68">
        <v>7.6239999999999997</v>
      </c>
      <c r="O49" s="68">
        <v>5.0270000000000001</v>
      </c>
      <c r="P49" s="68">
        <v>8.34</v>
      </c>
      <c r="Q49" s="68">
        <v>6.1139999999999999</v>
      </c>
      <c r="R49" s="68">
        <v>6.1589999999999998</v>
      </c>
      <c r="S49" s="68">
        <v>5.2859999999999996</v>
      </c>
      <c r="T49" s="68">
        <v>7.8680000000000003</v>
      </c>
      <c r="U49" s="68">
        <v>5.6189999999999998</v>
      </c>
      <c r="V49" s="68">
        <v>6.6840000000000002</v>
      </c>
      <c r="W49" s="68">
        <v>4.258</v>
      </c>
      <c r="X49" s="68">
        <v>9.7780000000000005</v>
      </c>
      <c r="Y49" s="68">
        <v>4.609</v>
      </c>
      <c r="Z49" s="68">
        <v>7.6710000000000003</v>
      </c>
      <c r="AA49" s="68">
        <v>8.8849999999999998</v>
      </c>
      <c r="AB49" s="68">
        <v>2.7469999999999999</v>
      </c>
      <c r="AC49" s="68">
        <v>5.8760000000000003</v>
      </c>
      <c r="AD49" s="68">
        <v>6.0570000000000004</v>
      </c>
      <c r="AE49" s="69">
        <v>4.8959999999999999</v>
      </c>
      <c r="AF49" s="68">
        <v>14.551</v>
      </c>
      <c r="AG49" s="68">
        <v>3.423</v>
      </c>
      <c r="AH49" s="68">
        <v>3.8450000000000002</v>
      </c>
      <c r="AI49" s="3">
        <v>11.778</v>
      </c>
      <c r="AJ49" s="3">
        <v>8.8070000000000004</v>
      </c>
      <c r="AK49" s="3">
        <v>3.4969999999999999</v>
      </c>
      <c r="AL49" s="3">
        <v>4.3090000000000002</v>
      </c>
      <c r="AM49" s="3">
        <v>3.6469999999999998</v>
      </c>
    </row>
    <row r="50" spans="1:1005" ht="14.5" x14ac:dyDescent="0.35">
      <c r="A50" s="76">
        <v>44682</v>
      </c>
      <c r="B50" s="3">
        <v>15.32</v>
      </c>
      <c r="C50" s="14"/>
      <c r="D50" s="14">
        <v>28.28</v>
      </c>
      <c r="E50" s="68">
        <v>50.713000000000001</v>
      </c>
      <c r="F50" s="68">
        <v>44.679000000000002</v>
      </c>
      <c r="G50" s="68">
        <v>44.603999999999999</v>
      </c>
      <c r="H50" s="68">
        <v>20.331</v>
      </c>
      <c r="I50" s="68">
        <v>27.577000000000002</v>
      </c>
      <c r="J50" s="68">
        <v>19.497</v>
      </c>
      <c r="K50" s="68">
        <v>23.83</v>
      </c>
      <c r="L50" s="68">
        <v>30.062999999999999</v>
      </c>
      <c r="M50" s="68">
        <v>30.983000000000001</v>
      </c>
      <c r="N50" s="68">
        <v>28.22</v>
      </c>
      <c r="O50" s="68">
        <v>17.306999999999999</v>
      </c>
      <c r="P50" s="68">
        <v>53.88</v>
      </c>
      <c r="Q50" s="68">
        <v>36.03</v>
      </c>
      <c r="R50" s="68">
        <v>23.925999999999998</v>
      </c>
      <c r="S50" s="68">
        <v>19.978999999999999</v>
      </c>
      <c r="T50" s="68">
        <v>32.024999999999999</v>
      </c>
      <c r="U50" s="68">
        <v>25.649000000000001</v>
      </c>
      <c r="V50" s="68">
        <v>14.646000000000001</v>
      </c>
      <c r="W50" s="68">
        <v>19.678000000000001</v>
      </c>
      <c r="X50" s="68">
        <v>27.875</v>
      </c>
      <c r="Y50" s="68">
        <v>24.527999999999999</v>
      </c>
      <c r="Z50" s="68">
        <v>30.071999999999999</v>
      </c>
      <c r="AA50" s="68">
        <v>28.177</v>
      </c>
      <c r="AB50" s="68">
        <v>21.574000000000002</v>
      </c>
      <c r="AC50" s="68">
        <v>35.271999999999998</v>
      </c>
      <c r="AD50" s="68">
        <v>16.329000000000001</v>
      </c>
      <c r="AE50" s="69">
        <v>15.930999999999999</v>
      </c>
      <c r="AF50" s="68">
        <v>21.021000000000001</v>
      </c>
      <c r="AG50" s="68">
        <v>17.251999999999999</v>
      </c>
      <c r="AH50" s="68">
        <v>24.541</v>
      </c>
      <c r="AI50" s="3">
        <v>23.943999999999999</v>
      </c>
      <c r="AJ50" s="3">
        <v>23.66</v>
      </c>
      <c r="AK50" s="3">
        <v>19.021999999999998</v>
      </c>
      <c r="AL50" s="3">
        <v>15.32</v>
      </c>
      <c r="AM50" s="3">
        <v>37.372</v>
      </c>
    </row>
    <row r="51" spans="1:1005" ht="14.5" x14ac:dyDescent="0.35">
      <c r="A51" s="76">
        <v>44713</v>
      </c>
      <c r="B51" s="3">
        <v>50.277999999999999</v>
      </c>
      <c r="C51" s="14"/>
      <c r="D51" s="14">
        <v>41.72</v>
      </c>
      <c r="E51" s="68">
        <v>62.088999999999999</v>
      </c>
      <c r="F51" s="68">
        <v>61.189</v>
      </c>
      <c r="G51" s="68">
        <v>39.040999999999997</v>
      </c>
      <c r="H51" s="68">
        <v>27.178999999999998</v>
      </c>
      <c r="I51" s="68">
        <v>30.736000000000001</v>
      </c>
      <c r="J51" s="68">
        <v>31.498000000000001</v>
      </c>
      <c r="K51" s="68">
        <v>40.646999999999998</v>
      </c>
      <c r="L51" s="68">
        <v>25.423999999999999</v>
      </c>
      <c r="M51" s="68">
        <v>63.613999999999997</v>
      </c>
      <c r="N51" s="68">
        <v>40.168999999999997</v>
      </c>
      <c r="O51" s="68">
        <v>82.037000000000006</v>
      </c>
      <c r="P51" s="68">
        <v>58.384</v>
      </c>
      <c r="Q51" s="68">
        <v>78.182000000000002</v>
      </c>
      <c r="R51" s="68">
        <v>29.016999999999999</v>
      </c>
      <c r="S51" s="68">
        <v>46.082000000000001</v>
      </c>
      <c r="T51" s="68">
        <v>24.731000000000002</v>
      </c>
      <c r="U51" s="68">
        <v>25.997</v>
      </c>
      <c r="V51" s="68">
        <v>11.516</v>
      </c>
      <c r="W51" s="68">
        <v>35.478000000000002</v>
      </c>
      <c r="X51" s="68">
        <v>21.082000000000001</v>
      </c>
      <c r="Y51" s="68">
        <v>34.256</v>
      </c>
      <c r="Z51" s="68">
        <v>35.71</v>
      </c>
      <c r="AA51" s="68">
        <v>25.597000000000001</v>
      </c>
      <c r="AB51" s="68">
        <v>73.203000000000003</v>
      </c>
      <c r="AC51" s="68">
        <v>45.557000000000002</v>
      </c>
      <c r="AD51" s="68">
        <v>39.325000000000003</v>
      </c>
      <c r="AE51" s="69">
        <v>68.811999999999998</v>
      </c>
      <c r="AF51" s="68">
        <v>9.327</v>
      </c>
      <c r="AG51" s="68">
        <v>26.92</v>
      </c>
      <c r="AH51" s="68">
        <v>49.39</v>
      </c>
      <c r="AI51" s="3">
        <v>45.688000000000002</v>
      </c>
      <c r="AJ51" s="3">
        <v>23.675000000000001</v>
      </c>
      <c r="AK51" s="3">
        <v>44.893999999999998</v>
      </c>
      <c r="AL51" s="3">
        <v>50.277999999999999</v>
      </c>
      <c r="AM51" s="3">
        <v>90.197000000000003</v>
      </c>
    </row>
    <row r="52" spans="1:1005" ht="14.5" x14ac:dyDescent="0.35">
      <c r="A52" s="76">
        <v>44743</v>
      </c>
      <c r="B52" s="3">
        <v>32.604999999999997</v>
      </c>
      <c r="C52" s="14"/>
      <c r="D52" s="14">
        <v>20.14</v>
      </c>
      <c r="E52" s="68">
        <v>23.116</v>
      </c>
      <c r="F52" s="68">
        <v>30.448</v>
      </c>
      <c r="G52" s="68">
        <v>16.478999999999999</v>
      </c>
      <c r="H52" s="68">
        <v>12.122</v>
      </c>
      <c r="I52" s="68">
        <v>13.02</v>
      </c>
      <c r="J52" s="68">
        <v>12.587</v>
      </c>
      <c r="K52" s="68">
        <v>17.253</v>
      </c>
      <c r="L52" s="68">
        <v>11.459</v>
      </c>
      <c r="M52" s="68">
        <v>35.781999999999996</v>
      </c>
      <c r="N52" s="68">
        <v>15.586</v>
      </c>
      <c r="O52" s="68">
        <v>84.957999999999998</v>
      </c>
      <c r="P52" s="68">
        <v>26.039000000000001</v>
      </c>
      <c r="Q52" s="68">
        <v>33.44</v>
      </c>
      <c r="R52" s="68">
        <v>13.842000000000001</v>
      </c>
      <c r="S52" s="68">
        <v>30.248999999999999</v>
      </c>
      <c r="T52" s="68">
        <v>9.8320000000000007</v>
      </c>
      <c r="U52" s="68">
        <v>9.9359999999999999</v>
      </c>
      <c r="V52" s="68">
        <v>5.1820000000000004</v>
      </c>
      <c r="W52" s="68">
        <v>12.839</v>
      </c>
      <c r="X52" s="68">
        <v>8.7159999999999993</v>
      </c>
      <c r="Y52" s="68">
        <v>15.102</v>
      </c>
      <c r="Z52" s="68">
        <v>12.539</v>
      </c>
      <c r="AA52" s="68">
        <v>10.638</v>
      </c>
      <c r="AB52" s="68">
        <v>38.371000000000002</v>
      </c>
      <c r="AC52" s="68">
        <v>25.36</v>
      </c>
      <c r="AD52" s="68">
        <v>13.676</v>
      </c>
      <c r="AE52" s="69">
        <v>43.067999999999998</v>
      </c>
      <c r="AF52" s="68">
        <v>6.35</v>
      </c>
      <c r="AG52" s="68">
        <v>10.853999999999999</v>
      </c>
      <c r="AH52" s="68">
        <v>17.655999999999999</v>
      </c>
      <c r="AI52" s="3">
        <v>16.271000000000001</v>
      </c>
      <c r="AJ52" s="3">
        <v>9.109</v>
      </c>
      <c r="AK52" s="3">
        <v>27.524000000000001</v>
      </c>
      <c r="AL52" s="3">
        <v>32.604999999999997</v>
      </c>
      <c r="AM52" s="3">
        <v>47.73</v>
      </c>
    </row>
    <row r="53" spans="1:1005" ht="14.5" x14ac:dyDescent="0.35">
      <c r="A53" s="76">
        <v>44774</v>
      </c>
      <c r="B53" s="3">
        <v>13.067</v>
      </c>
      <c r="C53" s="14"/>
      <c r="D53" s="14">
        <v>10.3</v>
      </c>
      <c r="E53" s="68">
        <v>11.183999999999999</v>
      </c>
      <c r="F53" s="68">
        <v>12.654</v>
      </c>
      <c r="G53" s="68">
        <v>9.7889999999999997</v>
      </c>
      <c r="H53" s="68">
        <v>6.7329999999999997</v>
      </c>
      <c r="I53" s="68">
        <v>7.9729999999999999</v>
      </c>
      <c r="J53" s="68">
        <v>6.7380000000000004</v>
      </c>
      <c r="K53" s="68">
        <v>8.0259999999999998</v>
      </c>
      <c r="L53" s="68">
        <v>8.1950000000000003</v>
      </c>
      <c r="M53" s="68">
        <v>12.773999999999999</v>
      </c>
      <c r="N53" s="68">
        <v>7.8659999999999997</v>
      </c>
      <c r="O53" s="68">
        <v>28.344999999999999</v>
      </c>
      <c r="P53" s="68">
        <v>10.9</v>
      </c>
      <c r="Q53" s="68">
        <v>14.22</v>
      </c>
      <c r="R53" s="68">
        <v>7.423</v>
      </c>
      <c r="S53" s="68">
        <v>11.872</v>
      </c>
      <c r="T53" s="68">
        <v>6.5819999999999999</v>
      </c>
      <c r="U53" s="68">
        <v>6.5309999999999997</v>
      </c>
      <c r="V53" s="68">
        <v>3.706</v>
      </c>
      <c r="W53" s="68">
        <v>6.569</v>
      </c>
      <c r="X53" s="68">
        <v>5.76</v>
      </c>
      <c r="Y53" s="68">
        <v>8.0950000000000006</v>
      </c>
      <c r="Z53" s="68">
        <v>7.6479999999999997</v>
      </c>
      <c r="AA53" s="68">
        <v>6.9210000000000003</v>
      </c>
      <c r="AB53" s="68">
        <v>13.445</v>
      </c>
      <c r="AC53" s="68">
        <v>10.282999999999999</v>
      </c>
      <c r="AD53" s="68">
        <v>8.2859999999999996</v>
      </c>
      <c r="AE53" s="69">
        <v>14.811999999999999</v>
      </c>
      <c r="AF53" s="68">
        <v>4.9729999999999999</v>
      </c>
      <c r="AG53" s="68">
        <v>6.9260000000000002</v>
      </c>
      <c r="AH53" s="68">
        <v>9.0670000000000002</v>
      </c>
      <c r="AI53" s="3">
        <v>8.0530000000000008</v>
      </c>
      <c r="AJ53" s="3">
        <v>5.9139999999999997</v>
      </c>
      <c r="AK53" s="3">
        <v>11.08</v>
      </c>
      <c r="AL53" s="3">
        <v>13.067</v>
      </c>
      <c r="AM53" s="3">
        <v>18.106999999999999</v>
      </c>
    </row>
    <row r="54" spans="1:1005" ht="14.5" x14ac:dyDescent="0.35">
      <c r="A54" s="76">
        <v>44805</v>
      </c>
      <c r="B54" s="3">
        <v>7.4790000000000001</v>
      </c>
      <c r="C54" s="14"/>
      <c r="D54" s="14">
        <v>7.37</v>
      </c>
      <c r="E54" s="68">
        <v>9.0139999999999993</v>
      </c>
      <c r="F54" s="68">
        <v>10.632</v>
      </c>
      <c r="G54" s="68">
        <v>7.6189999999999998</v>
      </c>
      <c r="H54" s="68">
        <v>6.0179999999999998</v>
      </c>
      <c r="I54" s="68">
        <v>5.8620000000000001</v>
      </c>
      <c r="J54" s="68">
        <v>5.3049999999999997</v>
      </c>
      <c r="K54" s="68">
        <v>5.968</v>
      </c>
      <c r="L54" s="68">
        <v>6.7110000000000003</v>
      </c>
      <c r="M54" s="68">
        <v>8.8780000000000001</v>
      </c>
      <c r="N54" s="68">
        <v>6.2469999999999999</v>
      </c>
      <c r="O54" s="68">
        <v>14.106999999999999</v>
      </c>
      <c r="P54" s="68">
        <v>8.1790000000000003</v>
      </c>
      <c r="Q54" s="68">
        <v>9.7149999999999999</v>
      </c>
      <c r="R54" s="68">
        <v>5.6559999999999997</v>
      </c>
      <c r="S54" s="68">
        <v>7.53</v>
      </c>
      <c r="T54" s="68">
        <v>5.2530000000000001</v>
      </c>
      <c r="U54" s="68">
        <v>4.9649999999999999</v>
      </c>
      <c r="V54" s="68">
        <v>3.2719999999999998</v>
      </c>
      <c r="W54" s="68">
        <v>6.9809999999999999</v>
      </c>
      <c r="X54" s="68">
        <v>5.0069999999999997</v>
      </c>
      <c r="Y54" s="68">
        <v>5.6289999999999996</v>
      </c>
      <c r="Z54" s="68">
        <v>6.468</v>
      </c>
      <c r="AA54" s="68">
        <v>5.93</v>
      </c>
      <c r="AB54" s="68">
        <v>8.61</v>
      </c>
      <c r="AC54" s="68">
        <v>7.1879999999999997</v>
      </c>
      <c r="AD54" s="68">
        <v>5.8419999999999996</v>
      </c>
      <c r="AE54" s="69">
        <v>8.4909999999999997</v>
      </c>
      <c r="AF54" s="68">
        <v>4.4020000000000001</v>
      </c>
      <c r="AG54" s="68">
        <v>6.1849999999999996</v>
      </c>
      <c r="AH54" s="68">
        <v>8.3030000000000008</v>
      </c>
      <c r="AI54" s="3">
        <v>6.3419999999999996</v>
      </c>
      <c r="AJ54" s="3">
        <v>4.7210000000000001</v>
      </c>
      <c r="AK54" s="3">
        <v>8.7569999999999997</v>
      </c>
      <c r="AL54" s="3">
        <v>7.4790000000000001</v>
      </c>
      <c r="AM54" s="3">
        <v>10.574999999999999</v>
      </c>
    </row>
    <row r="55" spans="1:1005" ht="14.5" x14ac:dyDescent="0.35">
      <c r="A55" s="76">
        <v>44835</v>
      </c>
      <c r="B55" s="3">
        <v>6.4379999999999997</v>
      </c>
      <c r="C55" s="14"/>
      <c r="D55" s="14">
        <v>5.83</v>
      </c>
      <c r="E55" s="68">
        <v>14.202</v>
      </c>
      <c r="F55" s="68">
        <v>10.68</v>
      </c>
      <c r="G55" s="68">
        <v>6.4550000000000001</v>
      </c>
      <c r="H55" s="68">
        <v>5.1790000000000003</v>
      </c>
      <c r="I55" s="68">
        <v>5.4039999999999999</v>
      </c>
      <c r="J55" s="68">
        <v>6.8929999999999998</v>
      </c>
      <c r="K55" s="68">
        <v>5.327</v>
      </c>
      <c r="L55" s="68">
        <v>5.0510000000000002</v>
      </c>
      <c r="M55" s="68">
        <v>8.5470000000000006</v>
      </c>
      <c r="N55" s="68">
        <v>6.0830000000000002</v>
      </c>
      <c r="O55" s="68">
        <v>11.321999999999999</v>
      </c>
      <c r="P55" s="68">
        <v>8.0060000000000002</v>
      </c>
      <c r="Q55" s="68">
        <v>9.1050000000000004</v>
      </c>
      <c r="R55" s="68">
        <v>6.1539999999999999</v>
      </c>
      <c r="S55" s="68">
        <v>6.6029999999999998</v>
      </c>
      <c r="T55" s="68">
        <v>4.819</v>
      </c>
      <c r="U55" s="68">
        <v>4.3890000000000002</v>
      </c>
      <c r="V55" s="68">
        <v>4.2359999999999998</v>
      </c>
      <c r="W55" s="68">
        <v>5.4660000000000002</v>
      </c>
      <c r="X55" s="68">
        <v>4.6609999999999996</v>
      </c>
      <c r="Y55" s="68">
        <v>6.5220000000000002</v>
      </c>
      <c r="Z55" s="68">
        <v>8.31</v>
      </c>
      <c r="AA55" s="68">
        <v>6.048</v>
      </c>
      <c r="AB55" s="68">
        <v>7.7859999999999996</v>
      </c>
      <c r="AC55" s="68">
        <v>7.2560000000000002</v>
      </c>
      <c r="AD55" s="68">
        <v>5.4379999999999997</v>
      </c>
      <c r="AE55" s="69">
        <v>8.2520000000000007</v>
      </c>
      <c r="AF55" s="68">
        <v>3.9830000000000001</v>
      </c>
      <c r="AG55" s="68">
        <v>6.3940000000000001</v>
      </c>
      <c r="AH55" s="68">
        <v>10.010999999999999</v>
      </c>
      <c r="AI55" s="3">
        <v>5.5990000000000002</v>
      </c>
      <c r="AJ55" s="3">
        <v>4.5549999999999997</v>
      </c>
      <c r="AK55" s="3">
        <v>7.02</v>
      </c>
      <c r="AL55" s="3">
        <v>6.4379999999999997</v>
      </c>
      <c r="AM55" s="3">
        <v>9.1150000000000002</v>
      </c>
    </row>
    <row r="56" spans="1:1005" ht="14.5" x14ac:dyDescent="0.35">
      <c r="A56" s="76">
        <v>44866</v>
      </c>
      <c r="B56" s="3">
        <v>5.5359999999999996</v>
      </c>
      <c r="C56" s="14"/>
      <c r="D56" s="14">
        <v>4.79</v>
      </c>
      <c r="E56" s="68">
        <v>9.5380000000000003</v>
      </c>
      <c r="F56" s="68">
        <v>8.1479999999999997</v>
      </c>
      <c r="G56" s="68">
        <v>5.7610000000000001</v>
      </c>
      <c r="H56" s="68">
        <v>4.173</v>
      </c>
      <c r="I56" s="68">
        <v>4.556</v>
      </c>
      <c r="J56" s="68">
        <v>6.4740000000000002</v>
      </c>
      <c r="K56" s="68">
        <v>4.5810000000000004</v>
      </c>
      <c r="L56" s="68">
        <v>4.3230000000000004</v>
      </c>
      <c r="M56" s="68">
        <v>7.101</v>
      </c>
      <c r="N56" s="68">
        <v>5.548</v>
      </c>
      <c r="O56" s="68">
        <v>8.7850000000000001</v>
      </c>
      <c r="P56" s="68">
        <v>6.734</v>
      </c>
      <c r="Q56" s="68">
        <v>7.343</v>
      </c>
      <c r="R56" s="68">
        <v>4.8920000000000003</v>
      </c>
      <c r="S56" s="68">
        <v>5.4710000000000001</v>
      </c>
      <c r="T56" s="68">
        <v>4.0940000000000003</v>
      </c>
      <c r="U56" s="68">
        <v>4.4969999999999999</v>
      </c>
      <c r="V56" s="68">
        <v>2.851</v>
      </c>
      <c r="W56" s="68">
        <v>4.21</v>
      </c>
      <c r="X56" s="68">
        <v>4.1840000000000002</v>
      </c>
      <c r="Y56" s="68">
        <v>5.6619999999999999</v>
      </c>
      <c r="Z56" s="68">
        <v>6.1760000000000002</v>
      </c>
      <c r="AA56" s="68">
        <v>4.8520000000000003</v>
      </c>
      <c r="AB56" s="68">
        <v>6.7489999999999997</v>
      </c>
      <c r="AC56" s="68">
        <v>6.5209999999999999</v>
      </c>
      <c r="AD56" s="68">
        <v>5.4470000000000001</v>
      </c>
      <c r="AE56" s="69">
        <v>6.718</v>
      </c>
      <c r="AF56" s="68">
        <v>3.3969999999999998</v>
      </c>
      <c r="AG56" s="68">
        <v>4.46</v>
      </c>
      <c r="AH56" s="68">
        <v>6.4880000000000004</v>
      </c>
      <c r="AI56" s="3">
        <v>5.4160000000000004</v>
      </c>
      <c r="AJ56" s="3">
        <v>4.3499999999999996</v>
      </c>
      <c r="AK56" s="3">
        <v>5.3970000000000002</v>
      </c>
      <c r="AL56" s="3">
        <v>5.5359999999999996</v>
      </c>
      <c r="AM56" s="3">
        <v>7.5339999999999998</v>
      </c>
    </row>
    <row r="57" spans="1:1005" ht="14.5" x14ac:dyDescent="0.35">
      <c r="A57" s="76">
        <v>44896</v>
      </c>
      <c r="B57" s="3">
        <v>5.0750000000000002</v>
      </c>
      <c r="C57" s="14"/>
      <c r="D57" s="14">
        <v>4.68</v>
      </c>
      <c r="E57" s="68">
        <v>7.0010000000000003</v>
      </c>
      <c r="F57" s="68">
        <v>6.5810000000000004</v>
      </c>
      <c r="G57" s="68">
        <v>5.2809999999999997</v>
      </c>
      <c r="H57" s="68">
        <v>3.8340000000000001</v>
      </c>
      <c r="I57" s="68">
        <v>4.1360000000000001</v>
      </c>
      <c r="J57" s="68">
        <v>4.7489999999999997</v>
      </c>
      <c r="K57" s="68">
        <v>4.2539999999999996</v>
      </c>
      <c r="L57" s="68">
        <v>3.9359999999999999</v>
      </c>
      <c r="M57" s="68">
        <v>6.0970000000000004</v>
      </c>
      <c r="N57" s="68">
        <v>4.8250000000000002</v>
      </c>
      <c r="O57" s="68">
        <v>7.8849999999999998</v>
      </c>
      <c r="P57" s="68">
        <v>6.2830000000000004</v>
      </c>
      <c r="Q57" s="68">
        <v>6.6050000000000004</v>
      </c>
      <c r="R57" s="68">
        <v>4.6159999999999997</v>
      </c>
      <c r="S57" s="68">
        <v>5.0460000000000003</v>
      </c>
      <c r="T57" s="68">
        <v>3.794</v>
      </c>
      <c r="U57" s="68">
        <v>3.7919999999999998</v>
      </c>
      <c r="V57" s="68">
        <v>2.4849999999999999</v>
      </c>
      <c r="W57" s="68">
        <v>3.8330000000000002</v>
      </c>
      <c r="X57" s="68">
        <v>3.605</v>
      </c>
      <c r="Y57" s="68">
        <v>4.4089999999999998</v>
      </c>
      <c r="Z57" s="68">
        <v>4.8289999999999997</v>
      </c>
      <c r="AA57" s="68">
        <v>3.9590000000000001</v>
      </c>
      <c r="AB57" s="68">
        <v>6.0590000000000002</v>
      </c>
      <c r="AC57" s="68">
        <v>5.492</v>
      </c>
      <c r="AD57" s="68">
        <v>4.4779999999999998</v>
      </c>
      <c r="AE57" s="69">
        <v>6.0069999999999997</v>
      </c>
      <c r="AF57" s="68">
        <v>3.137</v>
      </c>
      <c r="AG57" s="68">
        <v>3.827</v>
      </c>
      <c r="AH57" s="68">
        <v>5.1950000000000003</v>
      </c>
      <c r="AI57" s="3">
        <v>4.8710000000000004</v>
      </c>
      <c r="AJ57" s="3">
        <v>3.7189999999999999</v>
      </c>
      <c r="AK57" s="3">
        <v>4.899</v>
      </c>
      <c r="AL57" s="3">
        <v>5.0750000000000002</v>
      </c>
      <c r="AM57" s="3">
        <v>6.9429999999999996</v>
      </c>
    </row>
    <row r="58" spans="1:1005" ht="14.5" x14ac:dyDescent="0.35">
      <c r="A58" s="76">
        <v>44927</v>
      </c>
      <c r="B58" s="3">
        <v>4.5519999999999996</v>
      </c>
      <c r="C58" s="14"/>
      <c r="D58" s="14">
        <v>4.3499999999999996</v>
      </c>
      <c r="E58" s="68">
        <v>6.1760000000000002</v>
      </c>
      <c r="F58" s="68">
        <v>5.94</v>
      </c>
      <c r="G58" s="68">
        <v>4.7450000000000001</v>
      </c>
      <c r="H58" s="68">
        <v>3.4420000000000002</v>
      </c>
      <c r="I58" s="68">
        <v>3.7229999999999999</v>
      </c>
      <c r="J58" s="68">
        <v>3.903</v>
      </c>
      <c r="K58" s="68">
        <v>3.8239999999999998</v>
      </c>
      <c r="L58" s="68">
        <v>3.528</v>
      </c>
      <c r="M58" s="68">
        <v>5.468</v>
      </c>
      <c r="N58" s="68">
        <v>4.2770000000000001</v>
      </c>
      <c r="O58" s="68">
        <v>6.94</v>
      </c>
      <c r="P58" s="68">
        <v>5.5309999999999997</v>
      </c>
      <c r="Q58" s="68">
        <v>5.9710000000000001</v>
      </c>
      <c r="R58" s="68">
        <v>3.9590000000000001</v>
      </c>
      <c r="S58" s="68">
        <v>4.5330000000000004</v>
      </c>
      <c r="T58" s="68">
        <v>3.41</v>
      </c>
      <c r="U58" s="68">
        <v>3.3170000000000002</v>
      </c>
      <c r="V58" s="68">
        <v>2.2080000000000002</v>
      </c>
      <c r="W58" s="68">
        <v>3.4319999999999999</v>
      </c>
      <c r="X58" s="68">
        <v>3.2069999999999999</v>
      </c>
      <c r="Y58" s="68">
        <v>3.831</v>
      </c>
      <c r="Z58" s="68">
        <v>4.2699999999999996</v>
      </c>
      <c r="AA58" s="68">
        <v>3.496</v>
      </c>
      <c r="AB58" s="68">
        <v>5.47</v>
      </c>
      <c r="AC58" s="68">
        <v>4.8639999999999999</v>
      </c>
      <c r="AD58" s="68">
        <v>3.92</v>
      </c>
      <c r="AE58" s="69">
        <v>5.3949999999999996</v>
      </c>
      <c r="AF58" s="68">
        <v>2.8210000000000002</v>
      </c>
      <c r="AG58" s="68">
        <v>3.5009999999999999</v>
      </c>
      <c r="AH58" s="68">
        <v>4.5979999999999999</v>
      </c>
      <c r="AI58" s="3">
        <v>4.4850000000000003</v>
      </c>
      <c r="AJ58" s="3">
        <v>3.2669999999999999</v>
      </c>
      <c r="AK58" s="3">
        <v>4.4400000000000004</v>
      </c>
      <c r="AL58" s="3">
        <v>4.5519999999999996</v>
      </c>
      <c r="AM58" s="3">
        <v>6.2409999999999997</v>
      </c>
    </row>
    <row r="59" spans="1:1005" ht="14.5" x14ac:dyDescent="0.35">
      <c r="A59" s="76">
        <v>44958</v>
      </c>
      <c r="B59" s="3">
        <v>3.7229999999999999</v>
      </c>
      <c r="C59" s="14"/>
      <c r="D59" s="14">
        <v>3.8</v>
      </c>
      <c r="E59" s="68">
        <v>5.0640000000000001</v>
      </c>
      <c r="F59" s="68">
        <v>4.8849999999999998</v>
      </c>
      <c r="G59" s="68">
        <v>3.8980000000000001</v>
      </c>
      <c r="H59" s="68">
        <v>2.8109999999999999</v>
      </c>
      <c r="I59" s="68">
        <v>3.0579999999999998</v>
      </c>
      <c r="J59" s="68">
        <v>3.1509999999999998</v>
      </c>
      <c r="K59" s="68">
        <v>3.1219999999999999</v>
      </c>
      <c r="L59" s="68">
        <v>2.911</v>
      </c>
      <c r="M59" s="68">
        <v>4.4770000000000003</v>
      </c>
      <c r="N59" s="68">
        <v>3.5129999999999999</v>
      </c>
      <c r="O59" s="68">
        <v>5.6760000000000002</v>
      </c>
      <c r="P59" s="68">
        <v>4.5209999999999999</v>
      </c>
      <c r="Q59" s="68">
        <v>4.8959999999999999</v>
      </c>
      <c r="R59" s="68">
        <v>3.226</v>
      </c>
      <c r="S59" s="68">
        <v>3.7269999999999999</v>
      </c>
      <c r="T59" s="68">
        <v>2.79</v>
      </c>
      <c r="U59" s="68">
        <v>2.7090000000000001</v>
      </c>
      <c r="V59" s="68">
        <v>1.7969999999999999</v>
      </c>
      <c r="W59" s="68">
        <v>2.7989999999999999</v>
      </c>
      <c r="X59" s="68">
        <v>2.6280000000000001</v>
      </c>
      <c r="Y59" s="68">
        <v>3.1230000000000002</v>
      </c>
      <c r="Z59" s="68">
        <v>3.504</v>
      </c>
      <c r="AA59" s="68">
        <v>2.8759999999999999</v>
      </c>
      <c r="AB59" s="68">
        <v>4.4889999999999999</v>
      </c>
      <c r="AC59" s="68">
        <v>3.98</v>
      </c>
      <c r="AD59" s="68">
        <v>3.2050000000000001</v>
      </c>
      <c r="AE59" s="69">
        <v>4.4379999999999997</v>
      </c>
      <c r="AF59" s="68">
        <v>2.3210000000000002</v>
      </c>
      <c r="AG59" s="68">
        <v>2.8929999999999998</v>
      </c>
      <c r="AH59" s="68">
        <v>3.875</v>
      </c>
      <c r="AI59" s="3">
        <v>3.7309999999999999</v>
      </c>
      <c r="AJ59" s="3">
        <v>2.67</v>
      </c>
      <c r="AK59" s="3">
        <v>3.6389999999999998</v>
      </c>
      <c r="AL59" s="3">
        <v>3.7229999999999999</v>
      </c>
      <c r="AM59" s="3">
        <v>5.1479999999999997</v>
      </c>
    </row>
    <row r="60" spans="1:1005" ht="14.5" x14ac:dyDescent="0.35">
      <c r="A60" s="76">
        <v>44986</v>
      </c>
      <c r="B60" s="3">
        <v>3.7349999999999999</v>
      </c>
      <c r="C60" s="14"/>
      <c r="D60" s="14">
        <v>4.4400000000000004</v>
      </c>
      <c r="E60" s="68">
        <v>5.7919999999999998</v>
      </c>
      <c r="F60" s="68">
        <v>5.1040000000000001</v>
      </c>
      <c r="G60" s="68">
        <v>3.944</v>
      </c>
      <c r="H60" s="68">
        <v>3.528</v>
      </c>
      <c r="I60" s="68">
        <v>3.9689999999999999</v>
      </c>
      <c r="J60" s="68">
        <v>3.4849999999999999</v>
      </c>
      <c r="K60" s="68">
        <v>3.367</v>
      </c>
      <c r="L60" s="68">
        <v>3.2160000000000002</v>
      </c>
      <c r="M60" s="68">
        <v>4.9720000000000004</v>
      </c>
      <c r="N60" s="68">
        <v>4.3840000000000003</v>
      </c>
      <c r="O60" s="68">
        <v>5.6340000000000003</v>
      </c>
      <c r="P60" s="68">
        <v>4.992</v>
      </c>
      <c r="Q60" s="68">
        <v>5.2939999999999996</v>
      </c>
      <c r="R60" s="68">
        <v>4.0010000000000003</v>
      </c>
      <c r="S60" s="68">
        <v>3.7679999999999998</v>
      </c>
      <c r="T60" s="68">
        <v>3.0110000000000001</v>
      </c>
      <c r="U60" s="68">
        <v>2.722</v>
      </c>
      <c r="V60" s="68">
        <v>2.0750000000000002</v>
      </c>
      <c r="W60" s="68">
        <v>4.593</v>
      </c>
      <c r="X60" s="68">
        <v>2.5910000000000002</v>
      </c>
      <c r="Y60" s="68">
        <v>3.0779999999999998</v>
      </c>
      <c r="Z60" s="68">
        <v>6.5339999999999998</v>
      </c>
      <c r="AA60" s="68">
        <v>2.85</v>
      </c>
      <c r="AB60" s="68">
        <v>5.05</v>
      </c>
      <c r="AC60" s="68">
        <v>3.9460000000000002</v>
      </c>
      <c r="AD60" s="68">
        <v>3.3730000000000002</v>
      </c>
      <c r="AE60" s="69">
        <v>5.7329999999999997</v>
      </c>
      <c r="AF60" s="68">
        <v>2.3620000000000001</v>
      </c>
      <c r="AG60" s="68">
        <v>2.802</v>
      </c>
      <c r="AH60" s="68">
        <v>5.8259999999999996</v>
      </c>
      <c r="AI60" s="3">
        <v>3.9489999999999998</v>
      </c>
      <c r="AJ60" s="3">
        <v>2.6760000000000002</v>
      </c>
      <c r="AK60" s="3">
        <v>4.4400000000000004</v>
      </c>
      <c r="AL60" s="3">
        <v>3.7349999999999999</v>
      </c>
      <c r="AM60" s="3">
        <v>5.5359999999999996</v>
      </c>
    </row>
    <row r="61" spans="1:1005" ht="14.5" x14ac:dyDescent="0.35">
      <c r="A61" s="76">
        <v>45017</v>
      </c>
      <c r="B61" s="3">
        <v>3.649</v>
      </c>
      <c r="C61" s="14"/>
      <c r="D61" s="14">
        <v>8.76</v>
      </c>
      <c r="E61" s="68">
        <v>12.481999999999999</v>
      </c>
      <c r="F61" s="68">
        <v>9.0519999999999996</v>
      </c>
      <c r="G61" s="68">
        <v>6.5330000000000004</v>
      </c>
      <c r="H61" s="68">
        <v>9.3819999999999997</v>
      </c>
      <c r="I61" s="68">
        <v>9.1969999999999992</v>
      </c>
      <c r="J61" s="68">
        <v>4.8550000000000004</v>
      </c>
      <c r="K61" s="68">
        <v>8.8320000000000007</v>
      </c>
      <c r="L61" s="68">
        <v>5.8490000000000002</v>
      </c>
      <c r="M61" s="68">
        <v>7.6239999999999997</v>
      </c>
      <c r="N61" s="68">
        <v>5.03</v>
      </c>
      <c r="O61" s="68">
        <v>8.2119999999999997</v>
      </c>
      <c r="P61" s="68">
        <v>6.1260000000000003</v>
      </c>
      <c r="Q61" s="68">
        <v>6.1589999999999998</v>
      </c>
      <c r="R61" s="68">
        <v>5.3170000000000002</v>
      </c>
      <c r="S61" s="68">
        <v>7.4269999999999996</v>
      </c>
      <c r="T61" s="68">
        <v>5.6520000000000001</v>
      </c>
      <c r="U61" s="68">
        <v>6.6820000000000004</v>
      </c>
      <c r="V61" s="68">
        <v>4.2750000000000004</v>
      </c>
      <c r="W61" s="68">
        <v>9.7149999999999999</v>
      </c>
      <c r="X61" s="68">
        <v>4.6070000000000002</v>
      </c>
      <c r="Y61" s="68">
        <v>7.66</v>
      </c>
      <c r="Z61" s="68">
        <v>8.8849999999999998</v>
      </c>
      <c r="AA61" s="68">
        <v>2.7080000000000002</v>
      </c>
      <c r="AB61" s="68">
        <v>5.8780000000000001</v>
      </c>
      <c r="AC61" s="68">
        <v>6.0570000000000004</v>
      </c>
      <c r="AD61" s="68">
        <v>4.8929999999999998</v>
      </c>
      <c r="AE61" s="69">
        <v>14.365</v>
      </c>
      <c r="AF61" s="68">
        <v>3.431</v>
      </c>
      <c r="AG61" s="68">
        <v>3.8460000000000001</v>
      </c>
      <c r="AH61" s="68">
        <v>11.807</v>
      </c>
      <c r="AI61" s="3">
        <v>8.3030000000000008</v>
      </c>
      <c r="AJ61" s="3">
        <v>3.496</v>
      </c>
      <c r="AK61" s="3">
        <v>4.3209999999999997</v>
      </c>
      <c r="AL61" s="3">
        <v>3.649</v>
      </c>
      <c r="AM61" s="3">
        <v>8.6809999999999992</v>
      </c>
    </row>
    <row r="62" spans="1:1005" ht="14.5" x14ac:dyDescent="0.35">
      <c r="A62" s="76">
        <v>45047</v>
      </c>
      <c r="B62" s="3">
        <v>37.375</v>
      </c>
      <c r="C62" s="14"/>
      <c r="D62" s="14">
        <v>28.28</v>
      </c>
      <c r="E62" s="68">
        <v>44.694000000000003</v>
      </c>
      <c r="F62" s="68">
        <v>44.610999999999997</v>
      </c>
      <c r="G62" s="68">
        <v>19.670999999999999</v>
      </c>
      <c r="H62" s="68">
        <v>27.599</v>
      </c>
      <c r="I62" s="68">
        <v>19.533000000000001</v>
      </c>
      <c r="J62" s="68">
        <v>23.849</v>
      </c>
      <c r="K62" s="68">
        <v>29.722000000000001</v>
      </c>
      <c r="L62" s="68">
        <v>30.986999999999998</v>
      </c>
      <c r="M62" s="68">
        <v>28.227</v>
      </c>
      <c r="N62" s="68">
        <v>17.312000000000001</v>
      </c>
      <c r="O62" s="68">
        <v>52.281999999999996</v>
      </c>
      <c r="P62" s="68">
        <v>36.058</v>
      </c>
      <c r="Q62" s="68">
        <v>23.925999999999998</v>
      </c>
      <c r="R62" s="68">
        <v>20.023</v>
      </c>
      <c r="S62" s="68">
        <v>31.305</v>
      </c>
      <c r="T62" s="68">
        <v>25.690999999999999</v>
      </c>
      <c r="U62" s="68">
        <v>14.644</v>
      </c>
      <c r="V62" s="68">
        <v>19.701000000000001</v>
      </c>
      <c r="W62" s="68">
        <v>27.404</v>
      </c>
      <c r="X62" s="68">
        <v>24.526</v>
      </c>
      <c r="Y62" s="68">
        <v>30.056999999999999</v>
      </c>
      <c r="Z62" s="68">
        <v>28.18</v>
      </c>
      <c r="AA62" s="68">
        <v>20.032</v>
      </c>
      <c r="AB62" s="68">
        <v>35.276000000000003</v>
      </c>
      <c r="AC62" s="68">
        <v>16.329999999999998</v>
      </c>
      <c r="AD62" s="68">
        <v>15.926</v>
      </c>
      <c r="AE62" s="69">
        <v>21.091999999999999</v>
      </c>
      <c r="AF62" s="68">
        <v>17.263000000000002</v>
      </c>
      <c r="AG62" s="68">
        <v>24.544</v>
      </c>
      <c r="AH62" s="68">
        <v>23.975999999999999</v>
      </c>
      <c r="AI62" s="3">
        <v>23.102</v>
      </c>
      <c r="AJ62" s="3">
        <v>19.021000000000001</v>
      </c>
      <c r="AK62" s="3">
        <v>15.337</v>
      </c>
      <c r="AL62" s="3">
        <v>37.375</v>
      </c>
      <c r="AM62" s="3">
        <v>48.859000000000002</v>
      </c>
    </row>
    <row r="63" spans="1:1005" ht="14.5" x14ac:dyDescent="0.35">
      <c r="A63" s="76">
        <v>45078</v>
      </c>
      <c r="B63" s="3">
        <v>90.204999999999998</v>
      </c>
      <c r="C63" s="14"/>
      <c r="D63" s="14">
        <v>41.72</v>
      </c>
      <c r="E63" s="68">
        <v>61.198999999999998</v>
      </c>
      <c r="F63" s="68">
        <v>39.045000000000002</v>
      </c>
      <c r="G63" s="68">
        <v>27.372</v>
      </c>
      <c r="H63" s="68">
        <v>30.751000000000001</v>
      </c>
      <c r="I63" s="68">
        <v>31.524000000000001</v>
      </c>
      <c r="J63" s="68">
        <v>40.664999999999999</v>
      </c>
      <c r="K63" s="68">
        <v>25.731000000000002</v>
      </c>
      <c r="L63" s="68">
        <v>63.619</v>
      </c>
      <c r="M63" s="68">
        <v>40.168999999999997</v>
      </c>
      <c r="N63" s="68">
        <v>82.05</v>
      </c>
      <c r="O63" s="68">
        <v>58.932000000000002</v>
      </c>
      <c r="P63" s="68">
        <v>78.206000000000003</v>
      </c>
      <c r="Q63" s="68">
        <v>29.016999999999999</v>
      </c>
      <c r="R63" s="68">
        <v>46.119</v>
      </c>
      <c r="S63" s="68">
        <v>25.645</v>
      </c>
      <c r="T63" s="68">
        <v>26.026</v>
      </c>
      <c r="U63" s="68">
        <v>11.515000000000001</v>
      </c>
      <c r="V63" s="68">
        <v>35.505000000000003</v>
      </c>
      <c r="W63" s="68">
        <v>21.385999999999999</v>
      </c>
      <c r="X63" s="68">
        <v>34.256999999999998</v>
      </c>
      <c r="Y63" s="68">
        <v>35.697000000000003</v>
      </c>
      <c r="Z63" s="68">
        <v>25.6</v>
      </c>
      <c r="AA63" s="68">
        <v>72.557000000000002</v>
      </c>
      <c r="AB63" s="68">
        <v>45.56</v>
      </c>
      <c r="AC63" s="68">
        <v>39.328000000000003</v>
      </c>
      <c r="AD63" s="68">
        <v>68.808000000000007</v>
      </c>
      <c r="AE63" s="69">
        <v>9.532</v>
      </c>
      <c r="AF63" s="68">
        <v>26.93</v>
      </c>
      <c r="AG63" s="68">
        <v>49.395000000000003</v>
      </c>
      <c r="AH63" s="68">
        <v>45.722999999999999</v>
      </c>
      <c r="AI63" s="3">
        <v>24.242999999999999</v>
      </c>
      <c r="AJ63" s="3">
        <v>44.893000000000001</v>
      </c>
      <c r="AK63" s="3">
        <v>50.296999999999997</v>
      </c>
      <c r="AL63" s="3">
        <v>90.204999999999998</v>
      </c>
      <c r="AM63" s="3">
        <v>62.86</v>
      </c>
    </row>
    <row r="64" spans="1:1005" ht="14.5" x14ac:dyDescent="0.35">
      <c r="A64" s="76">
        <v>45108</v>
      </c>
      <c r="B64" s="3">
        <v>47.73</v>
      </c>
      <c r="C64" s="14"/>
      <c r="D64" s="14">
        <v>20.14</v>
      </c>
      <c r="E64" s="68">
        <v>30.448</v>
      </c>
      <c r="F64" s="68">
        <v>16.478999999999999</v>
      </c>
      <c r="G64" s="68">
        <v>12.122</v>
      </c>
      <c r="H64" s="68">
        <v>13.02</v>
      </c>
      <c r="I64" s="68">
        <v>12.587</v>
      </c>
      <c r="J64" s="68">
        <v>17.253</v>
      </c>
      <c r="K64" s="68">
        <v>11.459</v>
      </c>
      <c r="L64" s="68">
        <v>35.781999999999996</v>
      </c>
      <c r="M64" s="68">
        <v>15.586</v>
      </c>
      <c r="N64" s="68">
        <v>84.957999999999998</v>
      </c>
      <c r="O64" s="68">
        <v>26.039000000000001</v>
      </c>
      <c r="P64" s="68">
        <v>33.44</v>
      </c>
      <c r="Q64" s="68">
        <v>13.842000000000001</v>
      </c>
      <c r="R64" s="68">
        <v>30.248999999999999</v>
      </c>
      <c r="S64" s="68">
        <v>9.8320000000000007</v>
      </c>
      <c r="T64" s="68">
        <v>9.9359999999999999</v>
      </c>
      <c r="U64" s="68">
        <v>5.1820000000000004</v>
      </c>
      <c r="V64" s="68">
        <v>12.839</v>
      </c>
      <c r="W64" s="68">
        <v>8.7159999999999993</v>
      </c>
      <c r="X64" s="68">
        <v>15.102</v>
      </c>
      <c r="Y64" s="68">
        <v>12.539</v>
      </c>
      <c r="Z64" s="68">
        <v>10.638</v>
      </c>
      <c r="AA64" s="68">
        <v>38.371000000000002</v>
      </c>
      <c r="AB64" s="68">
        <v>25.36</v>
      </c>
      <c r="AC64" s="68">
        <v>13.676</v>
      </c>
      <c r="AD64" s="68">
        <v>43.067999999999998</v>
      </c>
      <c r="AE64" s="69">
        <v>6.35</v>
      </c>
      <c r="AF64" s="68">
        <v>10.853999999999999</v>
      </c>
      <c r="AG64" s="68">
        <v>17.655999999999999</v>
      </c>
      <c r="AH64" s="68">
        <v>16.271000000000001</v>
      </c>
      <c r="AI64" s="3">
        <v>9.109</v>
      </c>
      <c r="AJ64" s="3">
        <v>27.524000000000001</v>
      </c>
      <c r="AK64" s="3">
        <v>32.604999999999997</v>
      </c>
      <c r="AL64" s="3">
        <v>47.73</v>
      </c>
      <c r="AM64" s="3">
        <v>47.73</v>
      </c>
      <c r="ALQ64" s="3" t="e">
        <v>#N/A</v>
      </c>
    </row>
    <row r="65" spans="1:1005" ht="14.5" x14ac:dyDescent="0.35">
      <c r="A65" s="76">
        <v>45139</v>
      </c>
      <c r="B65" s="3">
        <v>18.106999999999999</v>
      </c>
      <c r="C65" s="14"/>
      <c r="D65" s="14">
        <v>10.3</v>
      </c>
      <c r="E65" s="68">
        <v>12.654</v>
      </c>
      <c r="F65" s="68">
        <v>9.7889999999999997</v>
      </c>
      <c r="G65" s="68">
        <v>6.7329999999999997</v>
      </c>
      <c r="H65" s="68">
        <v>7.9729999999999999</v>
      </c>
      <c r="I65" s="68">
        <v>6.7380000000000004</v>
      </c>
      <c r="J65" s="68">
        <v>8.0259999999999998</v>
      </c>
      <c r="K65" s="68">
        <v>8.1950000000000003</v>
      </c>
      <c r="L65" s="68">
        <v>12.773999999999999</v>
      </c>
      <c r="M65" s="68">
        <v>7.8659999999999997</v>
      </c>
      <c r="N65" s="68">
        <v>28.344999999999999</v>
      </c>
      <c r="O65" s="68">
        <v>10.9</v>
      </c>
      <c r="P65" s="68">
        <v>14.22</v>
      </c>
      <c r="Q65" s="68">
        <v>7.423</v>
      </c>
      <c r="R65" s="68">
        <v>11.872</v>
      </c>
      <c r="S65" s="68">
        <v>6.5819999999999999</v>
      </c>
      <c r="T65" s="68">
        <v>6.5309999999999997</v>
      </c>
      <c r="U65" s="68">
        <v>3.706</v>
      </c>
      <c r="V65" s="68">
        <v>6.569</v>
      </c>
      <c r="W65" s="68">
        <v>5.76</v>
      </c>
      <c r="X65" s="68">
        <v>8.0950000000000006</v>
      </c>
      <c r="Y65" s="68">
        <v>7.6479999999999997</v>
      </c>
      <c r="Z65" s="68">
        <v>6.9210000000000003</v>
      </c>
      <c r="AA65" s="68">
        <v>13.445</v>
      </c>
      <c r="AB65" s="68">
        <v>10.282999999999999</v>
      </c>
      <c r="AC65" s="68">
        <v>8.2859999999999996</v>
      </c>
      <c r="AD65" s="68">
        <v>14.811999999999999</v>
      </c>
      <c r="AE65" s="69">
        <v>4.9729999999999999</v>
      </c>
      <c r="AF65" s="68">
        <v>6.9260000000000002</v>
      </c>
      <c r="AG65" s="68">
        <v>9.0670000000000002</v>
      </c>
      <c r="AH65" s="68">
        <v>8.0530000000000008</v>
      </c>
      <c r="AI65" s="3">
        <v>5.9139999999999997</v>
      </c>
      <c r="AJ65" s="3">
        <v>11.08</v>
      </c>
      <c r="AK65" s="3">
        <v>13.067</v>
      </c>
      <c r="AL65" s="3">
        <v>18.106999999999999</v>
      </c>
      <c r="AM65" s="3">
        <v>18.106999999999999</v>
      </c>
      <c r="ALQ65" s="3" t="e">
        <v>#N/A</v>
      </c>
    </row>
    <row r="66" spans="1:1005" ht="14.5" x14ac:dyDescent="0.35">
      <c r="A66" s="76">
        <v>45170</v>
      </c>
      <c r="B66" s="3">
        <v>10.574999999999999</v>
      </c>
      <c r="C66" s="14"/>
      <c r="D66" s="14">
        <v>7.37</v>
      </c>
      <c r="E66" s="68">
        <v>10.632</v>
      </c>
      <c r="F66" s="68">
        <v>7.6189999999999998</v>
      </c>
      <c r="G66" s="68">
        <v>6.0179999999999998</v>
      </c>
      <c r="H66" s="68">
        <v>5.8620000000000001</v>
      </c>
      <c r="I66" s="68">
        <v>5.3049999999999997</v>
      </c>
      <c r="J66" s="68">
        <v>5.968</v>
      </c>
      <c r="K66" s="68">
        <v>6.7110000000000003</v>
      </c>
      <c r="L66" s="68">
        <v>8.8780000000000001</v>
      </c>
      <c r="M66" s="68">
        <v>6.2469999999999999</v>
      </c>
      <c r="N66" s="68">
        <v>14.106999999999999</v>
      </c>
      <c r="O66" s="68">
        <v>8.1790000000000003</v>
      </c>
      <c r="P66" s="68">
        <v>9.7149999999999999</v>
      </c>
      <c r="Q66" s="68">
        <v>5.6559999999999997</v>
      </c>
      <c r="R66" s="68">
        <v>7.53</v>
      </c>
      <c r="S66" s="68">
        <v>5.2530000000000001</v>
      </c>
      <c r="T66" s="68">
        <v>4.9649999999999999</v>
      </c>
      <c r="U66" s="68">
        <v>3.2719999999999998</v>
      </c>
      <c r="V66" s="68">
        <v>6.9809999999999999</v>
      </c>
      <c r="W66" s="68">
        <v>5.0069999999999997</v>
      </c>
      <c r="X66" s="68">
        <v>5.6289999999999996</v>
      </c>
      <c r="Y66" s="68">
        <v>6.468</v>
      </c>
      <c r="Z66" s="68">
        <v>5.93</v>
      </c>
      <c r="AA66" s="68">
        <v>8.61</v>
      </c>
      <c r="AB66" s="68">
        <v>7.1879999999999997</v>
      </c>
      <c r="AC66" s="68">
        <v>5.8419999999999996</v>
      </c>
      <c r="AD66" s="68">
        <v>8.4909999999999997</v>
      </c>
      <c r="AE66" s="69">
        <v>4.4020000000000001</v>
      </c>
      <c r="AF66" s="68">
        <v>6.1849999999999996</v>
      </c>
      <c r="AG66" s="68">
        <v>8.3030000000000008</v>
      </c>
      <c r="AH66" s="68">
        <v>6.3419999999999996</v>
      </c>
      <c r="AI66" s="3">
        <v>4.7210000000000001</v>
      </c>
      <c r="AJ66" s="3">
        <v>8.7569999999999997</v>
      </c>
      <c r="AK66" s="3">
        <v>7.4790000000000001</v>
      </c>
      <c r="AL66" s="3">
        <v>10.574999999999999</v>
      </c>
      <c r="AM66" s="3">
        <v>10.574999999999999</v>
      </c>
      <c r="ALQ66" s="3" t="e">
        <v>#N/A</v>
      </c>
    </row>
    <row r="67" spans="1:1005" ht="14.5" x14ac:dyDescent="0.35">
      <c r="A67" s="76"/>
      <c r="B67" s="14"/>
      <c r="C67" s="14"/>
      <c r="D67" s="14"/>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9"/>
      <c r="AF67" s="68"/>
      <c r="AG67" s="68"/>
      <c r="AH67" s="68"/>
      <c r="ALQ67" s="3" t="e">
        <v>#N/A</v>
      </c>
    </row>
    <row r="68" spans="1:1005" ht="14.5" x14ac:dyDescent="0.35">
      <c r="A68" s="76"/>
      <c r="B68" s="14"/>
      <c r="C68" s="14"/>
      <c r="D68" s="14"/>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9"/>
      <c r="AF68" s="68"/>
      <c r="AG68" s="68"/>
      <c r="AH68" s="68"/>
      <c r="ALQ68" s="3" t="e">
        <v>#N/A</v>
      </c>
    </row>
    <row r="69" spans="1:1005" ht="14.5" x14ac:dyDescent="0.35">
      <c r="A69" s="76"/>
      <c r="B69" s="14"/>
      <c r="C69" s="14"/>
      <c r="D69" s="14"/>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9"/>
      <c r="AF69" s="68"/>
      <c r="AG69" s="68"/>
      <c r="AH69" s="68"/>
      <c r="ALQ69" s="3" t="e">
        <v>#N/A</v>
      </c>
    </row>
    <row r="70" spans="1:1005" ht="14.5" x14ac:dyDescent="0.35">
      <c r="A70" s="76"/>
      <c r="B70" s="14"/>
      <c r="C70" s="14"/>
      <c r="D70" s="14"/>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9"/>
      <c r="AF70" s="68"/>
      <c r="AG70" s="68"/>
      <c r="AH70" s="68"/>
      <c r="ALQ70" s="3" t="e">
        <v>#N/A</v>
      </c>
    </row>
    <row r="71" spans="1:1005" ht="14.5" x14ac:dyDescent="0.35">
      <c r="A71" s="76"/>
      <c r="B71" s="14"/>
      <c r="C71" s="14"/>
      <c r="D71" s="14"/>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9"/>
      <c r="AF71" s="68"/>
      <c r="AG71" s="68"/>
      <c r="AH71" s="68"/>
      <c r="ALQ71" s="3" t="e">
        <v>#N/A</v>
      </c>
    </row>
    <row r="72" spans="1:1005" ht="14.5" x14ac:dyDescent="0.35">
      <c r="A72" s="76"/>
      <c r="B72" s="14"/>
      <c r="C72" s="14"/>
      <c r="D72" s="14"/>
      <c r="ALQ72" s="3" t="e">
        <v>#N/A</v>
      </c>
    </row>
    <row r="73" spans="1:1005" ht="14.5" x14ac:dyDescent="0.35">
      <c r="A73" s="76"/>
      <c r="B73" s="14"/>
      <c r="C73" s="14"/>
      <c r="D73" s="14"/>
    </row>
    <row r="74" spans="1:1005" ht="14.5" x14ac:dyDescent="0.35">
      <c r="A74" s="76"/>
      <c r="B74" s="14"/>
      <c r="C74" s="14"/>
      <c r="D74" s="14"/>
    </row>
    <row r="75" spans="1:1005" ht="14.5" x14ac:dyDescent="0.35">
      <c r="A75" s="76"/>
      <c r="B75" s="14"/>
      <c r="C75" s="14"/>
      <c r="D75" s="14"/>
    </row>
    <row r="76" spans="1:1005" ht="14.5" x14ac:dyDescent="0.35">
      <c r="A76" s="76"/>
      <c r="B76" s="14"/>
      <c r="C76" s="14"/>
      <c r="D76" s="14"/>
    </row>
    <row r="77" spans="1:1005" ht="14.5" x14ac:dyDescent="0.35">
      <c r="A77" s="76"/>
      <c r="B77" s="14"/>
      <c r="C77" s="14"/>
      <c r="D77" s="14"/>
    </row>
    <row r="78" spans="1:1005" ht="14.5" x14ac:dyDescent="0.35">
      <c r="A78" s="76"/>
      <c r="B78" s="14"/>
      <c r="C78" s="14"/>
      <c r="D78" s="14"/>
    </row>
    <row r="79" spans="1:1005" ht="14.5" x14ac:dyDescent="0.35">
      <c r="A79" s="76"/>
      <c r="B79" s="14"/>
      <c r="C79" s="14"/>
      <c r="D79" s="14"/>
    </row>
    <row r="80" spans="1:1005" ht="14.5" x14ac:dyDescent="0.35">
      <c r="A80" s="76"/>
      <c r="B80" s="14"/>
      <c r="C80" s="14"/>
      <c r="D80" s="1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tabSelected="1" zoomScaleNormal="100" workbookViewId="0">
      <selection activeCell="S24" sqref="S24"/>
    </sheetView>
  </sheetViews>
  <sheetFormatPr defaultColWidth="18.7265625" defaultRowHeight="12.75" customHeight="1" x14ac:dyDescent="0.35"/>
  <cols>
    <col min="1" max="1" width="7.54296875" style="4" customWidth="1"/>
    <col min="2" max="4" width="7.54296875" style="82" customWidth="1"/>
    <col min="5" max="5" width="7" customWidth="1"/>
    <col min="6" max="15" width="8" customWidth="1"/>
    <col min="16" max="19" width="7" customWidth="1"/>
    <col min="20" max="26" width="8" customWidth="1"/>
    <col min="27" max="30" width="7" customWidth="1"/>
    <col min="31" max="31" width="8.453125" style="11" customWidth="1"/>
    <col min="32" max="54" width="9.1796875" customWidth="1"/>
  </cols>
  <sheetData>
    <row r="1" spans="1:54" s="4" customFormat="1" ht="14.5" x14ac:dyDescent="0.35">
      <c r="A1" s="7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78"/>
      <c r="AJ1" s="78"/>
      <c r="AK1" s="78"/>
      <c r="AL1" s="78"/>
      <c r="AM1" s="78"/>
    </row>
    <row r="2" spans="1:54" s="4" customFormat="1" ht="14.5" x14ac:dyDescent="0.35">
      <c r="A2" s="77"/>
      <c r="B2" s="78" t="s">
        <v>0</v>
      </c>
      <c r="C2" s="78" t="s">
        <v>1</v>
      </c>
      <c r="D2" s="78" t="s">
        <v>2</v>
      </c>
      <c r="E2" s="78">
        <v>1981</v>
      </c>
      <c r="F2" s="78">
        <v>1982</v>
      </c>
      <c r="G2" s="78">
        <v>1983</v>
      </c>
      <c r="H2" s="78">
        <v>1984</v>
      </c>
      <c r="I2" s="78">
        <v>1985</v>
      </c>
      <c r="J2" s="78">
        <v>1986</v>
      </c>
      <c r="K2" s="78">
        <v>1987</v>
      </c>
      <c r="L2" s="78">
        <v>1988</v>
      </c>
      <c r="M2" s="78">
        <v>1989</v>
      </c>
      <c r="N2" s="78">
        <v>1990</v>
      </c>
      <c r="O2" s="78">
        <v>1991</v>
      </c>
      <c r="P2" s="78">
        <v>1992</v>
      </c>
      <c r="Q2" s="78">
        <v>1993</v>
      </c>
      <c r="R2" s="78">
        <v>1994</v>
      </c>
      <c r="S2" s="78">
        <v>1995</v>
      </c>
      <c r="T2" s="78">
        <v>1996</v>
      </c>
      <c r="U2" s="78">
        <v>1997</v>
      </c>
      <c r="V2" s="78">
        <v>1998</v>
      </c>
      <c r="W2" s="78">
        <v>1999</v>
      </c>
      <c r="X2" s="78">
        <v>2000</v>
      </c>
      <c r="Y2" s="78">
        <v>2001</v>
      </c>
      <c r="Z2" s="78">
        <v>2002</v>
      </c>
      <c r="AA2" s="78">
        <v>2003</v>
      </c>
      <c r="AB2" s="78">
        <v>2004</v>
      </c>
      <c r="AC2" s="78">
        <v>2005</v>
      </c>
      <c r="AD2" s="78">
        <v>2006</v>
      </c>
      <c r="AE2" s="78">
        <v>2007</v>
      </c>
      <c r="AF2" s="78">
        <v>2008</v>
      </c>
      <c r="AG2" s="78">
        <v>2009</v>
      </c>
      <c r="AH2" s="78">
        <v>2010</v>
      </c>
      <c r="AI2" s="78">
        <v>2011</v>
      </c>
      <c r="AJ2" s="78">
        <v>2012</v>
      </c>
      <c r="AK2" s="78">
        <v>2013</v>
      </c>
      <c r="AL2" s="78">
        <v>2014</v>
      </c>
      <c r="AM2" s="78">
        <v>2015</v>
      </c>
      <c r="AN2" s="4">
        <v>2016</v>
      </c>
      <c r="AO2" s="4">
        <v>2017</v>
      </c>
      <c r="AP2" s="4">
        <v>2018</v>
      </c>
      <c r="AQ2" s="4">
        <v>2019</v>
      </c>
      <c r="AR2" s="4">
        <v>2020</v>
      </c>
      <c r="AS2" s="4">
        <v>2021</v>
      </c>
      <c r="AT2" s="4">
        <v>2022</v>
      </c>
      <c r="AU2" s="4">
        <v>2023</v>
      </c>
      <c r="AV2" s="4">
        <v>2024</v>
      </c>
      <c r="AW2" s="4">
        <v>2025</v>
      </c>
      <c r="AX2" s="4">
        <v>2026</v>
      </c>
      <c r="AY2" s="4">
        <v>2027</v>
      </c>
      <c r="AZ2" s="4">
        <v>2028</v>
      </c>
      <c r="BA2" s="4">
        <v>2029</v>
      </c>
      <c r="BB2" s="4">
        <v>2030</v>
      </c>
    </row>
    <row r="3" spans="1:54" s="4" customFormat="1" ht="14.5" x14ac:dyDescent="0.35">
      <c r="A3" s="79"/>
      <c r="B3" s="80" t="s">
        <v>3</v>
      </c>
      <c r="C3" s="80" t="s">
        <v>4</v>
      </c>
      <c r="D3" s="80" t="s">
        <v>5</v>
      </c>
      <c r="E3" s="80" t="s">
        <v>6</v>
      </c>
      <c r="F3" s="80" t="s">
        <v>7</v>
      </c>
      <c r="G3" s="80" t="s">
        <v>8</v>
      </c>
      <c r="H3" s="80" t="s">
        <v>9</v>
      </c>
      <c r="I3" s="80" t="s">
        <v>10</v>
      </c>
      <c r="J3" s="80" t="s">
        <v>11</v>
      </c>
      <c r="K3" s="80" t="s">
        <v>12</v>
      </c>
      <c r="L3" s="80" t="s">
        <v>13</v>
      </c>
      <c r="M3" s="80" t="s">
        <v>14</v>
      </c>
      <c r="N3" s="80" t="s">
        <v>15</v>
      </c>
      <c r="O3" s="80" t="s">
        <v>16</v>
      </c>
      <c r="P3" s="80" t="s">
        <v>17</v>
      </c>
      <c r="Q3" s="80" t="s">
        <v>18</v>
      </c>
      <c r="R3" s="80" t="s">
        <v>19</v>
      </c>
      <c r="S3" s="80" t="s">
        <v>20</v>
      </c>
      <c r="T3" s="80" t="s">
        <v>21</v>
      </c>
      <c r="U3" s="80" t="s">
        <v>22</v>
      </c>
      <c r="V3" s="80" t="s">
        <v>23</v>
      </c>
      <c r="W3" s="80" t="s">
        <v>24</v>
      </c>
      <c r="X3" s="80" t="s">
        <v>25</v>
      </c>
      <c r="Y3" s="80" t="s">
        <v>26</v>
      </c>
      <c r="Z3" s="80" t="s">
        <v>27</v>
      </c>
      <c r="AA3" s="80" t="s">
        <v>28</v>
      </c>
      <c r="AB3" s="80" t="s">
        <v>29</v>
      </c>
      <c r="AC3" s="80" t="s">
        <v>30</v>
      </c>
      <c r="AD3" s="80" t="s">
        <v>31</v>
      </c>
      <c r="AE3" s="80" t="s">
        <v>32</v>
      </c>
      <c r="AF3" s="80" t="s">
        <v>33</v>
      </c>
      <c r="AG3" s="80" t="s">
        <v>34</v>
      </c>
      <c r="AH3" s="80" t="s">
        <v>35</v>
      </c>
      <c r="AI3" s="80" t="s">
        <v>36</v>
      </c>
      <c r="AJ3" s="80" t="s">
        <v>37</v>
      </c>
      <c r="AK3" s="80" t="s">
        <v>38</v>
      </c>
      <c r="AL3" s="80" t="s">
        <v>39</v>
      </c>
      <c r="AM3" s="80" t="s">
        <v>40</v>
      </c>
      <c r="AN3" s="4" t="s">
        <v>41</v>
      </c>
      <c r="AO3" s="4" t="s">
        <v>42</v>
      </c>
      <c r="AP3" s="4" t="s">
        <v>43</v>
      </c>
      <c r="AQ3" s="4" t="s">
        <v>44</v>
      </c>
      <c r="AR3" s="4" t="s">
        <v>45</v>
      </c>
      <c r="AS3" s="4" t="s">
        <v>46</v>
      </c>
      <c r="AT3" s="4" t="s">
        <v>47</v>
      </c>
      <c r="AU3" s="4" t="s">
        <v>48</v>
      </c>
      <c r="AV3" s="4" t="s">
        <v>49</v>
      </c>
      <c r="AW3" s="4" t="s">
        <v>50</v>
      </c>
      <c r="AX3" s="4" t="s">
        <v>51</v>
      </c>
      <c r="AY3" s="4" t="s">
        <v>52</v>
      </c>
      <c r="AZ3" s="4" t="s">
        <v>53</v>
      </c>
      <c r="BA3" s="4" t="s">
        <v>54</v>
      </c>
      <c r="BB3" s="4" t="s">
        <v>55</v>
      </c>
    </row>
    <row r="4" spans="1:54" ht="14.5" customHeight="1" x14ac:dyDescent="0.35">
      <c r="A4" s="81">
        <v>43282</v>
      </c>
      <c r="B4" s="11">
        <v>5</v>
      </c>
      <c r="C4" s="12"/>
      <c r="D4" s="10">
        <v>5</v>
      </c>
      <c r="E4" s="10">
        <v>8.0250000000000004</v>
      </c>
      <c r="F4" s="10">
        <v>4.6310000000000002</v>
      </c>
      <c r="G4" s="10">
        <v>4.5510000000000002</v>
      </c>
      <c r="H4" s="10">
        <v>5.1779999999999999</v>
      </c>
      <c r="I4" s="10">
        <v>4.7610000000000001</v>
      </c>
      <c r="J4" s="10">
        <v>7.9039999999999999</v>
      </c>
      <c r="K4" s="10">
        <v>4.4189999999999996</v>
      </c>
      <c r="L4" s="10">
        <v>4.4189999999999996</v>
      </c>
      <c r="M4" s="10">
        <v>5.0350000000000001</v>
      </c>
      <c r="N4" s="10">
        <v>7.7370000000000001</v>
      </c>
      <c r="O4" s="10">
        <v>5.4740000000000002</v>
      </c>
      <c r="P4" s="10">
        <v>6.52</v>
      </c>
      <c r="Q4" s="10">
        <v>4.4189999999999996</v>
      </c>
      <c r="R4" s="10">
        <v>4.4189999999999996</v>
      </c>
      <c r="S4" s="10">
        <v>4.4189999999999996</v>
      </c>
      <c r="T4" s="10">
        <v>4.4189999999999996</v>
      </c>
      <c r="U4" s="10">
        <v>5.1970000000000001</v>
      </c>
      <c r="V4" s="10">
        <v>5.9669999999999996</v>
      </c>
      <c r="W4" s="10">
        <v>9.3019999999999996</v>
      </c>
      <c r="X4" s="10">
        <v>4.4189999999999996</v>
      </c>
      <c r="Y4" s="10">
        <v>4.4189999999999996</v>
      </c>
      <c r="Z4" s="10">
        <v>4.4749999999999996</v>
      </c>
      <c r="AA4" s="10">
        <v>5.0609999999999999</v>
      </c>
      <c r="AB4" s="10">
        <v>4.4189999999999996</v>
      </c>
      <c r="AC4" s="10">
        <v>4.4189999999999996</v>
      </c>
      <c r="AD4" s="10">
        <v>7.0549999999999997</v>
      </c>
      <c r="AE4" s="10">
        <v>5.7809999999999997</v>
      </c>
      <c r="AF4" s="10">
        <v>5.9379999999999997</v>
      </c>
      <c r="AG4" s="10">
        <v>4.4189999999999996</v>
      </c>
      <c r="AH4" s="15">
        <v>4.7649999999999997</v>
      </c>
      <c r="AI4" s="11">
        <v>4.6740000000000004</v>
      </c>
      <c r="AJ4" s="11">
        <v>5.2329999999999997</v>
      </c>
      <c r="AK4" s="11">
        <v>5.1059999999999999</v>
      </c>
      <c r="AL4" s="11">
        <v>5</v>
      </c>
      <c r="AM4" s="11">
        <v>5.9980000000000002</v>
      </c>
      <c r="AN4" s="11"/>
      <c r="AO4" s="11"/>
      <c r="AP4" s="11"/>
      <c r="AQ4" s="11"/>
      <c r="AR4" s="11"/>
      <c r="AS4" s="11"/>
      <c r="AT4" s="11"/>
      <c r="AU4" s="11"/>
      <c r="AV4" s="11"/>
      <c r="AW4" s="11"/>
      <c r="AX4" s="11"/>
      <c r="AY4" s="11"/>
    </row>
    <row r="5" spans="1:54" ht="14.5" customHeight="1" x14ac:dyDescent="0.35">
      <c r="A5" s="81">
        <v>43313</v>
      </c>
      <c r="B5" s="11">
        <v>6.423</v>
      </c>
      <c r="C5" s="12"/>
      <c r="D5" s="10">
        <v>6</v>
      </c>
      <c r="E5" s="10">
        <v>7.3440000000000003</v>
      </c>
      <c r="F5" s="10">
        <v>10.238</v>
      </c>
      <c r="G5" s="10">
        <v>5.577</v>
      </c>
      <c r="H5" s="10">
        <v>8.3480000000000008</v>
      </c>
      <c r="I5" s="10">
        <v>4.2130000000000001</v>
      </c>
      <c r="J5" s="10">
        <v>6.6230000000000002</v>
      </c>
      <c r="K5" s="10">
        <v>6</v>
      </c>
      <c r="L5" s="10">
        <v>13.202</v>
      </c>
      <c r="M5" s="10">
        <v>8.1519999999999992</v>
      </c>
      <c r="N5" s="10">
        <v>9.8019999999999996</v>
      </c>
      <c r="O5" s="10">
        <v>5.5860000000000003</v>
      </c>
      <c r="P5" s="10">
        <v>8.1340000000000003</v>
      </c>
      <c r="Q5" s="10">
        <v>5.492</v>
      </c>
      <c r="R5" s="10">
        <v>5.1849999999999996</v>
      </c>
      <c r="S5" s="10">
        <v>5.593</v>
      </c>
      <c r="T5" s="10">
        <v>4.673</v>
      </c>
      <c r="U5" s="10">
        <v>8.64</v>
      </c>
      <c r="V5" s="10">
        <v>5.657</v>
      </c>
      <c r="W5" s="10">
        <v>21.763000000000002</v>
      </c>
      <c r="X5" s="10">
        <v>5.109</v>
      </c>
      <c r="Y5" s="10">
        <v>9.4410000000000007</v>
      </c>
      <c r="Z5" s="10">
        <v>3.76</v>
      </c>
      <c r="AA5" s="10">
        <v>5.532</v>
      </c>
      <c r="AB5" s="10">
        <v>3.6110000000000002</v>
      </c>
      <c r="AC5" s="10">
        <v>6.53</v>
      </c>
      <c r="AD5" s="10">
        <v>7.4619999999999997</v>
      </c>
      <c r="AE5" s="10">
        <v>12.682</v>
      </c>
      <c r="AF5" s="10">
        <v>4.899</v>
      </c>
      <c r="AG5" s="10">
        <v>3.6110000000000002</v>
      </c>
      <c r="AH5" s="15">
        <v>6.7809999999999997</v>
      </c>
      <c r="AI5" s="11">
        <v>4.3479999999999999</v>
      </c>
      <c r="AJ5" s="11">
        <v>3.86</v>
      </c>
      <c r="AK5" s="11">
        <v>7.2729999999999997</v>
      </c>
      <c r="AL5" s="11">
        <v>6.423</v>
      </c>
      <c r="AM5" s="11">
        <v>4.5940000000000003</v>
      </c>
      <c r="AN5" s="11"/>
      <c r="AO5" s="11"/>
      <c r="AP5" s="11"/>
      <c r="AQ5" s="11"/>
      <c r="AR5" s="11"/>
      <c r="AS5" s="11"/>
      <c r="AT5" s="11"/>
      <c r="AU5" s="11"/>
      <c r="AV5" s="11"/>
      <c r="AW5" s="11"/>
      <c r="AX5" s="11"/>
      <c r="AY5" s="11"/>
    </row>
    <row r="6" spans="1:54" ht="14.5" customHeight="1" x14ac:dyDescent="0.35">
      <c r="A6" s="81">
        <v>43344</v>
      </c>
      <c r="B6" s="11">
        <v>7.5490000000000004</v>
      </c>
      <c r="C6" s="12"/>
      <c r="D6" s="10">
        <v>7</v>
      </c>
      <c r="E6" s="10">
        <v>4.5149999999999997</v>
      </c>
      <c r="F6" s="10">
        <v>13.682</v>
      </c>
      <c r="G6" s="10">
        <v>3.59</v>
      </c>
      <c r="H6" s="10">
        <v>7.4989999999999997</v>
      </c>
      <c r="I6" s="10">
        <v>7.2279999999999998</v>
      </c>
      <c r="J6" s="10">
        <v>10.932</v>
      </c>
      <c r="K6" s="10">
        <v>4.76</v>
      </c>
      <c r="L6" s="10">
        <v>11.288</v>
      </c>
      <c r="M6" s="10">
        <v>4.5949999999999998</v>
      </c>
      <c r="N6" s="10">
        <v>9.1720000000000006</v>
      </c>
      <c r="O6" s="10">
        <v>15.837999999999999</v>
      </c>
      <c r="P6" s="10">
        <v>6.4</v>
      </c>
      <c r="Q6" s="10">
        <v>7.3849999999999998</v>
      </c>
      <c r="R6" s="10">
        <v>7.47</v>
      </c>
      <c r="S6" s="10">
        <v>5.8120000000000003</v>
      </c>
      <c r="T6" s="10">
        <v>5.2069999999999999</v>
      </c>
      <c r="U6" s="10">
        <v>15.701000000000001</v>
      </c>
      <c r="V6" s="10">
        <v>5.54</v>
      </c>
      <c r="W6" s="10">
        <v>17.425999999999998</v>
      </c>
      <c r="X6" s="10">
        <v>4.242</v>
      </c>
      <c r="Y6" s="10">
        <v>4.3959999999999999</v>
      </c>
      <c r="Z6" s="10">
        <v>7.3019999999999996</v>
      </c>
      <c r="AA6" s="10">
        <v>9.2080000000000002</v>
      </c>
      <c r="AB6" s="10">
        <v>7</v>
      </c>
      <c r="AC6" s="10">
        <v>6.6239999999999997</v>
      </c>
      <c r="AD6" s="10">
        <v>8.0530000000000008</v>
      </c>
      <c r="AE6" s="10">
        <v>9.4719999999999995</v>
      </c>
      <c r="AF6" s="10">
        <v>6.6159999999999997</v>
      </c>
      <c r="AG6" s="10">
        <v>3.8220000000000001</v>
      </c>
      <c r="AH6" s="15">
        <v>5.2809999999999997</v>
      </c>
      <c r="AI6" s="11">
        <v>4.0830000000000002</v>
      </c>
      <c r="AJ6" s="11">
        <v>3.222</v>
      </c>
      <c r="AK6" s="11">
        <v>18.777000000000001</v>
      </c>
      <c r="AL6" s="11">
        <v>7.5490000000000004</v>
      </c>
      <c r="AM6" s="11">
        <v>4.7789999999999999</v>
      </c>
      <c r="AN6" s="11"/>
      <c r="AO6" s="11"/>
      <c r="AP6" s="11"/>
      <c r="AQ6" s="11"/>
      <c r="AR6" s="11"/>
      <c r="AS6" s="11"/>
      <c r="AT6" s="11"/>
      <c r="AU6" s="11"/>
      <c r="AV6" s="11"/>
      <c r="AW6" s="11"/>
      <c r="AX6" s="11"/>
      <c r="AY6" s="11"/>
    </row>
    <row r="7" spans="1:54" ht="14.5" customHeight="1" x14ac:dyDescent="0.35">
      <c r="A7" s="81">
        <v>43374</v>
      </c>
      <c r="B7" s="11">
        <v>11.988</v>
      </c>
      <c r="C7" s="12"/>
      <c r="D7" s="10">
        <v>7</v>
      </c>
      <c r="E7" s="10">
        <v>11.545999999999999</v>
      </c>
      <c r="F7" s="10">
        <v>11.074999999999999</v>
      </c>
      <c r="G7" s="10">
        <v>7.9379999999999997</v>
      </c>
      <c r="H7" s="10">
        <v>7.625</v>
      </c>
      <c r="I7" s="10">
        <v>9.6289999999999996</v>
      </c>
      <c r="J7" s="10">
        <v>13.743</v>
      </c>
      <c r="K7" s="10">
        <v>4.4269999999999996</v>
      </c>
      <c r="L7" s="10">
        <v>11.358000000000001</v>
      </c>
      <c r="M7" s="10">
        <v>6.7750000000000004</v>
      </c>
      <c r="N7" s="10">
        <v>13.038</v>
      </c>
      <c r="O7" s="10">
        <v>6.9329999999999998</v>
      </c>
      <c r="P7" s="10">
        <v>4.6159999999999997</v>
      </c>
      <c r="Q7" s="10">
        <v>5.1479999999999997</v>
      </c>
      <c r="R7" s="10">
        <v>5.2830000000000004</v>
      </c>
      <c r="S7" s="10">
        <v>5.0449999999999999</v>
      </c>
      <c r="T7" s="10">
        <v>6.8490000000000002</v>
      </c>
      <c r="U7" s="10">
        <v>13.949</v>
      </c>
      <c r="V7" s="10">
        <v>5.0129999999999999</v>
      </c>
      <c r="W7" s="10">
        <v>8.1989999999999998</v>
      </c>
      <c r="X7" s="10">
        <v>5.0970000000000004</v>
      </c>
      <c r="Y7" s="10">
        <v>3.7589999999999999</v>
      </c>
      <c r="Z7" s="10">
        <v>6.0129999999999999</v>
      </c>
      <c r="AA7" s="10">
        <v>5.8460000000000001</v>
      </c>
      <c r="AB7" s="10">
        <v>8.3000000000000007</v>
      </c>
      <c r="AC7" s="10">
        <v>10.81</v>
      </c>
      <c r="AD7" s="10">
        <v>30.788</v>
      </c>
      <c r="AE7" s="10">
        <v>9.2439999999999998</v>
      </c>
      <c r="AF7" s="10">
        <v>5.0640000000000001</v>
      </c>
      <c r="AG7" s="10">
        <v>4.484</v>
      </c>
      <c r="AH7" s="15">
        <v>7.3010000000000002</v>
      </c>
      <c r="AI7" s="11">
        <v>7</v>
      </c>
      <c r="AJ7" s="11">
        <v>3.1949999999999998</v>
      </c>
      <c r="AK7" s="11">
        <v>12.585000000000001</v>
      </c>
      <c r="AL7" s="11">
        <v>11.988</v>
      </c>
      <c r="AM7" s="11">
        <v>3.7759999999999998</v>
      </c>
      <c r="AN7" s="11"/>
      <c r="AO7" s="11"/>
      <c r="AP7" s="11"/>
      <c r="AQ7" s="11"/>
      <c r="AR7" s="11"/>
      <c r="AS7" s="11"/>
      <c r="AT7" s="11"/>
      <c r="AU7" s="11"/>
      <c r="AV7" s="11"/>
      <c r="AW7" s="11"/>
      <c r="AX7" s="11"/>
      <c r="AY7" s="11"/>
    </row>
    <row r="8" spans="1:54" ht="14.5" customHeight="1" x14ac:dyDescent="0.35">
      <c r="A8" s="81">
        <v>43405</v>
      </c>
      <c r="B8" s="11">
        <v>5.851</v>
      </c>
      <c r="C8" s="12"/>
      <c r="D8" s="10">
        <v>4</v>
      </c>
      <c r="E8" s="10">
        <v>5.03</v>
      </c>
      <c r="F8" s="10">
        <v>5.3179999999999996</v>
      </c>
      <c r="G8" s="10">
        <v>3.2650000000000001</v>
      </c>
      <c r="H8" s="10">
        <v>4.181</v>
      </c>
      <c r="I8" s="10">
        <v>4.37</v>
      </c>
      <c r="J8" s="10">
        <v>7.49</v>
      </c>
      <c r="K8" s="10">
        <v>4.3600000000000003</v>
      </c>
      <c r="L8" s="10">
        <v>5.9829999999999997</v>
      </c>
      <c r="M8" s="10">
        <v>3.468</v>
      </c>
      <c r="N8" s="10">
        <v>7.2240000000000002</v>
      </c>
      <c r="O8" s="10">
        <v>4</v>
      </c>
      <c r="P8" s="10">
        <v>3.383</v>
      </c>
      <c r="Q8" s="10">
        <v>3.2970000000000002</v>
      </c>
      <c r="R8" s="10">
        <v>3.7309999999999999</v>
      </c>
      <c r="S8" s="10">
        <v>2.964</v>
      </c>
      <c r="T8" s="10">
        <v>3.839</v>
      </c>
      <c r="U8" s="10">
        <v>5.6970000000000001</v>
      </c>
      <c r="V8" s="10">
        <v>4.5140000000000002</v>
      </c>
      <c r="W8" s="10">
        <v>4.71</v>
      </c>
      <c r="X8" s="10">
        <v>3.7639999999999998</v>
      </c>
      <c r="Y8" s="10">
        <v>2.867</v>
      </c>
      <c r="Z8" s="10">
        <v>3.5270000000000001</v>
      </c>
      <c r="AA8" s="10">
        <v>3.6579999999999999</v>
      </c>
      <c r="AB8" s="10">
        <v>5.282</v>
      </c>
      <c r="AC8" s="10">
        <v>5.1669999999999998</v>
      </c>
      <c r="AD8" s="10">
        <v>10.287000000000001</v>
      </c>
      <c r="AE8" s="10">
        <v>4.4370000000000003</v>
      </c>
      <c r="AF8" s="10">
        <v>3.5659999999999998</v>
      </c>
      <c r="AG8" s="10">
        <v>3.1240000000000001</v>
      </c>
      <c r="AH8" s="15">
        <v>3.9660000000000002</v>
      </c>
      <c r="AI8" s="11">
        <v>3.9580000000000002</v>
      </c>
      <c r="AJ8" s="11">
        <v>2.4319999999999999</v>
      </c>
      <c r="AK8" s="11">
        <v>5.59</v>
      </c>
      <c r="AL8" s="11">
        <v>5.851</v>
      </c>
      <c r="AM8" s="11">
        <v>3.1869999999999998</v>
      </c>
      <c r="AN8" s="11"/>
      <c r="AO8" s="11"/>
      <c r="AP8" s="11"/>
      <c r="AQ8" s="11"/>
      <c r="AR8" s="11"/>
      <c r="AS8" s="11"/>
      <c r="AT8" s="11"/>
      <c r="AU8" s="11"/>
      <c r="AV8" s="11"/>
      <c r="AW8" s="11"/>
      <c r="AX8" s="11"/>
      <c r="AY8" s="11"/>
    </row>
    <row r="9" spans="1:54" ht="14.5" customHeight="1" x14ac:dyDescent="0.35">
      <c r="A9" s="81">
        <v>43435</v>
      </c>
      <c r="B9" s="11">
        <v>3.5550000000000002</v>
      </c>
      <c r="C9" s="12"/>
      <c r="D9" s="10">
        <v>3</v>
      </c>
      <c r="E9" s="10">
        <v>3.254</v>
      </c>
      <c r="F9" s="10">
        <v>3.661</v>
      </c>
      <c r="G9" s="10">
        <v>2.5059999999999998</v>
      </c>
      <c r="H9" s="10">
        <v>3.1520000000000001</v>
      </c>
      <c r="I9" s="10">
        <v>3.0830000000000002</v>
      </c>
      <c r="J9" s="10">
        <v>4.8070000000000004</v>
      </c>
      <c r="K9" s="10">
        <v>2.8690000000000002</v>
      </c>
      <c r="L9" s="10">
        <v>3.7890000000000001</v>
      </c>
      <c r="M9" s="10">
        <v>2.613</v>
      </c>
      <c r="N9" s="10">
        <v>4.2389999999999999</v>
      </c>
      <c r="O9" s="10">
        <v>3.113</v>
      </c>
      <c r="P9" s="10">
        <v>2.6440000000000001</v>
      </c>
      <c r="Q9" s="10">
        <v>2.5499999999999998</v>
      </c>
      <c r="R9" s="10">
        <v>2.6720000000000002</v>
      </c>
      <c r="S9" s="10">
        <v>2.4239999999999999</v>
      </c>
      <c r="T9" s="10">
        <v>3</v>
      </c>
      <c r="U9" s="10">
        <v>3.79</v>
      </c>
      <c r="V9" s="10">
        <v>3.4510000000000001</v>
      </c>
      <c r="W9" s="10">
        <v>3.7709999999999999</v>
      </c>
      <c r="X9" s="10">
        <v>2.5990000000000002</v>
      </c>
      <c r="Y9" s="10">
        <v>2.347</v>
      </c>
      <c r="Z9" s="10">
        <v>2.7170000000000001</v>
      </c>
      <c r="AA9" s="10">
        <v>2.931</v>
      </c>
      <c r="AB9" s="10">
        <v>3.2320000000000002</v>
      </c>
      <c r="AC9" s="10">
        <v>3.19</v>
      </c>
      <c r="AD9" s="10">
        <v>5.3520000000000003</v>
      </c>
      <c r="AE9" s="10">
        <v>3.4510000000000001</v>
      </c>
      <c r="AF9" s="10">
        <v>2.6030000000000002</v>
      </c>
      <c r="AG9" s="10">
        <v>2.2869999999999999</v>
      </c>
      <c r="AH9" s="15">
        <v>2.7549999999999999</v>
      </c>
      <c r="AI9" s="11">
        <v>2.863</v>
      </c>
      <c r="AJ9" s="11">
        <v>2.1070000000000002</v>
      </c>
      <c r="AK9" s="11">
        <v>3.9529999999999998</v>
      </c>
      <c r="AL9" s="11">
        <v>3.5550000000000002</v>
      </c>
      <c r="AM9" s="11">
        <v>2.6339999999999999</v>
      </c>
      <c r="AN9" s="11"/>
      <c r="AO9" s="11"/>
      <c r="AP9" s="11"/>
      <c r="AQ9" s="11"/>
      <c r="AR9" s="11"/>
      <c r="AS9" s="11"/>
      <c r="AT9" s="11"/>
      <c r="AU9" s="11"/>
      <c r="AV9" s="11"/>
      <c r="AW9" s="11"/>
      <c r="AX9" s="11"/>
      <c r="AY9" s="11"/>
    </row>
    <row r="10" spans="1:54" ht="14.5" customHeight="1" x14ac:dyDescent="0.35">
      <c r="A10" s="81">
        <v>43466</v>
      </c>
      <c r="B10" s="11">
        <v>3.5870000000000002</v>
      </c>
      <c r="C10" s="12"/>
      <c r="D10" s="10">
        <v>3</v>
      </c>
      <c r="E10" s="10">
        <v>3.222</v>
      </c>
      <c r="F10" s="10">
        <v>3.7229999999999999</v>
      </c>
      <c r="G10" s="10">
        <v>2.6349999999999998</v>
      </c>
      <c r="H10" s="10">
        <v>3.387</v>
      </c>
      <c r="I10" s="10">
        <v>3.26</v>
      </c>
      <c r="J10" s="10">
        <v>4.2919999999999998</v>
      </c>
      <c r="K10" s="10">
        <v>2.7959999999999998</v>
      </c>
      <c r="L10" s="10">
        <v>3.7559999999999998</v>
      </c>
      <c r="M10" s="10">
        <v>2.7229999999999999</v>
      </c>
      <c r="N10" s="10">
        <v>3.9590000000000001</v>
      </c>
      <c r="O10" s="10">
        <v>3.23</v>
      </c>
      <c r="P10" s="10">
        <v>2.7629999999999999</v>
      </c>
      <c r="Q10" s="10">
        <v>2.7349999999999999</v>
      </c>
      <c r="R10" s="10">
        <v>2.798</v>
      </c>
      <c r="S10" s="10">
        <v>2.5859999999999999</v>
      </c>
      <c r="T10" s="10">
        <v>3</v>
      </c>
      <c r="U10" s="10">
        <v>3.8809999999999998</v>
      </c>
      <c r="V10" s="10">
        <v>3.1389999999999998</v>
      </c>
      <c r="W10" s="10">
        <v>4.0129999999999999</v>
      </c>
      <c r="X10" s="10">
        <v>2.6949999999999998</v>
      </c>
      <c r="Y10" s="10">
        <v>2.4969999999999999</v>
      </c>
      <c r="Z10" s="10">
        <v>2.8690000000000002</v>
      </c>
      <c r="AA10" s="10">
        <v>2.9359999999999999</v>
      </c>
      <c r="AB10" s="10">
        <v>3.8140000000000001</v>
      </c>
      <c r="AC10" s="10">
        <v>3.2120000000000002</v>
      </c>
      <c r="AD10" s="10">
        <v>5.0090000000000003</v>
      </c>
      <c r="AE10" s="10">
        <v>3.411</v>
      </c>
      <c r="AF10" s="10">
        <v>2.7040000000000002</v>
      </c>
      <c r="AG10" s="10">
        <v>2.3769999999999998</v>
      </c>
      <c r="AH10" s="15">
        <v>2.8719999999999999</v>
      </c>
      <c r="AI10" s="11">
        <v>2.9489999999999998</v>
      </c>
      <c r="AJ10" s="11">
        <v>2.2440000000000002</v>
      </c>
      <c r="AK10" s="11">
        <v>4.0369999999999999</v>
      </c>
      <c r="AL10" s="11">
        <v>3.5870000000000002</v>
      </c>
      <c r="AM10" s="11">
        <v>2.9430000000000001</v>
      </c>
      <c r="AN10" s="11"/>
      <c r="AO10" s="11"/>
      <c r="AP10" s="11"/>
      <c r="AQ10" s="11"/>
      <c r="AR10" s="11"/>
      <c r="AS10" s="11"/>
      <c r="AT10" s="11"/>
      <c r="AU10" s="11"/>
      <c r="AV10" s="11"/>
      <c r="AW10" s="11"/>
      <c r="AX10" s="11"/>
      <c r="AY10" s="11"/>
    </row>
    <row r="11" spans="1:54" ht="14.5" customHeight="1" x14ac:dyDescent="0.35">
      <c r="A11" s="81">
        <v>43497</v>
      </c>
      <c r="B11" s="11">
        <v>3.129</v>
      </c>
      <c r="C11" s="12"/>
      <c r="D11" s="10">
        <v>2</v>
      </c>
      <c r="E11" s="10">
        <v>1.9219999999999999</v>
      </c>
      <c r="F11" s="10">
        <v>2.2639999999999998</v>
      </c>
      <c r="G11" s="10">
        <v>1.6220000000000001</v>
      </c>
      <c r="H11" s="10">
        <v>2.012</v>
      </c>
      <c r="I11" s="10">
        <v>2.4929999999999999</v>
      </c>
      <c r="J11" s="10">
        <v>4.3120000000000003</v>
      </c>
      <c r="K11" s="10">
        <v>1.6839999999999999</v>
      </c>
      <c r="L11" s="10">
        <v>2.2679999999999998</v>
      </c>
      <c r="M11" s="10">
        <v>1.65</v>
      </c>
      <c r="N11" s="10">
        <v>2.504</v>
      </c>
      <c r="O11" s="10">
        <v>2.0459999999999998</v>
      </c>
      <c r="P11" s="10">
        <v>1.665</v>
      </c>
      <c r="Q11" s="10">
        <v>1.6879999999999999</v>
      </c>
      <c r="R11" s="10">
        <v>2.206</v>
      </c>
      <c r="S11" s="10">
        <v>2.2789999999999999</v>
      </c>
      <c r="T11" s="10">
        <v>1.7989999999999999</v>
      </c>
      <c r="U11" s="10">
        <v>2.3650000000000002</v>
      </c>
      <c r="V11" s="10">
        <v>2.1659999999999999</v>
      </c>
      <c r="W11" s="10">
        <v>2.6219999999999999</v>
      </c>
      <c r="X11" s="10">
        <v>1.649</v>
      </c>
      <c r="Y11" s="10">
        <v>1.5369999999999999</v>
      </c>
      <c r="Z11" s="10">
        <v>1.9930000000000001</v>
      </c>
      <c r="AA11" s="10">
        <v>1.7969999999999999</v>
      </c>
      <c r="AB11" s="10">
        <v>2.5539999999999998</v>
      </c>
      <c r="AC11" s="10">
        <v>2</v>
      </c>
      <c r="AD11" s="10">
        <v>3.258</v>
      </c>
      <c r="AE11" s="10">
        <v>2.024</v>
      </c>
      <c r="AF11" s="10">
        <v>1.8080000000000001</v>
      </c>
      <c r="AG11" s="10">
        <v>1.4279999999999999</v>
      </c>
      <c r="AH11" s="15">
        <v>1.7789999999999999</v>
      </c>
      <c r="AI11" s="11">
        <v>1.704</v>
      </c>
      <c r="AJ11" s="11">
        <v>1.468</v>
      </c>
      <c r="AK11" s="11">
        <v>2.7930000000000001</v>
      </c>
      <c r="AL11" s="11">
        <v>3.129</v>
      </c>
      <c r="AM11" s="11">
        <v>1.82</v>
      </c>
      <c r="AN11" s="11"/>
      <c r="AO11" s="11"/>
      <c r="AP11" s="11"/>
      <c r="AQ11" s="11"/>
      <c r="AR11" s="11"/>
      <c r="AS11" s="11"/>
      <c r="AT11" s="11"/>
      <c r="AU11" s="11"/>
      <c r="AV11" s="11"/>
      <c r="AW11" s="11"/>
      <c r="AX11" s="11"/>
      <c r="AY11" s="11"/>
    </row>
    <row r="12" spans="1:54" ht="14.5" customHeight="1" x14ac:dyDescent="0.35">
      <c r="A12" s="81">
        <v>43525</v>
      </c>
      <c r="B12" s="11">
        <v>7.7729999999999997</v>
      </c>
      <c r="C12" s="12"/>
      <c r="D12" s="10">
        <v>4</v>
      </c>
      <c r="E12" s="10">
        <v>2.9159999999999999</v>
      </c>
      <c r="F12" s="10">
        <v>3.9940000000000002</v>
      </c>
      <c r="G12" s="10">
        <v>2.863</v>
      </c>
      <c r="H12" s="10">
        <v>8.8919999999999995</v>
      </c>
      <c r="I12" s="10">
        <v>8.82</v>
      </c>
      <c r="J12" s="10">
        <v>8.3179999999999996</v>
      </c>
      <c r="K12" s="10">
        <v>3.0049999999999999</v>
      </c>
      <c r="L12" s="10">
        <v>7.9189999999999996</v>
      </c>
      <c r="M12" s="10">
        <v>3.5289999999999999</v>
      </c>
      <c r="N12" s="10">
        <v>3.2130000000000001</v>
      </c>
      <c r="O12" s="10">
        <v>3.657</v>
      </c>
      <c r="P12" s="10">
        <v>4</v>
      </c>
      <c r="Q12" s="10">
        <v>4.1840000000000002</v>
      </c>
      <c r="R12" s="10">
        <v>9.4130000000000003</v>
      </c>
      <c r="S12" s="10">
        <v>3.464</v>
      </c>
      <c r="T12" s="10">
        <v>10.794</v>
      </c>
      <c r="U12" s="10">
        <v>4.5049999999999999</v>
      </c>
      <c r="V12" s="10">
        <v>4.7009999999999996</v>
      </c>
      <c r="W12" s="10">
        <v>3.9790000000000001</v>
      </c>
      <c r="X12" s="10">
        <v>4.258</v>
      </c>
      <c r="Y12" s="10">
        <v>2.3860000000000001</v>
      </c>
      <c r="Z12" s="10">
        <v>3.83</v>
      </c>
      <c r="AA12" s="10">
        <v>8.4990000000000006</v>
      </c>
      <c r="AB12" s="10">
        <v>7.8840000000000003</v>
      </c>
      <c r="AC12" s="10">
        <v>3.3679999999999999</v>
      </c>
      <c r="AD12" s="10">
        <v>14.337</v>
      </c>
      <c r="AE12" s="10">
        <v>3.1230000000000002</v>
      </c>
      <c r="AF12" s="10">
        <v>4.3330000000000002</v>
      </c>
      <c r="AG12" s="10">
        <v>2.044</v>
      </c>
      <c r="AH12" s="15">
        <v>3.887</v>
      </c>
      <c r="AI12" s="11">
        <v>4.8339999999999996</v>
      </c>
      <c r="AJ12" s="11">
        <v>2.7559999999999998</v>
      </c>
      <c r="AK12" s="11">
        <v>7.48</v>
      </c>
      <c r="AL12" s="11">
        <v>7.7729999999999997</v>
      </c>
      <c r="AM12" s="11">
        <v>2.9609999999999999</v>
      </c>
      <c r="AN12" s="11"/>
      <c r="AO12" s="11"/>
      <c r="AP12" s="11"/>
      <c r="AQ12" s="11"/>
      <c r="AR12" s="11"/>
      <c r="AS12" s="11"/>
      <c r="AT12" s="11"/>
      <c r="AU12" s="11"/>
      <c r="AV12" s="11"/>
      <c r="AW12" s="11"/>
      <c r="AX12" s="11"/>
      <c r="AY12" s="11"/>
    </row>
    <row r="13" spans="1:54" ht="14.5" customHeight="1" x14ac:dyDescent="0.35">
      <c r="A13" s="81">
        <v>43556</v>
      </c>
      <c r="B13" s="11">
        <v>12.07</v>
      </c>
      <c r="C13" s="12"/>
      <c r="D13" s="10">
        <v>16</v>
      </c>
      <c r="E13" s="10">
        <v>7.5819999999999999</v>
      </c>
      <c r="F13" s="10">
        <v>11.012</v>
      </c>
      <c r="G13" s="10">
        <v>12.019</v>
      </c>
      <c r="H13" s="10">
        <v>27.876000000000001</v>
      </c>
      <c r="I13" s="10">
        <v>29.367999999999999</v>
      </c>
      <c r="J13" s="10">
        <v>31.795999999999999</v>
      </c>
      <c r="K13" s="10">
        <v>9.7940000000000005</v>
      </c>
      <c r="L13" s="10">
        <v>35.241</v>
      </c>
      <c r="M13" s="10">
        <v>13.552</v>
      </c>
      <c r="N13" s="10">
        <v>12.428000000000001</v>
      </c>
      <c r="O13" s="10">
        <v>24.382000000000001</v>
      </c>
      <c r="P13" s="10">
        <v>22.571000000000002</v>
      </c>
      <c r="Q13" s="10">
        <v>16.405999999999999</v>
      </c>
      <c r="R13" s="10">
        <v>16.911999999999999</v>
      </c>
      <c r="S13" s="10">
        <v>6.7240000000000002</v>
      </c>
      <c r="T13" s="10">
        <v>22.437999999999999</v>
      </c>
      <c r="U13" s="10">
        <v>13.676</v>
      </c>
      <c r="V13" s="10">
        <v>8.4250000000000007</v>
      </c>
      <c r="W13" s="10">
        <v>17.446999999999999</v>
      </c>
      <c r="X13" s="10">
        <v>21.375</v>
      </c>
      <c r="Y13" s="10">
        <v>6.298</v>
      </c>
      <c r="Z13" s="10">
        <v>8.8230000000000004</v>
      </c>
      <c r="AA13" s="10">
        <v>33.465000000000003</v>
      </c>
      <c r="AB13" s="10">
        <v>28.887</v>
      </c>
      <c r="AC13" s="10">
        <v>16</v>
      </c>
      <c r="AD13" s="10">
        <v>22.931999999999999</v>
      </c>
      <c r="AE13" s="10">
        <v>16.911000000000001</v>
      </c>
      <c r="AF13" s="10">
        <v>9.3859999999999992</v>
      </c>
      <c r="AG13" s="10">
        <v>9.7330000000000005</v>
      </c>
      <c r="AH13" s="15">
        <v>12.106999999999999</v>
      </c>
      <c r="AI13" s="11">
        <v>18.899000000000001</v>
      </c>
      <c r="AJ13" s="11">
        <v>6.3109999999999999</v>
      </c>
      <c r="AK13" s="11">
        <v>18.064</v>
      </c>
      <c r="AL13" s="11">
        <v>12.07</v>
      </c>
      <c r="AM13" s="11">
        <v>9.4009999999999998</v>
      </c>
      <c r="AN13" s="11"/>
      <c r="AO13" s="11"/>
      <c r="AP13" s="11"/>
      <c r="AQ13" s="11"/>
      <c r="AR13" s="11"/>
      <c r="AS13" s="11"/>
      <c r="AT13" s="11"/>
      <c r="AU13" s="11"/>
      <c r="AV13" s="11"/>
      <c r="AW13" s="11"/>
      <c r="AX13" s="11"/>
      <c r="AY13" s="11"/>
    </row>
    <row r="14" spans="1:54" ht="14.5" customHeight="1" x14ac:dyDescent="0.35">
      <c r="A14" s="81">
        <v>43586</v>
      </c>
      <c r="B14" s="11">
        <v>42.921999999999997</v>
      </c>
      <c r="C14" s="12"/>
      <c r="D14" s="10">
        <v>54</v>
      </c>
      <c r="E14" s="10">
        <v>50.826999999999998</v>
      </c>
      <c r="F14" s="10">
        <v>50.487000000000002</v>
      </c>
      <c r="G14" s="10">
        <v>74.885999999999996</v>
      </c>
      <c r="H14" s="10">
        <v>92.495999999999995</v>
      </c>
      <c r="I14" s="10">
        <v>75.039000000000001</v>
      </c>
      <c r="J14" s="10">
        <v>97.659000000000006</v>
      </c>
      <c r="K14" s="10">
        <v>32.643999999999998</v>
      </c>
      <c r="L14" s="10">
        <v>65.41</v>
      </c>
      <c r="M14" s="10">
        <v>51.100999999999999</v>
      </c>
      <c r="N14" s="10">
        <v>53.107999999999997</v>
      </c>
      <c r="O14" s="10">
        <v>78.504999999999995</v>
      </c>
      <c r="P14" s="10">
        <v>84.15</v>
      </c>
      <c r="Q14" s="10">
        <v>63.832000000000001</v>
      </c>
      <c r="R14" s="10">
        <v>53.174999999999997</v>
      </c>
      <c r="S14" s="10">
        <v>41.636000000000003</v>
      </c>
      <c r="T14" s="10">
        <v>86.388000000000005</v>
      </c>
      <c r="U14" s="10">
        <v>63.113</v>
      </c>
      <c r="V14" s="10">
        <v>53.463000000000001</v>
      </c>
      <c r="W14" s="10">
        <v>54</v>
      </c>
      <c r="X14" s="10">
        <v>107.944</v>
      </c>
      <c r="Y14" s="10">
        <v>13.683999999999999</v>
      </c>
      <c r="Z14" s="10">
        <v>47.417999999999999</v>
      </c>
      <c r="AA14" s="10">
        <v>86.346000000000004</v>
      </c>
      <c r="AB14" s="10">
        <v>101.202</v>
      </c>
      <c r="AC14" s="10">
        <v>50.872</v>
      </c>
      <c r="AD14" s="10">
        <v>74.668999999999997</v>
      </c>
      <c r="AE14" s="10">
        <v>72.793999999999997</v>
      </c>
      <c r="AF14" s="10">
        <v>77.825000000000003</v>
      </c>
      <c r="AG14" s="10">
        <v>30.588000000000001</v>
      </c>
      <c r="AH14" s="15">
        <v>41.893999999999998</v>
      </c>
      <c r="AI14" s="11">
        <v>46.529000000000003</v>
      </c>
      <c r="AJ14" s="11">
        <v>19.565000000000001</v>
      </c>
      <c r="AK14" s="11">
        <v>55.307000000000002</v>
      </c>
      <c r="AL14" s="11">
        <v>42.921999999999997</v>
      </c>
      <c r="AM14" s="11">
        <v>35.177</v>
      </c>
      <c r="AN14" s="11"/>
      <c r="AO14" s="11"/>
      <c r="AP14" s="11"/>
      <c r="AQ14" s="11"/>
      <c r="AR14" s="11"/>
      <c r="AS14" s="11"/>
      <c r="AT14" s="11"/>
      <c r="AU14" s="11"/>
      <c r="AV14" s="11"/>
      <c r="AW14" s="11"/>
      <c r="AX14" s="11"/>
      <c r="AY14" s="11"/>
    </row>
    <row r="15" spans="1:54" ht="14.5" customHeight="1" x14ac:dyDescent="0.35">
      <c r="A15" s="81">
        <v>43617</v>
      </c>
      <c r="B15" s="11">
        <v>82.974999999999994</v>
      </c>
      <c r="C15" s="12"/>
      <c r="D15" s="10">
        <v>63</v>
      </c>
      <c r="E15" s="10">
        <v>85.346999999999994</v>
      </c>
      <c r="F15" s="10">
        <v>120.009</v>
      </c>
      <c r="G15" s="10">
        <v>100.483</v>
      </c>
      <c r="H15" s="10">
        <v>145.40700000000001</v>
      </c>
      <c r="I15" s="10">
        <v>122.584</v>
      </c>
      <c r="J15" s="10">
        <v>119.01</v>
      </c>
      <c r="K15" s="10">
        <v>68.39</v>
      </c>
      <c r="L15" s="10">
        <v>49.99</v>
      </c>
      <c r="M15" s="10">
        <v>63</v>
      </c>
      <c r="N15" s="10">
        <v>88.718999999999994</v>
      </c>
      <c r="O15" s="10">
        <v>51.753999999999998</v>
      </c>
      <c r="P15" s="10">
        <v>115.625</v>
      </c>
      <c r="Q15" s="10">
        <v>59.091000000000001</v>
      </c>
      <c r="R15" s="10">
        <v>122.97</v>
      </c>
      <c r="S15" s="10">
        <v>23.541</v>
      </c>
      <c r="T15" s="10">
        <v>129.447</v>
      </c>
      <c r="U15" s="10">
        <v>56.71</v>
      </c>
      <c r="V15" s="10">
        <v>103.17100000000001</v>
      </c>
      <c r="W15" s="10">
        <v>28.957000000000001</v>
      </c>
      <c r="X15" s="10">
        <v>57.591000000000001</v>
      </c>
      <c r="Y15" s="10">
        <v>7.1180000000000003</v>
      </c>
      <c r="Z15" s="10">
        <v>40.737000000000002</v>
      </c>
      <c r="AA15" s="10">
        <v>46.081000000000003</v>
      </c>
      <c r="AB15" s="10">
        <v>121.413</v>
      </c>
      <c r="AC15" s="10">
        <v>27.213999999999999</v>
      </c>
      <c r="AD15" s="10">
        <v>48.573</v>
      </c>
      <c r="AE15" s="10">
        <v>100.977</v>
      </c>
      <c r="AF15" s="10">
        <v>43.723999999999997</v>
      </c>
      <c r="AG15" s="10">
        <v>54.741</v>
      </c>
      <c r="AH15" s="15">
        <v>86.376999999999995</v>
      </c>
      <c r="AI15" s="11">
        <v>26.675000000000001</v>
      </c>
      <c r="AJ15" s="11">
        <v>27.013999999999999</v>
      </c>
      <c r="AK15" s="11">
        <v>70.468000000000004</v>
      </c>
      <c r="AL15" s="11">
        <v>82.974999999999994</v>
      </c>
      <c r="AM15" s="11">
        <v>44.186</v>
      </c>
      <c r="AN15" s="11"/>
      <c r="AO15" s="11"/>
      <c r="AP15" s="11"/>
      <c r="AQ15" s="11"/>
      <c r="AR15" s="11"/>
      <c r="AS15" s="11"/>
      <c r="AT15" s="11"/>
      <c r="AU15" s="11"/>
      <c r="AV15" s="11"/>
      <c r="AW15" s="11"/>
      <c r="AX15" s="11"/>
      <c r="AY15" s="11"/>
    </row>
    <row r="16" spans="1:54" ht="14.5" customHeight="1" x14ac:dyDescent="0.35">
      <c r="A16" s="81">
        <v>43647</v>
      </c>
      <c r="B16" s="11">
        <v>27.625</v>
      </c>
      <c r="C16" s="12"/>
      <c r="D16" s="10">
        <v>25</v>
      </c>
      <c r="E16" s="10">
        <v>36.280999999999999</v>
      </c>
      <c r="F16" s="10">
        <v>64.447999999999993</v>
      </c>
      <c r="G16" s="10">
        <v>35.709000000000003</v>
      </c>
      <c r="H16" s="10">
        <v>39.258000000000003</v>
      </c>
      <c r="I16" s="10">
        <v>55.015000000000001</v>
      </c>
      <c r="J16" s="10">
        <v>35.548000000000002</v>
      </c>
      <c r="K16" s="10">
        <v>25.513999999999999</v>
      </c>
      <c r="L16" s="10">
        <v>18.042999999999999</v>
      </c>
      <c r="M16" s="10">
        <v>29.914999999999999</v>
      </c>
      <c r="N16" s="10">
        <v>33.002000000000002</v>
      </c>
      <c r="O16" s="10">
        <v>21.981000000000002</v>
      </c>
      <c r="P16" s="10">
        <v>35.49</v>
      </c>
      <c r="Q16" s="10">
        <v>16.783999999999999</v>
      </c>
      <c r="R16" s="10">
        <v>76.929000000000002</v>
      </c>
      <c r="S16" s="10">
        <v>9.3970000000000002</v>
      </c>
      <c r="T16" s="10">
        <v>32.942999999999998</v>
      </c>
      <c r="U16" s="10">
        <v>25</v>
      </c>
      <c r="V16" s="10">
        <v>58.107999999999997</v>
      </c>
      <c r="W16" s="10">
        <v>10.175000000000001</v>
      </c>
      <c r="X16" s="10">
        <v>17.021000000000001</v>
      </c>
      <c r="Y16" s="10">
        <v>3.379</v>
      </c>
      <c r="Z16" s="10">
        <v>12.967000000000001</v>
      </c>
      <c r="AA16" s="10">
        <v>15.534000000000001</v>
      </c>
      <c r="AB16" s="10">
        <v>40.543999999999997</v>
      </c>
      <c r="AC16" s="10">
        <v>14.430999999999999</v>
      </c>
      <c r="AD16" s="10">
        <v>18.221</v>
      </c>
      <c r="AE16" s="10">
        <v>30.132000000000001</v>
      </c>
      <c r="AF16" s="10">
        <v>14.294</v>
      </c>
      <c r="AG16" s="10">
        <v>15.224</v>
      </c>
      <c r="AH16" s="15">
        <v>25.931000000000001</v>
      </c>
      <c r="AI16" s="11">
        <v>10.955</v>
      </c>
      <c r="AJ16" s="11">
        <v>9.19</v>
      </c>
      <c r="AK16" s="11">
        <v>19.056000000000001</v>
      </c>
      <c r="AL16" s="11">
        <v>27.625</v>
      </c>
      <c r="AM16" s="11">
        <v>22.998999999999999</v>
      </c>
      <c r="AN16" s="11"/>
      <c r="AO16" s="11"/>
      <c r="AP16" s="11"/>
      <c r="AQ16" s="11"/>
      <c r="AR16" s="11"/>
      <c r="AS16" s="11"/>
      <c r="AT16" s="11"/>
      <c r="AU16" s="11"/>
      <c r="AV16" s="11"/>
      <c r="AW16" s="11"/>
      <c r="AX16" s="11"/>
      <c r="AY16" s="11"/>
    </row>
    <row r="17" spans="1:51" ht="14.5" customHeight="1" x14ac:dyDescent="0.35">
      <c r="A17" s="81">
        <v>43678</v>
      </c>
      <c r="B17" s="11">
        <v>12.308</v>
      </c>
      <c r="C17" s="12"/>
      <c r="D17" s="10">
        <v>16</v>
      </c>
      <c r="E17" s="10">
        <v>29.957000000000001</v>
      </c>
      <c r="F17" s="10">
        <v>24.364000000000001</v>
      </c>
      <c r="G17" s="10">
        <v>26.064</v>
      </c>
      <c r="H17" s="10">
        <v>16</v>
      </c>
      <c r="I17" s="10">
        <v>22.300999999999998</v>
      </c>
      <c r="J17" s="10">
        <v>19.550999999999998</v>
      </c>
      <c r="K17" s="10">
        <v>29.602</v>
      </c>
      <c r="L17" s="10">
        <v>16.489000000000001</v>
      </c>
      <c r="M17" s="10">
        <v>21.55</v>
      </c>
      <c r="N17" s="10">
        <v>17.141999999999999</v>
      </c>
      <c r="O17" s="10">
        <v>17.475000000000001</v>
      </c>
      <c r="P17" s="10">
        <v>18.559000000000001</v>
      </c>
      <c r="Q17" s="10">
        <v>11.885999999999999</v>
      </c>
      <c r="R17" s="10">
        <v>25.684000000000001</v>
      </c>
      <c r="S17" s="10">
        <v>7.1689999999999996</v>
      </c>
      <c r="T17" s="10">
        <v>25.134</v>
      </c>
      <c r="U17" s="10">
        <v>13.89</v>
      </c>
      <c r="V17" s="10">
        <v>47.756999999999998</v>
      </c>
      <c r="W17" s="10">
        <v>8.7449999999999992</v>
      </c>
      <c r="X17" s="10">
        <v>22.254000000000001</v>
      </c>
      <c r="Y17" s="10">
        <v>2.597</v>
      </c>
      <c r="Z17" s="10">
        <v>9.91</v>
      </c>
      <c r="AA17" s="10">
        <v>9.5060000000000002</v>
      </c>
      <c r="AB17" s="10">
        <v>21.382000000000001</v>
      </c>
      <c r="AC17" s="10">
        <v>11.776999999999999</v>
      </c>
      <c r="AD17" s="10">
        <v>25.038</v>
      </c>
      <c r="AE17" s="10">
        <v>14.384</v>
      </c>
      <c r="AF17" s="10">
        <v>8.407</v>
      </c>
      <c r="AG17" s="10">
        <v>12.738</v>
      </c>
      <c r="AH17" s="15">
        <v>12.366</v>
      </c>
      <c r="AI17" s="11">
        <v>6.6639999999999997</v>
      </c>
      <c r="AJ17" s="11">
        <v>9.3879999999999999</v>
      </c>
      <c r="AK17" s="11">
        <v>14.202999999999999</v>
      </c>
      <c r="AL17" s="11">
        <v>12.308</v>
      </c>
      <c r="AM17" s="11">
        <v>14.138999999999999</v>
      </c>
      <c r="AN17" s="11"/>
      <c r="AO17" s="11"/>
      <c r="AP17" s="11"/>
      <c r="AQ17" s="11"/>
      <c r="AR17" s="11"/>
      <c r="AS17" s="11"/>
      <c r="AT17" s="11"/>
      <c r="AU17" s="11"/>
      <c r="AV17" s="11"/>
      <c r="AW17" s="11"/>
      <c r="AX17" s="11"/>
      <c r="AY17" s="11"/>
    </row>
    <row r="18" spans="1:51" ht="14.5" customHeight="1" x14ac:dyDescent="0.35">
      <c r="A18" s="81">
        <v>43709</v>
      </c>
      <c r="B18" s="11">
        <v>9.1470000000000002</v>
      </c>
      <c r="C18" s="12"/>
      <c r="D18" s="10">
        <v>13</v>
      </c>
      <c r="E18" s="10">
        <v>28.434999999999999</v>
      </c>
      <c r="F18" s="10">
        <v>11.102</v>
      </c>
      <c r="G18" s="10">
        <v>17.97</v>
      </c>
      <c r="H18" s="10">
        <v>17.225000000000001</v>
      </c>
      <c r="I18" s="10">
        <v>21.291</v>
      </c>
      <c r="J18" s="10">
        <v>11.307</v>
      </c>
      <c r="K18" s="10">
        <v>19.538</v>
      </c>
      <c r="L18" s="10">
        <v>8.6379999999999999</v>
      </c>
      <c r="M18" s="10">
        <v>15.449</v>
      </c>
      <c r="N18" s="10">
        <v>28.838000000000001</v>
      </c>
      <c r="O18" s="10">
        <v>13.462999999999999</v>
      </c>
      <c r="P18" s="10">
        <v>15.51</v>
      </c>
      <c r="Q18" s="10">
        <v>12.577999999999999</v>
      </c>
      <c r="R18" s="10">
        <v>14.497</v>
      </c>
      <c r="S18" s="10">
        <v>6.6769999999999996</v>
      </c>
      <c r="T18" s="10">
        <v>29.649000000000001</v>
      </c>
      <c r="U18" s="10">
        <v>10.885</v>
      </c>
      <c r="V18" s="10">
        <v>29.164000000000001</v>
      </c>
      <c r="W18" s="10">
        <v>6.7149999999999999</v>
      </c>
      <c r="X18" s="10">
        <v>9.7810000000000006</v>
      </c>
      <c r="Y18" s="10">
        <v>5.8380000000000001</v>
      </c>
      <c r="Z18" s="10">
        <v>13.287000000000001</v>
      </c>
      <c r="AA18" s="10">
        <v>12.281000000000001</v>
      </c>
      <c r="AB18" s="10">
        <v>14.996</v>
      </c>
      <c r="AC18" s="10">
        <v>10.625999999999999</v>
      </c>
      <c r="AD18" s="10">
        <v>14.907</v>
      </c>
      <c r="AE18" s="10">
        <v>13.515000000000001</v>
      </c>
      <c r="AF18" s="10">
        <v>7.1840000000000002</v>
      </c>
      <c r="AG18" s="10">
        <v>8.3339999999999996</v>
      </c>
      <c r="AH18" s="15">
        <v>8.7560000000000002</v>
      </c>
      <c r="AI18" s="11">
        <v>4.8739999999999997</v>
      </c>
      <c r="AJ18" s="11">
        <v>21.085999999999999</v>
      </c>
      <c r="AK18" s="11">
        <v>13</v>
      </c>
      <c r="AL18" s="11">
        <v>9.1470000000000002</v>
      </c>
      <c r="AM18" s="11">
        <v>7.0730000000000004</v>
      </c>
      <c r="AN18" s="11"/>
      <c r="AO18" s="11"/>
      <c r="AP18" s="11"/>
      <c r="AQ18" s="11"/>
      <c r="AR18" s="11"/>
      <c r="AS18" s="11"/>
      <c r="AT18" s="11"/>
      <c r="AU18" s="11"/>
      <c r="AV18" s="11"/>
      <c r="AW18" s="11"/>
      <c r="AX18" s="11"/>
      <c r="AY18" s="11"/>
    </row>
    <row r="19" spans="1:51" ht="14.5" customHeight="1" x14ac:dyDescent="0.35">
      <c r="A19" s="81">
        <v>43739</v>
      </c>
      <c r="B19" s="11">
        <v>7.3120000000000003</v>
      </c>
      <c r="C19" s="12"/>
      <c r="D19" s="10">
        <v>12.97</v>
      </c>
      <c r="E19" s="10">
        <v>18.768000000000001</v>
      </c>
      <c r="F19" s="10">
        <v>17.471</v>
      </c>
      <c r="G19" s="10">
        <v>14.904</v>
      </c>
      <c r="H19" s="10">
        <v>21.736000000000001</v>
      </c>
      <c r="I19" s="10">
        <v>25.460999999999999</v>
      </c>
      <c r="J19" s="10">
        <v>10.541</v>
      </c>
      <c r="K19" s="10">
        <v>16.594999999999999</v>
      </c>
      <c r="L19" s="10">
        <v>11.081</v>
      </c>
      <c r="M19" s="10">
        <v>18.285</v>
      </c>
      <c r="N19" s="10">
        <v>12.624000000000001</v>
      </c>
      <c r="O19" s="10">
        <v>9.0760000000000005</v>
      </c>
      <c r="P19" s="10">
        <v>11.26</v>
      </c>
      <c r="Q19" s="10">
        <v>9.016</v>
      </c>
      <c r="R19" s="10">
        <v>12.073</v>
      </c>
      <c r="S19" s="10">
        <v>8.4420000000000002</v>
      </c>
      <c r="T19" s="10">
        <v>22.99</v>
      </c>
      <c r="U19" s="10">
        <v>9.4239999999999995</v>
      </c>
      <c r="V19" s="10">
        <v>13.519</v>
      </c>
      <c r="W19" s="10">
        <v>7.3659999999999997</v>
      </c>
      <c r="X19" s="10">
        <v>8.2620000000000005</v>
      </c>
      <c r="Y19" s="10">
        <v>4.7539999999999996</v>
      </c>
      <c r="Z19" s="10">
        <v>9.1989999999999998</v>
      </c>
      <c r="AA19" s="10">
        <v>13.430999999999999</v>
      </c>
      <c r="AB19" s="10">
        <v>22.911000000000001</v>
      </c>
      <c r="AC19" s="10">
        <v>36.064</v>
      </c>
      <c r="AD19" s="10">
        <v>13.394</v>
      </c>
      <c r="AE19" s="10">
        <v>10.617000000000001</v>
      </c>
      <c r="AF19" s="10">
        <v>7.6890000000000001</v>
      </c>
      <c r="AG19" s="10">
        <v>10.568</v>
      </c>
      <c r="AH19" s="15">
        <v>11.971</v>
      </c>
      <c r="AI19" s="11">
        <v>4.7510000000000003</v>
      </c>
      <c r="AJ19" s="11">
        <v>13.701000000000001</v>
      </c>
      <c r="AK19" s="11">
        <v>19.931000000000001</v>
      </c>
      <c r="AL19" s="11">
        <v>7.3120000000000003</v>
      </c>
      <c r="AM19" s="11">
        <v>15.83</v>
      </c>
      <c r="AN19" s="11"/>
      <c r="AO19" s="11"/>
      <c r="AP19" s="11"/>
      <c r="AQ19" s="11"/>
      <c r="AR19" s="11"/>
      <c r="AS19" s="11"/>
      <c r="AT19" s="11"/>
      <c r="AU19" s="11"/>
      <c r="AV19" s="11"/>
      <c r="AW19" s="11"/>
      <c r="AX19" s="11"/>
      <c r="AY19" s="11"/>
    </row>
    <row r="20" spans="1:51" ht="14.5" customHeight="1" x14ac:dyDescent="0.35">
      <c r="A20" s="81">
        <v>43770</v>
      </c>
      <c r="B20" s="11">
        <v>6.4509999999999996</v>
      </c>
      <c r="C20" s="12"/>
      <c r="D20" s="10">
        <v>8.0299999999999994</v>
      </c>
      <c r="E20" s="10">
        <v>10.273999999999999</v>
      </c>
      <c r="F20" s="10">
        <v>8.9689999999999994</v>
      </c>
      <c r="G20" s="10">
        <v>9.3670000000000009</v>
      </c>
      <c r="H20" s="10">
        <v>12.164999999999999</v>
      </c>
      <c r="I20" s="10">
        <v>14.925000000000001</v>
      </c>
      <c r="J20" s="10">
        <v>9.9879999999999995</v>
      </c>
      <c r="K20" s="10">
        <v>9.7739999999999991</v>
      </c>
      <c r="L20" s="10">
        <v>6.7329999999999997</v>
      </c>
      <c r="M20" s="10">
        <v>11.291</v>
      </c>
      <c r="N20" s="10">
        <v>8.1530000000000005</v>
      </c>
      <c r="O20" s="10">
        <v>7.1239999999999997</v>
      </c>
      <c r="P20" s="10">
        <v>8.3170000000000002</v>
      </c>
      <c r="Q20" s="10">
        <v>7.0439999999999996</v>
      </c>
      <c r="R20" s="10">
        <v>8.4130000000000003</v>
      </c>
      <c r="S20" s="10">
        <v>5.0670000000000002</v>
      </c>
      <c r="T20" s="10">
        <v>11.16</v>
      </c>
      <c r="U20" s="10">
        <v>8.5280000000000005</v>
      </c>
      <c r="V20" s="10">
        <v>8.8550000000000004</v>
      </c>
      <c r="W20" s="10">
        <v>6.0579999999999998</v>
      </c>
      <c r="X20" s="10">
        <v>6.8330000000000002</v>
      </c>
      <c r="Y20" s="10">
        <v>2.9089999999999998</v>
      </c>
      <c r="Z20" s="10">
        <v>6.0419999999999998</v>
      </c>
      <c r="AA20" s="10">
        <v>9.5090000000000003</v>
      </c>
      <c r="AB20" s="10">
        <v>12.843</v>
      </c>
      <c r="AC20" s="10">
        <v>13.435</v>
      </c>
      <c r="AD20" s="10">
        <v>7.6689999999999996</v>
      </c>
      <c r="AE20" s="10">
        <v>8.3170000000000002</v>
      </c>
      <c r="AF20" s="10">
        <v>5.9420000000000002</v>
      </c>
      <c r="AG20" s="10">
        <v>7.0410000000000004</v>
      </c>
      <c r="AH20" s="15">
        <v>7.6740000000000004</v>
      </c>
      <c r="AI20" s="11">
        <v>3.9580000000000002</v>
      </c>
      <c r="AJ20" s="11">
        <v>6.6139999999999999</v>
      </c>
      <c r="AK20" s="11">
        <v>10.226000000000001</v>
      </c>
      <c r="AL20" s="11">
        <v>6.4509999999999996</v>
      </c>
      <c r="AM20" s="11">
        <v>7.7279999999999998</v>
      </c>
      <c r="AN20" s="11"/>
      <c r="AO20" s="11"/>
      <c r="AP20" s="11"/>
      <c r="AQ20" s="11"/>
      <c r="AR20" s="11"/>
      <c r="AS20" s="11"/>
      <c r="AT20" s="11"/>
      <c r="AU20" s="11"/>
      <c r="AV20" s="11"/>
      <c r="AW20" s="11"/>
      <c r="AX20" s="11"/>
      <c r="AY20" s="11"/>
    </row>
    <row r="21" spans="1:51" ht="14.5" customHeight="1" x14ac:dyDescent="0.35">
      <c r="A21" s="81">
        <v>43800</v>
      </c>
      <c r="B21" s="11">
        <v>5.6230000000000002</v>
      </c>
      <c r="C21" s="12"/>
      <c r="D21" s="10">
        <v>6.34</v>
      </c>
      <c r="E21" s="10">
        <v>7.7569999999999997</v>
      </c>
      <c r="F21" s="10">
        <v>7.4470000000000001</v>
      </c>
      <c r="G21" s="10">
        <v>7.6609999999999996</v>
      </c>
      <c r="H21" s="10">
        <v>8.5399999999999991</v>
      </c>
      <c r="I21" s="10">
        <v>10.263</v>
      </c>
      <c r="J21" s="10">
        <v>7.524</v>
      </c>
      <c r="K21" s="10">
        <v>6.7389999999999999</v>
      </c>
      <c r="L21" s="10">
        <v>5.5430000000000001</v>
      </c>
      <c r="M21" s="10">
        <v>7.5570000000000004</v>
      </c>
      <c r="N21" s="10">
        <v>6.77</v>
      </c>
      <c r="O21" s="10">
        <v>5.9530000000000003</v>
      </c>
      <c r="P21" s="10">
        <v>7.0330000000000004</v>
      </c>
      <c r="Q21" s="10">
        <v>5.5750000000000002</v>
      </c>
      <c r="R21" s="10">
        <v>7.3470000000000004</v>
      </c>
      <c r="S21" s="10">
        <v>4.2160000000000002</v>
      </c>
      <c r="T21" s="10">
        <v>8.3019999999999996</v>
      </c>
      <c r="U21" s="10">
        <v>6.9509999999999996</v>
      </c>
      <c r="V21" s="10">
        <v>7.5369999999999999</v>
      </c>
      <c r="W21" s="10">
        <v>4.5449999999999999</v>
      </c>
      <c r="X21" s="10">
        <v>5.9509999999999996</v>
      </c>
      <c r="Y21" s="10">
        <v>2.2850000000000001</v>
      </c>
      <c r="Z21" s="10">
        <v>5.0410000000000004</v>
      </c>
      <c r="AA21" s="10">
        <v>6.59</v>
      </c>
      <c r="AB21" s="10">
        <v>8.44</v>
      </c>
      <c r="AC21" s="10">
        <v>7.52</v>
      </c>
      <c r="AD21" s="10">
        <v>6.407</v>
      </c>
      <c r="AE21" s="10">
        <v>6.6749999999999998</v>
      </c>
      <c r="AF21" s="10">
        <v>4.7569999999999997</v>
      </c>
      <c r="AG21" s="10">
        <v>5.0999999999999996</v>
      </c>
      <c r="AH21" s="15">
        <v>6.1269999999999998</v>
      </c>
      <c r="AI21" s="11">
        <v>3.5939999999999999</v>
      </c>
      <c r="AJ21" s="11">
        <v>4.915</v>
      </c>
      <c r="AK21" s="11">
        <v>6.9009999999999998</v>
      </c>
      <c r="AL21" s="11">
        <v>5.6230000000000002</v>
      </c>
      <c r="AM21" s="11">
        <v>5.2990000000000004</v>
      </c>
      <c r="AN21" s="11"/>
      <c r="AO21" s="11"/>
      <c r="AP21" s="11"/>
      <c r="AQ21" s="11"/>
      <c r="AR21" s="11"/>
      <c r="AS21" s="11"/>
      <c r="AT21" s="11"/>
      <c r="AU21" s="11"/>
      <c r="AV21" s="11"/>
      <c r="AW21" s="11"/>
      <c r="AX21" s="11"/>
      <c r="AY21" s="11"/>
    </row>
    <row r="22" spans="1:51" ht="14.5" customHeight="1" x14ac:dyDescent="0.35">
      <c r="A22" s="81">
        <v>43831</v>
      </c>
      <c r="B22" s="11">
        <v>4.9509999999999996</v>
      </c>
      <c r="C22" s="12"/>
      <c r="D22" s="10">
        <v>5.39</v>
      </c>
      <c r="E22" s="10">
        <v>6.43</v>
      </c>
      <c r="F22" s="10">
        <v>6.3360000000000003</v>
      </c>
      <c r="G22" s="10">
        <v>6.5789999999999997</v>
      </c>
      <c r="H22" s="10">
        <v>7.0810000000000004</v>
      </c>
      <c r="I22" s="10">
        <v>7.4829999999999997</v>
      </c>
      <c r="J22" s="10">
        <v>6.1260000000000003</v>
      </c>
      <c r="K22" s="10">
        <v>5.4420000000000002</v>
      </c>
      <c r="L22" s="10">
        <v>4.694</v>
      </c>
      <c r="M22" s="10">
        <v>5.7720000000000002</v>
      </c>
      <c r="N22" s="10">
        <v>5.6950000000000003</v>
      </c>
      <c r="O22" s="10">
        <v>5.0369999999999999</v>
      </c>
      <c r="P22" s="10">
        <v>6.0650000000000004</v>
      </c>
      <c r="Q22" s="10">
        <v>4.7290000000000001</v>
      </c>
      <c r="R22" s="10">
        <v>6.3129999999999997</v>
      </c>
      <c r="S22" s="10">
        <v>3.403</v>
      </c>
      <c r="T22" s="10">
        <v>6.9279999999999999</v>
      </c>
      <c r="U22" s="10">
        <v>5.3239999999999998</v>
      </c>
      <c r="V22" s="10">
        <v>6.4530000000000003</v>
      </c>
      <c r="W22" s="10">
        <v>3.8119999999999998</v>
      </c>
      <c r="X22" s="10">
        <v>5.1100000000000003</v>
      </c>
      <c r="Y22" s="10">
        <v>1.9350000000000001</v>
      </c>
      <c r="Z22" s="10">
        <v>4.1109999999999998</v>
      </c>
      <c r="AA22" s="10">
        <v>6.14</v>
      </c>
      <c r="AB22" s="10">
        <v>6.8490000000000002</v>
      </c>
      <c r="AC22" s="10">
        <v>5.7169999999999996</v>
      </c>
      <c r="AD22" s="10">
        <v>5.1959999999999997</v>
      </c>
      <c r="AE22" s="10">
        <v>5.6449999999999996</v>
      </c>
      <c r="AF22" s="10">
        <v>4.0149999999999997</v>
      </c>
      <c r="AG22" s="10">
        <v>4.2220000000000004</v>
      </c>
      <c r="AH22" s="15">
        <v>5.1319999999999997</v>
      </c>
      <c r="AI22" s="11">
        <v>3.069</v>
      </c>
      <c r="AJ22" s="11">
        <v>4.0369999999999999</v>
      </c>
      <c r="AK22" s="11">
        <v>5.6509999999999998</v>
      </c>
      <c r="AL22" s="11">
        <v>4.9509999999999996</v>
      </c>
      <c r="AM22" s="11">
        <v>4.2439999999999998</v>
      </c>
      <c r="AN22" s="11"/>
      <c r="AO22" s="11"/>
      <c r="AP22" s="11"/>
      <c r="AQ22" s="11"/>
      <c r="AR22" s="11"/>
      <c r="AS22" s="11"/>
      <c r="AT22" s="11"/>
      <c r="AU22" s="11"/>
      <c r="AV22" s="11"/>
      <c r="AW22" s="11"/>
      <c r="AX22" s="11"/>
      <c r="AY22" s="11"/>
    </row>
    <row r="23" spans="1:51" ht="14.5" customHeight="1" x14ac:dyDescent="0.35">
      <c r="A23" s="81">
        <v>43862</v>
      </c>
      <c r="B23" s="11">
        <v>4.1070000000000002</v>
      </c>
      <c r="C23" s="12"/>
      <c r="D23" s="10">
        <v>4.74</v>
      </c>
      <c r="E23" s="10">
        <v>5.2309999999999999</v>
      </c>
      <c r="F23" s="10">
        <v>5.1719999999999997</v>
      </c>
      <c r="G23" s="10">
        <v>5.2460000000000004</v>
      </c>
      <c r="H23" s="10">
        <v>6.7130000000000001</v>
      </c>
      <c r="I23" s="10">
        <v>8.6</v>
      </c>
      <c r="J23" s="10">
        <v>4.968</v>
      </c>
      <c r="K23" s="10">
        <v>4.3920000000000003</v>
      </c>
      <c r="L23" s="10">
        <v>3.8180000000000001</v>
      </c>
      <c r="M23" s="10">
        <v>4.8209999999999997</v>
      </c>
      <c r="N23" s="10">
        <v>4.7350000000000003</v>
      </c>
      <c r="O23" s="10">
        <v>4.069</v>
      </c>
      <c r="P23" s="10">
        <v>4.968</v>
      </c>
      <c r="Q23" s="10">
        <v>4.6879999999999997</v>
      </c>
      <c r="R23" s="10">
        <v>6.2850000000000001</v>
      </c>
      <c r="S23" s="10">
        <v>2.7280000000000002</v>
      </c>
      <c r="T23" s="10">
        <v>5.6340000000000003</v>
      </c>
      <c r="U23" s="10">
        <v>4.9109999999999996</v>
      </c>
      <c r="V23" s="10">
        <v>5.5019999999999998</v>
      </c>
      <c r="W23" s="10">
        <v>3.109</v>
      </c>
      <c r="X23" s="10">
        <v>4.1890000000000001</v>
      </c>
      <c r="Y23" s="10">
        <v>1.8959999999999999</v>
      </c>
      <c r="Z23" s="10">
        <v>3.3719999999999999</v>
      </c>
      <c r="AA23" s="10">
        <v>5.4139999999999997</v>
      </c>
      <c r="AB23" s="10">
        <v>5.6420000000000003</v>
      </c>
      <c r="AC23" s="10">
        <v>4.9340000000000002</v>
      </c>
      <c r="AD23" s="10">
        <v>4.1479999999999997</v>
      </c>
      <c r="AE23" s="10">
        <v>4.8479999999999999</v>
      </c>
      <c r="AF23" s="10">
        <v>3.2330000000000001</v>
      </c>
      <c r="AG23" s="10">
        <v>3.4670000000000001</v>
      </c>
      <c r="AH23" s="15">
        <v>4.0339999999999998</v>
      </c>
      <c r="AI23" s="11">
        <v>2.653</v>
      </c>
      <c r="AJ23" s="11">
        <v>3.7519999999999998</v>
      </c>
      <c r="AK23" s="11">
        <v>5.891</v>
      </c>
      <c r="AL23" s="11">
        <v>4.1070000000000002</v>
      </c>
      <c r="AM23" s="11">
        <v>3.3860000000000001</v>
      </c>
      <c r="AN23" s="11"/>
      <c r="AO23" s="11"/>
      <c r="AP23" s="11"/>
      <c r="AQ23" s="11"/>
      <c r="AR23" s="11"/>
      <c r="AS23" s="11"/>
      <c r="AT23" s="11"/>
      <c r="AU23" s="11"/>
      <c r="AV23" s="11"/>
      <c r="AW23" s="11"/>
      <c r="AX23" s="11"/>
      <c r="AY23" s="11"/>
    </row>
    <row r="24" spans="1:51" ht="14.5" customHeight="1" x14ac:dyDescent="0.35">
      <c r="A24" s="81">
        <v>43891</v>
      </c>
      <c r="B24" s="11">
        <v>4.8079999999999998</v>
      </c>
      <c r="C24" s="12"/>
      <c r="D24" s="10">
        <v>8.6</v>
      </c>
      <c r="E24" s="10">
        <v>6.9169999999999998</v>
      </c>
      <c r="F24" s="10">
        <v>6.351</v>
      </c>
      <c r="G24" s="10">
        <v>14.112</v>
      </c>
      <c r="H24" s="10">
        <v>15.548</v>
      </c>
      <c r="I24" s="10">
        <v>12.073</v>
      </c>
      <c r="J24" s="10">
        <v>6.1239999999999997</v>
      </c>
      <c r="K24" s="10">
        <v>11.154</v>
      </c>
      <c r="L24" s="10">
        <v>5.6550000000000002</v>
      </c>
      <c r="M24" s="10">
        <v>4.9950000000000001</v>
      </c>
      <c r="N24" s="10">
        <v>6.23</v>
      </c>
      <c r="O24" s="10">
        <v>6.6130000000000004</v>
      </c>
      <c r="P24" s="10">
        <v>7.7</v>
      </c>
      <c r="Q24" s="10">
        <v>13.192</v>
      </c>
      <c r="R24" s="10">
        <v>6.9080000000000004</v>
      </c>
      <c r="S24" s="10">
        <v>12.481999999999999</v>
      </c>
      <c r="T24" s="10">
        <v>8.2850000000000001</v>
      </c>
      <c r="U24" s="10">
        <v>7.2329999999999997</v>
      </c>
      <c r="V24" s="10">
        <v>6.5069999999999997</v>
      </c>
      <c r="W24" s="10">
        <v>5.7489999999999997</v>
      </c>
      <c r="X24" s="10">
        <v>4.7939999999999996</v>
      </c>
      <c r="Y24" s="10">
        <v>3.552</v>
      </c>
      <c r="Z24" s="10">
        <v>11.098000000000001</v>
      </c>
      <c r="AA24" s="10">
        <v>11.097</v>
      </c>
      <c r="AB24" s="10">
        <v>6.6769999999999996</v>
      </c>
      <c r="AC24" s="10">
        <v>17.167000000000002</v>
      </c>
      <c r="AD24" s="10">
        <v>5.0789999999999997</v>
      </c>
      <c r="AE24" s="10">
        <v>7.4820000000000002</v>
      </c>
      <c r="AF24" s="10">
        <v>3.5910000000000002</v>
      </c>
      <c r="AG24" s="10">
        <v>5.585</v>
      </c>
      <c r="AH24" s="15">
        <v>7.9089999999999998</v>
      </c>
      <c r="AI24" s="11">
        <v>3.6960000000000002</v>
      </c>
      <c r="AJ24" s="11">
        <v>8.5749999999999993</v>
      </c>
      <c r="AK24" s="11">
        <v>11.707000000000001</v>
      </c>
      <c r="AL24" s="11">
        <v>4.8079999999999998</v>
      </c>
      <c r="AM24" s="11">
        <v>4.0069999999999997</v>
      </c>
      <c r="AN24" s="11"/>
      <c r="AO24" s="11"/>
      <c r="AP24" s="11"/>
      <c r="AQ24" s="11"/>
      <c r="AR24" s="11"/>
      <c r="AS24" s="11"/>
      <c r="AT24" s="11"/>
      <c r="AU24" s="11"/>
      <c r="AV24" s="11"/>
      <c r="AW24" s="11"/>
      <c r="AX24" s="11"/>
      <c r="AY24" s="11"/>
    </row>
    <row r="25" spans="1:51" ht="14.5" customHeight="1" x14ac:dyDescent="0.35">
      <c r="A25" s="81">
        <v>43922</v>
      </c>
      <c r="B25" s="11">
        <v>13.82</v>
      </c>
      <c r="C25" s="12"/>
      <c r="D25" s="10">
        <v>23.32</v>
      </c>
      <c r="E25" s="10">
        <v>15.555999999999999</v>
      </c>
      <c r="F25" s="10">
        <v>17.548999999999999</v>
      </c>
      <c r="G25" s="10">
        <v>36.356000000000002</v>
      </c>
      <c r="H25" s="10">
        <v>38.25</v>
      </c>
      <c r="I25" s="10">
        <v>40.35</v>
      </c>
      <c r="J25" s="10">
        <v>15.132999999999999</v>
      </c>
      <c r="K25" s="10">
        <v>42.287999999999997</v>
      </c>
      <c r="L25" s="10">
        <v>17.271000000000001</v>
      </c>
      <c r="M25" s="10">
        <v>16.873000000000001</v>
      </c>
      <c r="N25" s="10">
        <v>33.069000000000003</v>
      </c>
      <c r="O25" s="10">
        <v>27.231999999999999</v>
      </c>
      <c r="P25" s="10">
        <v>23.657</v>
      </c>
      <c r="Q25" s="10">
        <v>21.734000000000002</v>
      </c>
      <c r="R25" s="10">
        <v>11.599</v>
      </c>
      <c r="S25" s="10">
        <v>24.795000000000002</v>
      </c>
      <c r="T25" s="10">
        <v>19.956</v>
      </c>
      <c r="U25" s="10">
        <v>12.555999999999999</v>
      </c>
      <c r="V25" s="10">
        <v>22.847000000000001</v>
      </c>
      <c r="W25" s="10">
        <v>24.245000000000001</v>
      </c>
      <c r="X25" s="10">
        <v>8.9350000000000005</v>
      </c>
      <c r="Y25" s="10">
        <v>8.3699999999999992</v>
      </c>
      <c r="Z25" s="10">
        <v>37.831000000000003</v>
      </c>
      <c r="AA25" s="10">
        <v>33.823</v>
      </c>
      <c r="AB25" s="10">
        <v>23.12</v>
      </c>
      <c r="AC25" s="10">
        <v>26.26</v>
      </c>
      <c r="AD25" s="10">
        <v>20.699000000000002</v>
      </c>
      <c r="AE25" s="10">
        <v>14.061999999999999</v>
      </c>
      <c r="AF25" s="10">
        <v>12.558</v>
      </c>
      <c r="AG25" s="10">
        <v>15.385</v>
      </c>
      <c r="AH25" s="15">
        <v>25.620999999999999</v>
      </c>
      <c r="AI25" s="11">
        <v>7.2140000000000004</v>
      </c>
      <c r="AJ25" s="11">
        <v>19.149000000000001</v>
      </c>
      <c r="AK25" s="11">
        <v>15.199</v>
      </c>
      <c r="AL25" s="11">
        <v>13.82</v>
      </c>
      <c r="AM25" s="11">
        <v>9.6110000000000007</v>
      </c>
      <c r="AN25" s="11"/>
      <c r="AO25" s="11"/>
      <c r="AP25" s="11"/>
      <c r="AQ25" s="11"/>
      <c r="AR25" s="11"/>
      <c r="AS25" s="11"/>
      <c r="AT25" s="11"/>
      <c r="AU25" s="11"/>
      <c r="AV25" s="11"/>
      <c r="AW25" s="11"/>
      <c r="AX25" s="11"/>
      <c r="AY25" s="11"/>
    </row>
    <row r="26" spans="1:51" ht="14.5" customHeight="1" x14ac:dyDescent="0.35">
      <c r="A26" s="81">
        <v>43952</v>
      </c>
      <c r="B26" s="11">
        <v>42.585999999999999</v>
      </c>
      <c r="C26" s="12"/>
      <c r="D26" s="10">
        <v>71.430000000000007</v>
      </c>
      <c r="E26" s="10">
        <v>61.204000000000001</v>
      </c>
      <c r="F26" s="10">
        <v>96.77</v>
      </c>
      <c r="G26" s="10">
        <v>102.035</v>
      </c>
      <c r="H26" s="10">
        <v>84.021000000000001</v>
      </c>
      <c r="I26" s="10">
        <v>103.223</v>
      </c>
      <c r="J26" s="10">
        <v>43.451999999999998</v>
      </c>
      <c r="K26" s="10">
        <v>69.34</v>
      </c>
      <c r="L26" s="10">
        <v>57.353000000000002</v>
      </c>
      <c r="M26" s="10">
        <v>59.746000000000002</v>
      </c>
      <c r="N26" s="10">
        <v>84.447999999999993</v>
      </c>
      <c r="O26" s="10">
        <v>90.641000000000005</v>
      </c>
      <c r="P26" s="10">
        <v>77.155000000000001</v>
      </c>
      <c r="Q26" s="10">
        <v>59.853000000000002</v>
      </c>
      <c r="R26" s="10">
        <v>57.301000000000002</v>
      </c>
      <c r="S26" s="10">
        <v>93.433000000000007</v>
      </c>
      <c r="T26" s="10">
        <v>71.643000000000001</v>
      </c>
      <c r="U26" s="10">
        <v>63.509</v>
      </c>
      <c r="V26" s="10">
        <v>58.622</v>
      </c>
      <c r="W26" s="10">
        <v>111.42100000000001</v>
      </c>
      <c r="X26" s="10">
        <v>17.408999999999999</v>
      </c>
      <c r="Y26" s="10">
        <v>46.709000000000003</v>
      </c>
      <c r="Z26" s="10">
        <v>89.578000000000003</v>
      </c>
      <c r="AA26" s="10">
        <v>108.70099999999999</v>
      </c>
      <c r="AB26" s="10">
        <v>57.603000000000002</v>
      </c>
      <c r="AC26" s="10">
        <v>76.613</v>
      </c>
      <c r="AD26" s="10">
        <v>80.197000000000003</v>
      </c>
      <c r="AE26" s="10">
        <v>89.537000000000006</v>
      </c>
      <c r="AF26" s="10">
        <v>37.384</v>
      </c>
      <c r="AG26" s="10">
        <v>47.802999999999997</v>
      </c>
      <c r="AH26" s="15">
        <v>55.359000000000002</v>
      </c>
      <c r="AI26" s="11">
        <v>20.678000000000001</v>
      </c>
      <c r="AJ26" s="11">
        <v>59.131999999999998</v>
      </c>
      <c r="AK26" s="11">
        <v>47.741</v>
      </c>
      <c r="AL26" s="11">
        <v>42.585999999999999</v>
      </c>
      <c r="AM26" s="11">
        <v>56.472999999999999</v>
      </c>
      <c r="AN26" s="11"/>
      <c r="AO26" s="11"/>
      <c r="AP26" s="11"/>
      <c r="AQ26" s="11"/>
      <c r="AR26" s="11"/>
      <c r="AS26" s="11"/>
      <c r="AT26" s="11"/>
      <c r="AU26" s="11"/>
      <c r="AV26" s="11"/>
      <c r="AW26" s="11"/>
      <c r="AX26" s="11"/>
      <c r="AY26" s="11"/>
    </row>
    <row r="27" spans="1:51" ht="14.5" x14ac:dyDescent="0.35">
      <c r="A27" s="81">
        <v>43983</v>
      </c>
      <c r="B27" s="11">
        <v>47.716999999999999</v>
      </c>
      <c r="C27" s="12"/>
      <c r="D27" s="10">
        <v>70.349999999999994</v>
      </c>
      <c r="E27" s="10">
        <v>128.47</v>
      </c>
      <c r="F27" s="10">
        <v>109.413</v>
      </c>
      <c r="G27" s="10">
        <v>153.869</v>
      </c>
      <c r="H27" s="10">
        <v>131.46600000000001</v>
      </c>
      <c r="I27" s="10">
        <v>126.18</v>
      </c>
      <c r="J27" s="10">
        <v>78.337000000000003</v>
      </c>
      <c r="K27" s="10">
        <v>53.098999999999997</v>
      </c>
      <c r="L27" s="10">
        <v>67.182000000000002</v>
      </c>
      <c r="M27" s="10">
        <v>93.03</v>
      </c>
      <c r="N27" s="10">
        <v>54.457999999999998</v>
      </c>
      <c r="O27" s="10">
        <v>122.06399999999999</v>
      </c>
      <c r="P27" s="10">
        <v>63.366999999999997</v>
      </c>
      <c r="Q27" s="10">
        <v>133.565</v>
      </c>
      <c r="R27" s="10">
        <v>28.664999999999999</v>
      </c>
      <c r="S27" s="10">
        <v>136.71100000000001</v>
      </c>
      <c r="T27" s="10">
        <v>59.448999999999998</v>
      </c>
      <c r="U27" s="10">
        <v>111.355</v>
      </c>
      <c r="V27" s="10">
        <v>29.782</v>
      </c>
      <c r="W27" s="10">
        <v>60.024000000000001</v>
      </c>
      <c r="X27" s="10">
        <v>8.8640000000000008</v>
      </c>
      <c r="Y27" s="10">
        <v>38.171999999999997</v>
      </c>
      <c r="Z27" s="10">
        <v>47.81</v>
      </c>
      <c r="AA27" s="10">
        <v>128.745</v>
      </c>
      <c r="AB27" s="10">
        <v>29.814</v>
      </c>
      <c r="AC27" s="10">
        <v>49.613999999999997</v>
      </c>
      <c r="AD27" s="10">
        <v>103.788</v>
      </c>
      <c r="AE27" s="10">
        <v>48.029000000000003</v>
      </c>
      <c r="AF27" s="10">
        <v>59.957999999999998</v>
      </c>
      <c r="AG27" s="10">
        <v>91.617999999999995</v>
      </c>
      <c r="AH27" s="15">
        <v>29.379000000000001</v>
      </c>
      <c r="AI27" s="11">
        <v>28.725000000000001</v>
      </c>
      <c r="AJ27" s="11">
        <v>70.284999999999997</v>
      </c>
      <c r="AK27" s="11">
        <v>87.415000000000006</v>
      </c>
      <c r="AL27" s="11">
        <v>47.716999999999999</v>
      </c>
      <c r="AM27" s="11">
        <v>90.637</v>
      </c>
      <c r="AN27" s="11"/>
      <c r="AO27" s="11"/>
      <c r="AP27" s="11"/>
      <c r="AQ27" s="11"/>
      <c r="AR27" s="11"/>
      <c r="AS27" s="11"/>
      <c r="AT27" s="11"/>
      <c r="AU27" s="11"/>
      <c r="AV27" s="11"/>
      <c r="AW27" s="11"/>
      <c r="AX27" s="11"/>
      <c r="AY27" s="11"/>
    </row>
    <row r="28" spans="1:51" ht="14.5" customHeight="1" x14ac:dyDescent="0.35">
      <c r="A28" s="81">
        <v>44013</v>
      </c>
      <c r="B28" s="11">
        <v>25.673999999999999</v>
      </c>
      <c r="C28" s="12"/>
      <c r="D28" s="10">
        <v>29.01</v>
      </c>
      <c r="E28" s="10">
        <v>66.781999999999996</v>
      </c>
      <c r="F28" s="10">
        <v>38.564999999999998</v>
      </c>
      <c r="G28" s="10">
        <v>42.07</v>
      </c>
      <c r="H28" s="10">
        <v>57.302999999999997</v>
      </c>
      <c r="I28" s="10">
        <v>36.189</v>
      </c>
      <c r="J28" s="10">
        <v>27.459</v>
      </c>
      <c r="K28" s="10">
        <v>19.681000000000001</v>
      </c>
      <c r="L28" s="10">
        <v>32.229999999999997</v>
      </c>
      <c r="M28" s="10">
        <v>34.595999999999997</v>
      </c>
      <c r="N28" s="10">
        <v>23.808</v>
      </c>
      <c r="O28" s="10">
        <v>38.042000000000002</v>
      </c>
      <c r="P28" s="10">
        <v>18.588999999999999</v>
      </c>
      <c r="Q28" s="10">
        <v>79.894999999999996</v>
      </c>
      <c r="R28" s="10">
        <v>11.646000000000001</v>
      </c>
      <c r="S28" s="10">
        <v>35.258000000000003</v>
      </c>
      <c r="T28" s="10">
        <v>26.978000000000002</v>
      </c>
      <c r="U28" s="10">
        <v>61.335999999999999</v>
      </c>
      <c r="V28" s="10">
        <v>11.372999999999999</v>
      </c>
      <c r="W28" s="10">
        <v>18.245999999999999</v>
      </c>
      <c r="X28" s="10">
        <v>4.7779999999999996</v>
      </c>
      <c r="Y28" s="10">
        <v>13.085000000000001</v>
      </c>
      <c r="Z28" s="10">
        <v>16.414999999999999</v>
      </c>
      <c r="AA28" s="10">
        <v>43.441000000000003</v>
      </c>
      <c r="AB28" s="10">
        <v>16.736999999999998</v>
      </c>
      <c r="AC28" s="10">
        <v>19.347000000000001</v>
      </c>
      <c r="AD28" s="10">
        <v>31.568000000000001</v>
      </c>
      <c r="AE28" s="10">
        <v>16.280999999999999</v>
      </c>
      <c r="AF28" s="10">
        <v>17.186</v>
      </c>
      <c r="AG28" s="10">
        <v>27.34</v>
      </c>
      <c r="AH28" s="15">
        <v>12.651999999999999</v>
      </c>
      <c r="AI28" s="11">
        <v>10.105</v>
      </c>
      <c r="AJ28" s="11">
        <v>19.792000000000002</v>
      </c>
      <c r="AK28" s="11">
        <v>29.253</v>
      </c>
      <c r="AL28" s="11">
        <v>25.673999999999999</v>
      </c>
      <c r="AM28" s="11">
        <v>36.944000000000003</v>
      </c>
      <c r="AN28" s="11"/>
      <c r="AO28" s="11"/>
      <c r="AP28" s="11"/>
      <c r="AQ28" s="11"/>
      <c r="AR28" s="11"/>
      <c r="AS28" s="11"/>
      <c r="AT28" s="11"/>
      <c r="AU28" s="11"/>
      <c r="AV28" s="11"/>
      <c r="AW28" s="11"/>
      <c r="AX28" s="11"/>
      <c r="AY28" s="11"/>
    </row>
    <row r="29" spans="1:51" ht="14.5" customHeight="1" x14ac:dyDescent="0.35">
      <c r="A29" s="81">
        <v>44044</v>
      </c>
      <c r="B29" s="11">
        <v>15.395</v>
      </c>
      <c r="C29" s="12"/>
      <c r="D29" s="10">
        <v>19.8</v>
      </c>
      <c r="E29" s="10">
        <v>25.576000000000001</v>
      </c>
      <c r="F29" s="10">
        <v>27.702999999999999</v>
      </c>
      <c r="G29" s="10">
        <v>17.068999999999999</v>
      </c>
      <c r="H29" s="10">
        <v>23.710999999999999</v>
      </c>
      <c r="I29" s="10">
        <v>20.794</v>
      </c>
      <c r="J29" s="10">
        <v>33.308</v>
      </c>
      <c r="K29" s="10">
        <v>17.876999999999999</v>
      </c>
      <c r="L29" s="10">
        <v>23.341999999999999</v>
      </c>
      <c r="M29" s="10">
        <v>18.196000000000002</v>
      </c>
      <c r="N29" s="10">
        <v>19.135000000000002</v>
      </c>
      <c r="O29" s="10">
        <v>19.783000000000001</v>
      </c>
      <c r="P29" s="10">
        <v>13.372</v>
      </c>
      <c r="Q29" s="10">
        <v>27.052</v>
      </c>
      <c r="R29" s="10">
        <v>9.2560000000000002</v>
      </c>
      <c r="S29" s="10">
        <v>26.696999999999999</v>
      </c>
      <c r="T29" s="10">
        <v>15.135</v>
      </c>
      <c r="U29" s="10">
        <v>50.905000000000001</v>
      </c>
      <c r="V29" s="10">
        <v>10.048</v>
      </c>
      <c r="W29" s="10">
        <v>23.69</v>
      </c>
      <c r="X29" s="10">
        <v>3.7370000000000001</v>
      </c>
      <c r="Y29" s="10">
        <v>10.308999999999999</v>
      </c>
      <c r="Z29" s="10">
        <v>10.154</v>
      </c>
      <c r="AA29" s="10">
        <v>22.751999999999999</v>
      </c>
      <c r="AB29" s="10">
        <v>13.442</v>
      </c>
      <c r="AC29" s="10">
        <v>26.59</v>
      </c>
      <c r="AD29" s="10">
        <v>15.132</v>
      </c>
      <c r="AE29" s="10">
        <v>9.6910000000000007</v>
      </c>
      <c r="AF29" s="10">
        <v>13.89</v>
      </c>
      <c r="AG29" s="10">
        <v>13.177</v>
      </c>
      <c r="AH29" s="15">
        <v>7.8029999999999999</v>
      </c>
      <c r="AI29" s="11">
        <v>10.217000000000001</v>
      </c>
      <c r="AJ29" s="11">
        <v>14.853</v>
      </c>
      <c r="AK29" s="11">
        <v>13.223000000000001</v>
      </c>
      <c r="AL29" s="11">
        <v>15.395</v>
      </c>
      <c r="AM29" s="11">
        <v>32.29</v>
      </c>
      <c r="AN29" s="11"/>
      <c r="AO29" s="11"/>
      <c r="AP29" s="11"/>
      <c r="AQ29" s="11"/>
      <c r="AR29" s="11"/>
      <c r="AS29" s="11"/>
      <c r="AT29" s="11"/>
      <c r="AU29" s="11"/>
      <c r="AV29" s="11"/>
      <c r="AW29" s="11"/>
      <c r="AX29" s="11"/>
      <c r="AY29" s="11"/>
    </row>
    <row r="30" spans="1:51" ht="14.5" customHeight="1" x14ac:dyDescent="0.35">
      <c r="A30" s="81">
        <v>44075</v>
      </c>
      <c r="B30" s="11">
        <v>8.3520000000000003</v>
      </c>
      <c r="C30" s="12"/>
      <c r="D30" s="10">
        <v>17.47</v>
      </c>
      <c r="E30" s="10">
        <v>12.891999999999999</v>
      </c>
      <c r="F30" s="10">
        <v>20.405999999999999</v>
      </c>
      <c r="G30" s="10">
        <v>19.568000000000001</v>
      </c>
      <c r="H30" s="10">
        <v>24.088999999999999</v>
      </c>
      <c r="I30" s="10">
        <v>12.7</v>
      </c>
      <c r="J30" s="10">
        <v>22.596</v>
      </c>
      <c r="K30" s="10">
        <v>10.053000000000001</v>
      </c>
      <c r="L30" s="10">
        <v>18.126999999999999</v>
      </c>
      <c r="M30" s="10">
        <v>32.997</v>
      </c>
      <c r="N30" s="10">
        <v>15.224</v>
      </c>
      <c r="O30" s="10">
        <v>17.632999999999999</v>
      </c>
      <c r="P30" s="10">
        <v>14.941000000000001</v>
      </c>
      <c r="Q30" s="10">
        <v>16.603000000000002</v>
      </c>
      <c r="R30" s="10">
        <v>8.9120000000000008</v>
      </c>
      <c r="S30" s="10">
        <v>33.549999999999997</v>
      </c>
      <c r="T30" s="10">
        <v>12.616</v>
      </c>
      <c r="U30" s="10">
        <v>32.575000000000003</v>
      </c>
      <c r="V30" s="10">
        <v>7.8339999999999996</v>
      </c>
      <c r="W30" s="10">
        <v>11.147</v>
      </c>
      <c r="X30" s="10">
        <v>7.6559999999999997</v>
      </c>
      <c r="Y30" s="10">
        <v>14.29</v>
      </c>
      <c r="Z30" s="10">
        <v>14.239000000000001</v>
      </c>
      <c r="AA30" s="10">
        <v>17.016999999999999</v>
      </c>
      <c r="AB30" s="10">
        <v>13.000999999999999</v>
      </c>
      <c r="AC30" s="10">
        <v>16.835000000000001</v>
      </c>
      <c r="AD30" s="10">
        <v>15.372999999999999</v>
      </c>
      <c r="AE30" s="10">
        <v>8.7940000000000005</v>
      </c>
      <c r="AF30" s="10">
        <v>9.8450000000000006</v>
      </c>
      <c r="AG30" s="10">
        <v>10.146000000000001</v>
      </c>
      <c r="AH30" s="15">
        <v>6.1310000000000002</v>
      </c>
      <c r="AI30" s="11">
        <v>24.135999999999999</v>
      </c>
      <c r="AJ30" s="11">
        <v>15.244999999999999</v>
      </c>
      <c r="AK30" s="11">
        <v>10.568</v>
      </c>
      <c r="AL30" s="11">
        <v>8.3520000000000003</v>
      </c>
      <c r="AM30" s="11">
        <v>32.171999999999997</v>
      </c>
      <c r="AN30" s="11"/>
      <c r="AO30" s="11"/>
      <c r="AP30" s="11"/>
      <c r="AQ30" s="11"/>
      <c r="AR30" s="11"/>
      <c r="AS30" s="11"/>
      <c r="AT30" s="11"/>
      <c r="AU30" s="11"/>
      <c r="AV30" s="11"/>
      <c r="AW30" s="11"/>
      <c r="AX30" s="11"/>
      <c r="AY30" s="11"/>
    </row>
    <row r="31" spans="1:51" ht="14.5" customHeight="1" x14ac:dyDescent="0.35">
      <c r="A31" s="81">
        <v>44105</v>
      </c>
      <c r="B31" s="11">
        <v>16.379000000000001</v>
      </c>
      <c r="C31" s="12"/>
      <c r="D31" s="10">
        <v>12.97</v>
      </c>
      <c r="E31" s="10">
        <v>17.167999999999999</v>
      </c>
      <c r="F31" s="10">
        <v>15.207000000000001</v>
      </c>
      <c r="G31" s="10">
        <v>21.882999999999999</v>
      </c>
      <c r="H31" s="10">
        <v>25.67</v>
      </c>
      <c r="I31" s="10">
        <v>10.667</v>
      </c>
      <c r="J31" s="10">
        <v>17.108000000000001</v>
      </c>
      <c r="K31" s="10">
        <v>11.385999999999999</v>
      </c>
      <c r="L31" s="10">
        <v>18.297999999999998</v>
      </c>
      <c r="M31" s="10">
        <v>12.58</v>
      </c>
      <c r="N31" s="10">
        <v>9.2720000000000002</v>
      </c>
      <c r="O31" s="10">
        <v>11.371</v>
      </c>
      <c r="P31" s="10">
        <v>9.5579999999999998</v>
      </c>
      <c r="Q31" s="10">
        <v>11.706</v>
      </c>
      <c r="R31" s="10">
        <v>9.6560000000000006</v>
      </c>
      <c r="S31" s="10">
        <v>23.08</v>
      </c>
      <c r="T31" s="10">
        <v>9.9329999999999998</v>
      </c>
      <c r="U31" s="10">
        <v>13.459</v>
      </c>
      <c r="V31" s="10">
        <v>7.8860000000000001</v>
      </c>
      <c r="W31" s="10">
        <v>8.3710000000000004</v>
      </c>
      <c r="X31" s="10">
        <v>5.4960000000000004</v>
      </c>
      <c r="Y31" s="10">
        <v>8.59</v>
      </c>
      <c r="Z31" s="10">
        <v>13.44</v>
      </c>
      <c r="AA31" s="10">
        <v>23.02</v>
      </c>
      <c r="AB31" s="10">
        <v>37.283000000000001</v>
      </c>
      <c r="AC31" s="10">
        <v>13.182</v>
      </c>
      <c r="AD31" s="10">
        <v>10.76</v>
      </c>
      <c r="AE31" s="10">
        <v>8.3179999999999996</v>
      </c>
      <c r="AF31" s="10">
        <v>10.9</v>
      </c>
      <c r="AG31" s="10">
        <v>12.285</v>
      </c>
      <c r="AH31" s="15">
        <v>5.3209999999999997</v>
      </c>
      <c r="AI31" s="11">
        <v>13.901999999999999</v>
      </c>
      <c r="AJ31" s="11">
        <v>19.276</v>
      </c>
      <c r="AK31" s="11">
        <v>7.56</v>
      </c>
      <c r="AL31" s="11">
        <v>16.379000000000001</v>
      </c>
      <c r="AM31" s="11">
        <v>18.337</v>
      </c>
      <c r="AN31" s="11"/>
      <c r="AO31" s="11"/>
      <c r="AP31" s="11"/>
      <c r="AQ31" s="11"/>
      <c r="AR31" s="11"/>
      <c r="AS31" s="11"/>
      <c r="AT31" s="11"/>
      <c r="AU31" s="11"/>
      <c r="AV31" s="11"/>
      <c r="AW31" s="11"/>
      <c r="AX31" s="11"/>
      <c r="AY31" s="11"/>
    </row>
    <row r="32" spans="1:51" ht="14.5" customHeight="1" x14ac:dyDescent="0.35">
      <c r="A32" s="81">
        <v>44136</v>
      </c>
      <c r="B32" s="11">
        <v>7.8840000000000003</v>
      </c>
      <c r="C32" s="12"/>
      <c r="D32" s="10">
        <v>8.0299999999999994</v>
      </c>
      <c r="E32" s="10">
        <v>8.9760000000000009</v>
      </c>
      <c r="F32" s="10">
        <v>9.5879999999999992</v>
      </c>
      <c r="G32" s="10">
        <v>12.257</v>
      </c>
      <c r="H32" s="10">
        <v>14.718</v>
      </c>
      <c r="I32" s="10">
        <v>10.026</v>
      </c>
      <c r="J32" s="10">
        <v>10.039999999999999</v>
      </c>
      <c r="K32" s="10">
        <v>6.9539999999999997</v>
      </c>
      <c r="L32" s="10">
        <v>11.244</v>
      </c>
      <c r="M32" s="10">
        <v>8.2940000000000005</v>
      </c>
      <c r="N32" s="10">
        <v>7.35</v>
      </c>
      <c r="O32" s="10">
        <v>8.4030000000000005</v>
      </c>
      <c r="P32" s="10">
        <v>7.4539999999999997</v>
      </c>
      <c r="Q32" s="10">
        <v>8.4700000000000006</v>
      </c>
      <c r="R32" s="10">
        <v>6.0149999999999997</v>
      </c>
      <c r="S32" s="10">
        <v>11.211</v>
      </c>
      <c r="T32" s="10">
        <v>8.8529999999999998</v>
      </c>
      <c r="U32" s="10">
        <v>8.9610000000000003</v>
      </c>
      <c r="V32" s="10">
        <v>6.3339999999999996</v>
      </c>
      <c r="W32" s="10">
        <v>6.9240000000000004</v>
      </c>
      <c r="X32" s="10">
        <v>3.5089999999999999</v>
      </c>
      <c r="Y32" s="10">
        <v>5.758</v>
      </c>
      <c r="Z32" s="10">
        <v>9.4659999999999993</v>
      </c>
      <c r="AA32" s="10">
        <v>12.913</v>
      </c>
      <c r="AB32" s="10">
        <v>13.542</v>
      </c>
      <c r="AC32" s="10">
        <v>7.6189999999999998</v>
      </c>
      <c r="AD32" s="10">
        <v>8.3249999999999993</v>
      </c>
      <c r="AE32" s="10">
        <v>6.4480000000000004</v>
      </c>
      <c r="AF32" s="10">
        <v>7.2309999999999999</v>
      </c>
      <c r="AG32" s="10">
        <v>7.8</v>
      </c>
      <c r="AH32" s="15">
        <v>4.4400000000000004</v>
      </c>
      <c r="AI32" s="11">
        <v>6.7510000000000003</v>
      </c>
      <c r="AJ32" s="11">
        <v>9.9819999999999993</v>
      </c>
      <c r="AK32" s="11">
        <v>6.6529999999999996</v>
      </c>
      <c r="AL32" s="11">
        <v>7.8840000000000003</v>
      </c>
      <c r="AM32" s="11">
        <v>10.243</v>
      </c>
      <c r="AN32" s="11"/>
      <c r="AO32" s="11"/>
      <c r="AP32" s="11"/>
      <c r="AQ32" s="11"/>
      <c r="AR32" s="11"/>
      <c r="AS32" s="11"/>
      <c r="AT32" s="11"/>
      <c r="AU32" s="11"/>
      <c r="AV32" s="11"/>
      <c r="AW32" s="11"/>
      <c r="AX32" s="11"/>
      <c r="AY32" s="11"/>
    </row>
    <row r="33" spans="1:51" ht="14.5" customHeight="1" x14ac:dyDescent="0.35">
      <c r="A33" s="81">
        <v>44166</v>
      </c>
      <c r="B33" s="11">
        <v>5.5259999999999998</v>
      </c>
      <c r="C33" s="12"/>
      <c r="D33" s="10">
        <v>6.34</v>
      </c>
      <c r="E33" s="10">
        <v>7.516</v>
      </c>
      <c r="F33" s="10">
        <v>7.9059999999999997</v>
      </c>
      <c r="G33" s="10">
        <v>8.6140000000000008</v>
      </c>
      <c r="H33" s="10">
        <v>10.24</v>
      </c>
      <c r="I33" s="10">
        <v>7.5679999999999996</v>
      </c>
      <c r="J33" s="10">
        <v>7.101</v>
      </c>
      <c r="K33" s="10">
        <v>5.7359999999999998</v>
      </c>
      <c r="L33" s="10">
        <v>7.5910000000000002</v>
      </c>
      <c r="M33" s="10">
        <v>6.9029999999999996</v>
      </c>
      <c r="N33" s="10">
        <v>6.1459999999999999</v>
      </c>
      <c r="O33" s="10">
        <v>7.1070000000000002</v>
      </c>
      <c r="P33" s="10">
        <v>5.9619999999999997</v>
      </c>
      <c r="Q33" s="10">
        <v>7.4050000000000002</v>
      </c>
      <c r="R33" s="10">
        <v>4.9989999999999997</v>
      </c>
      <c r="S33" s="10">
        <v>8.3439999999999994</v>
      </c>
      <c r="T33" s="10">
        <v>7.1870000000000003</v>
      </c>
      <c r="U33" s="10">
        <v>7.6550000000000002</v>
      </c>
      <c r="V33" s="10">
        <v>4.8339999999999996</v>
      </c>
      <c r="W33" s="10">
        <v>6.0330000000000004</v>
      </c>
      <c r="X33" s="10">
        <v>2.8090000000000002</v>
      </c>
      <c r="Y33" s="10">
        <v>4.8259999999999996</v>
      </c>
      <c r="Z33" s="10">
        <v>6.6550000000000002</v>
      </c>
      <c r="AA33" s="10">
        <v>8.4949999999999992</v>
      </c>
      <c r="AB33" s="10">
        <v>7.8360000000000003</v>
      </c>
      <c r="AC33" s="10">
        <v>6.4409999999999998</v>
      </c>
      <c r="AD33" s="10">
        <v>6.7359999999999998</v>
      </c>
      <c r="AE33" s="10">
        <v>5.2</v>
      </c>
      <c r="AF33" s="10">
        <v>5.3529999999999998</v>
      </c>
      <c r="AG33" s="10">
        <v>6.2560000000000002</v>
      </c>
      <c r="AH33" s="15">
        <v>4.0170000000000003</v>
      </c>
      <c r="AI33" s="11">
        <v>5.0330000000000004</v>
      </c>
      <c r="AJ33" s="11">
        <v>6.835</v>
      </c>
      <c r="AK33" s="11">
        <v>5.8280000000000003</v>
      </c>
      <c r="AL33" s="11">
        <v>5.5259999999999998</v>
      </c>
      <c r="AM33" s="11">
        <v>7.7789999999999999</v>
      </c>
      <c r="AN33" s="11"/>
      <c r="AO33" s="11"/>
      <c r="AP33" s="11"/>
      <c r="AQ33" s="11"/>
      <c r="AR33" s="11"/>
      <c r="AS33" s="11"/>
      <c r="AT33" s="11"/>
      <c r="AU33" s="11"/>
      <c r="AV33" s="11"/>
      <c r="AW33" s="11"/>
      <c r="AX33" s="11"/>
      <c r="AY33" s="11"/>
    </row>
    <row r="34" spans="1:51" ht="14.5" customHeight="1" x14ac:dyDescent="0.35">
      <c r="A34" s="81">
        <v>44197</v>
      </c>
      <c r="B34" s="11">
        <v>4.4630000000000001</v>
      </c>
      <c r="C34"/>
      <c r="D34" s="10">
        <v>5.39</v>
      </c>
      <c r="E34" s="10">
        <v>6.4050000000000002</v>
      </c>
      <c r="F34" s="10">
        <v>6.7560000000000002</v>
      </c>
      <c r="G34" s="10">
        <v>7.1440000000000001</v>
      </c>
      <c r="H34" s="10">
        <v>7.5389999999999997</v>
      </c>
      <c r="I34" s="10">
        <v>6.1760000000000002</v>
      </c>
      <c r="J34" s="10">
        <v>5.77</v>
      </c>
      <c r="K34" s="10">
        <v>4.8600000000000003</v>
      </c>
      <c r="L34" s="10">
        <v>5.8849999999999998</v>
      </c>
      <c r="M34" s="10">
        <v>5.8209999999999997</v>
      </c>
      <c r="N34" s="10">
        <v>5.2080000000000002</v>
      </c>
      <c r="O34" s="10">
        <v>6.1280000000000001</v>
      </c>
      <c r="P34" s="10">
        <v>5.0590000000000002</v>
      </c>
      <c r="Q34" s="10">
        <v>6.3680000000000003</v>
      </c>
      <c r="R34" s="10">
        <v>4.0789999999999997</v>
      </c>
      <c r="S34" s="10">
        <v>6.9619999999999997</v>
      </c>
      <c r="T34" s="10">
        <v>5.5519999999999996</v>
      </c>
      <c r="U34" s="10">
        <v>6.5620000000000003</v>
      </c>
      <c r="V34" s="10">
        <v>4.0659999999999998</v>
      </c>
      <c r="W34" s="10">
        <v>5.18</v>
      </c>
      <c r="X34" s="10">
        <v>2.407</v>
      </c>
      <c r="Y34" s="10">
        <v>3.9319999999999999</v>
      </c>
      <c r="Z34" s="10">
        <v>6.2039999999999997</v>
      </c>
      <c r="AA34" s="10">
        <v>6.8949999999999996</v>
      </c>
      <c r="AB34" s="10">
        <v>6.0389999999999997</v>
      </c>
      <c r="AC34" s="10">
        <v>5.2229999999999999</v>
      </c>
      <c r="AD34" s="10">
        <v>5.7130000000000001</v>
      </c>
      <c r="AE34" s="10">
        <v>4.3970000000000002</v>
      </c>
      <c r="AF34" s="10">
        <v>4.4509999999999996</v>
      </c>
      <c r="AG34" s="10">
        <v>5.2619999999999996</v>
      </c>
      <c r="AH34" s="15">
        <v>3.4470000000000001</v>
      </c>
      <c r="AI34" s="11">
        <v>4.1369999999999996</v>
      </c>
      <c r="AJ34" s="11">
        <v>5.6340000000000003</v>
      </c>
      <c r="AK34" s="11">
        <v>5.0919999999999996</v>
      </c>
      <c r="AL34" s="11">
        <v>4.4630000000000001</v>
      </c>
      <c r="AM34" s="11">
        <v>6.4669999999999996</v>
      </c>
      <c r="AN34" s="11"/>
      <c r="AO34" s="11"/>
      <c r="AP34" s="11"/>
      <c r="AQ34" s="11"/>
      <c r="AR34" s="11"/>
      <c r="AS34" s="11"/>
      <c r="AT34" s="11"/>
      <c r="AU34" s="11"/>
      <c r="AV34" s="11"/>
      <c r="AW34" s="11"/>
      <c r="AX34" s="11"/>
      <c r="AY34" s="11"/>
    </row>
    <row r="35" spans="1:51" ht="14.5" customHeight="1" x14ac:dyDescent="0.35">
      <c r="A35" s="81">
        <v>44228</v>
      </c>
      <c r="B35" s="11">
        <v>3.452</v>
      </c>
      <c r="C35"/>
      <c r="D35" s="10">
        <v>4.74</v>
      </c>
      <c r="E35" s="10">
        <v>5.0609999999999999</v>
      </c>
      <c r="F35" s="10">
        <v>5.2389999999999999</v>
      </c>
      <c r="G35" s="10">
        <v>6.4809999999999999</v>
      </c>
      <c r="H35" s="10">
        <v>8.4410000000000007</v>
      </c>
      <c r="I35" s="10">
        <v>4.851</v>
      </c>
      <c r="J35" s="10">
        <v>4.5149999999999997</v>
      </c>
      <c r="K35" s="10">
        <v>3.8130000000000002</v>
      </c>
      <c r="L35" s="10">
        <v>4.7699999999999996</v>
      </c>
      <c r="M35" s="10">
        <v>4.6820000000000004</v>
      </c>
      <c r="N35" s="10">
        <v>4.0730000000000004</v>
      </c>
      <c r="O35" s="10">
        <v>4.8529999999999998</v>
      </c>
      <c r="P35" s="10">
        <v>4.8570000000000002</v>
      </c>
      <c r="Q35" s="10">
        <v>6.149</v>
      </c>
      <c r="R35" s="10">
        <v>3.1709999999999998</v>
      </c>
      <c r="S35" s="10">
        <v>5.48</v>
      </c>
      <c r="T35" s="10">
        <v>4.92</v>
      </c>
      <c r="U35" s="10">
        <v>5.4219999999999997</v>
      </c>
      <c r="V35" s="10">
        <v>3.21</v>
      </c>
      <c r="W35" s="10">
        <v>4.1020000000000003</v>
      </c>
      <c r="X35" s="10">
        <v>2.1960000000000002</v>
      </c>
      <c r="Y35" s="10">
        <v>3.129</v>
      </c>
      <c r="Z35" s="10">
        <v>5.234</v>
      </c>
      <c r="AA35" s="10">
        <v>5.4640000000000004</v>
      </c>
      <c r="AB35" s="10">
        <v>5.0510000000000002</v>
      </c>
      <c r="AC35" s="10">
        <v>4.04</v>
      </c>
      <c r="AD35" s="10">
        <v>4.7430000000000003</v>
      </c>
      <c r="AE35" s="10">
        <v>3.43</v>
      </c>
      <c r="AF35" s="10">
        <v>3.5409999999999999</v>
      </c>
      <c r="AG35" s="10">
        <v>4.008</v>
      </c>
      <c r="AH35" s="15">
        <v>2.847</v>
      </c>
      <c r="AI35" s="11">
        <v>3.6930000000000001</v>
      </c>
      <c r="AJ35" s="11">
        <v>5.6879999999999997</v>
      </c>
      <c r="AK35" s="11">
        <v>4.1120000000000001</v>
      </c>
      <c r="AL35" s="11">
        <v>3.452</v>
      </c>
      <c r="AM35" s="11">
        <v>5.0940000000000003</v>
      </c>
      <c r="AN35" s="11"/>
      <c r="AO35" s="11"/>
      <c r="AP35" s="11"/>
      <c r="AQ35" s="11"/>
      <c r="AR35" s="11"/>
      <c r="AS35" s="11"/>
      <c r="AT35" s="11"/>
      <c r="AU35" s="11"/>
      <c r="AV35" s="11"/>
      <c r="AW35" s="11"/>
      <c r="AX35" s="11"/>
      <c r="AY35" s="11"/>
    </row>
    <row r="36" spans="1:51" ht="14.5" x14ac:dyDescent="0.35">
      <c r="A36" s="81">
        <v>44256</v>
      </c>
      <c r="B36" s="11">
        <v>4.1920000000000002</v>
      </c>
      <c r="C36"/>
      <c r="D36" s="14">
        <v>8.6</v>
      </c>
      <c r="E36" s="10">
        <v>6.4390000000000001</v>
      </c>
      <c r="F36" s="10">
        <v>14.327</v>
      </c>
      <c r="G36" s="10">
        <v>14.989000000000001</v>
      </c>
      <c r="H36" s="10">
        <v>12.185</v>
      </c>
      <c r="I36" s="10">
        <v>6.1840000000000002</v>
      </c>
      <c r="J36" s="10">
        <v>11.449</v>
      </c>
      <c r="K36" s="10">
        <v>5.7030000000000003</v>
      </c>
      <c r="L36" s="10">
        <v>5.1150000000000002</v>
      </c>
      <c r="M36" s="10">
        <v>6.3620000000000001</v>
      </c>
      <c r="N36" s="10">
        <v>6.7709999999999999</v>
      </c>
      <c r="O36" s="10">
        <v>7.7009999999999996</v>
      </c>
      <c r="P36" s="10">
        <v>13.568</v>
      </c>
      <c r="Q36" s="10">
        <v>6.9779999999999998</v>
      </c>
      <c r="R36" s="10">
        <v>13.254</v>
      </c>
      <c r="S36" s="10">
        <v>8.1519999999999992</v>
      </c>
      <c r="T36" s="10">
        <v>7.4249999999999998</v>
      </c>
      <c r="U36" s="10">
        <v>6.6379999999999999</v>
      </c>
      <c r="V36" s="10">
        <v>5.9829999999999997</v>
      </c>
      <c r="W36" s="10">
        <v>4.774</v>
      </c>
      <c r="X36" s="10">
        <v>3.93</v>
      </c>
      <c r="Y36" s="10">
        <v>10.88</v>
      </c>
      <c r="Z36" s="10">
        <v>11.108000000000001</v>
      </c>
      <c r="AA36" s="10">
        <v>6.6989999999999998</v>
      </c>
      <c r="AB36" s="10">
        <v>17.54</v>
      </c>
      <c r="AC36" s="10">
        <v>5.12</v>
      </c>
      <c r="AD36" s="10">
        <v>7.5419999999999998</v>
      </c>
      <c r="AE36" s="15">
        <v>3.8239999999999998</v>
      </c>
      <c r="AF36" s="10">
        <v>5.7880000000000003</v>
      </c>
      <c r="AG36" s="10">
        <v>8.0190000000000001</v>
      </c>
      <c r="AH36" s="10">
        <v>3.996</v>
      </c>
      <c r="AI36" s="11">
        <v>8.4809999999999999</v>
      </c>
      <c r="AJ36" s="11">
        <v>11.56</v>
      </c>
      <c r="AK36" s="11">
        <v>4.9580000000000002</v>
      </c>
      <c r="AL36" s="11">
        <v>4.1920000000000002</v>
      </c>
      <c r="AM36" s="11">
        <v>6.9039999999999999</v>
      </c>
      <c r="AN36" s="11"/>
      <c r="AO36" s="11"/>
      <c r="AP36" s="11"/>
      <c r="AQ36" s="11"/>
      <c r="AR36" s="11"/>
      <c r="AS36" s="11"/>
      <c r="AT36" s="11"/>
      <c r="AU36" s="11"/>
      <c r="AV36" s="11"/>
      <c r="AW36" s="11"/>
      <c r="AX36" s="11"/>
      <c r="AY36" s="11"/>
    </row>
    <row r="37" spans="1:51" ht="14.5" x14ac:dyDescent="0.35">
      <c r="A37" s="81">
        <v>44287</v>
      </c>
      <c r="B37" s="11">
        <v>9.8070000000000004</v>
      </c>
      <c r="C37" s="14"/>
      <c r="D37" s="14">
        <v>23.32</v>
      </c>
      <c r="E37" s="10">
        <v>17.626999999999999</v>
      </c>
      <c r="F37" s="10">
        <v>36.521999999999998</v>
      </c>
      <c r="G37" s="10">
        <v>37.44</v>
      </c>
      <c r="H37" s="10">
        <v>40.529000000000003</v>
      </c>
      <c r="I37" s="10">
        <v>15.106999999999999</v>
      </c>
      <c r="J37" s="10">
        <v>42.64</v>
      </c>
      <c r="K37" s="10">
        <v>17.05</v>
      </c>
      <c r="L37" s="10">
        <v>16.937999999999999</v>
      </c>
      <c r="M37" s="10">
        <v>33.192</v>
      </c>
      <c r="N37" s="10">
        <v>27.437999999999999</v>
      </c>
      <c r="O37" s="10">
        <v>23.303000000000001</v>
      </c>
      <c r="P37" s="10">
        <v>22.053000000000001</v>
      </c>
      <c r="Q37" s="10">
        <v>11.558999999999999</v>
      </c>
      <c r="R37" s="10">
        <v>25.446999999999999</v>
      </c>
      <c r="S37" s="10">
        <v>19.309999999999999</v>
      </c>
      <c r="T37" s="10">
        <v>12.760999999999999</v>
      </c>
      <c r="U37" s="10">
        <v>22.838000000000001</v>
      </c>
      <c r="V37" s="10">
        <v>24.516999999999999</v>
      </c>
      <c r="W37" s="10">
        <v>8.9079999999999995</v>
      </c>
      <c r="X37" s="10">
        <v>8.7309999999999999</v>
      </c>
      <c r="Y37" s="10">
        <v>37.502000000000002</v>
      </c>
      <c r="Z37" s="10">
        <v>33.86</v>
      </c>
      <c r="AA37" s="10">
        <v>22.727</v>
      </c>
      <c r="AB37" s="10">
        <v>26.605</v>
      </c>
      <c r="AC37" s="10">
        <v>20.69</v>
      </c>
      <c r="AD37" s="10">
        <v>14.05</v>
      </c>
      <c r="AE37" s="15">
        <v>12.662000000000001</v>
      </c>
      <c r="AF37" s="10">
        <v>15.493</v>
      </c>
      <c r="AG37" s="10">
        <v>25.597000000000001</v>
      </c>
      <c r="AH37" s="10">
        <v>7.4909999999999997</v>
      </c>
      <c r="AI37" s="11">
        <v>19.059999999999999</v>
      </c>
      <c r="AJ37" s="11">
        <v>15.132</v>
      </c>
      <c r="AK37" s="11">
        <v>13.887</v>
      </c>
      <c r="AL37" s="11">
        <v>9.8070000000000004</v>
      </c>
      <c r="AM37" s="11">
        <v>15.555</v>
      </c>
      <c r="AN37" s="11"/>
      <c r="AO37" s="11"/>
      <c r="AP37" s="11"/>
      <c r="AQ37" s="11"/>
      <c r="AR37" s="11"/>
      <c r="AS37" s="11"/>
      <c r="AT37" s="11"/>
      <c r="AU37" s="11"/>
      <c r="AV37" s="11"/>
      <c r="AW37" s="11"/>
      <c r="AX37" s="11"/>
      <c r="AY37" s="11"/>
    </row>
    <row r="38" spans="1:51" ht="14.5" x14ac:dyDescent="0.35">
      <c r="A38" s="81">
        <v>44317</v>
      </c>
      <c r="B38" s="11">
        <v>56.692999999999998</v>
      </c>
      <c r="C38" s="14"/>
      <c r="D38" s="14">
        <v>71.430000000000007</v>
      </c>
      <c r="E38" s="10">
        <v>96.766999999999996</v>
      </c>
      <c r="F38" s="10">
        <v>102.194</v>
      </c>
      <c r="G38" s="10">
        <v>83.254999999999995</v>
      </c>
      <c r="H38" s="10">
        <v>103.258</v>
      </c>
      <c r="I38" s="10">
        <v>43.343000000000004</v>
      </c>
      <c r="J38" s="10">
        <v>69.570999999999998</v>
      </c>
      <c r="K38" s="10">
        <v>56.469000000000001</v>
      </c>
      <c r="L38" s="10">
        <v>59.843000000000004</v>
      </c>
      <c r="M38" s="10">
        <v>84.423000000000002</v>
      </c>
      <c r="N38" s="10">
        <v>90.703999999999994</v>
      </c>
      <c r="O38" s="10">
        <v>74.801000000000002</v>
      </c>
      <c r="P38" s="10">
        <v>60.094999999999999</v>
      </c>
      <c r="Q38" s="10">
        <v>57.16</v>
      </c>
      <c r="R38" s="10">
        <v>94.311000000000007</v>
      </c>
      <c r="S38" s="10">
        <v>69.677000000000007</v>
      </c>
      <c r="T38" s="10">
        <v>63.694000000000003</v>
      </c>
      <c r="U38" s="10">
        <v>58.482999999999997</v>
      </c>
      <c r="V38" s="10">
        <v>111.68</v>
      </c>
      <c r="W38" s="10">
        <v>17.183</v>
      </c>
      <c r="X38" s="10">
        <v>47.203000000000003</v>
      </c>
      <c r="Y38" s="10">
        <v>89.242000000000004</v>
      </c>
      <c r="Z38" s="10">
        <v>108.69</v>
      </c>
      <c r="AA38" s="10">
        <v>56.973999999999997</v>
      </c>
      <c r="AB38" s="10">
        <v>76.927999999999997</v>
      </c>
      <c r="AC38" s="10">
        <v>80.081999999999994</v>
      </c>
      <c r="AD38" s="10">
        <v>89.388999999999996</v>
      </c>
      <c r="AE38" s="15">
        <v>36.277999999999999</v>
      </c>
      <c r="AF38" s="10">
        <v>48.034999999999997</v>
      </c>
      <c r="AG38" s="10">
        <v>55.274999999999999</v>
      </c>
      <c r="AH38" s="10">
        <v>20.92</v>
      </c>
      <c r="AI38" s="11">
        <v>56.039000000000001</v>
      </c>
      <c r="AJ38" s="11">
        <v>47.701999999999998</v>
      </c>
      <c r="AK38" s="11">
        <v>42.54</v>
      </c>
      <c r="AL38" s="11">
        <v>56.692999999999998</v>
      </c>
      <c r="AM38" s="11">
        <v>61.192</v>
      </c>
      <c r="AN38" s="11"/>
      <c r="AO38" s="11"/>
      <c r="AP38" s="11"/>
      <c r="AQ38" s="11"/>
      <c r="AR38" s="11"/>
      <c r="AS38" s="11"/>
      <c r="AT38" s="11"/>
      <c r="AU38" s="11"/>
      <c r="AV38" s="11"/>
      <c r="AW38" s="11"/>
      <c r="AX38" s="11"/>
      <c r="AY38" s="11"/>
    </row>
    <row r="39" spans="1:51" ht="14.5" x14ac:dyDescent="0.35">
      <c r="A39" s="81">
        <v>44348</v>
      </c>
      <c r="B39" s="11">
        <v>90.82</v>
      </c>
      <c r="C39" s="14"/>
      <c r="D39" s="14">
        <v>70.349999999999994</v>
      </c>
      <c r="E39" s="10">
        <v>109.399</v>
      </c>
      <c r="F39" s="10">
        <v>153.99</v>
      </c>
      <c r="G39" s="10">
        <v>130.85400000000001</v>
      </c>
      <c r="H39" s="10">
        <v>126.18</v>
      </c>
      <c r="I39" s="10">
        <v>78.284000000000006</v>
      </c>
      <c r="J39" s="10">
        <v>53.118000000000002</v>
      </c>
      <c r="K39" s="10">
        <v>67.652000000000001</v>
      </c>
      <c r="L39" s="10">
        <v>92.944000000000003</v>
      </c>
      <c r="M39" s="10">
        <v>54.470999999999997</v>
      </c>
      <c r="N39" s="10">
        <v>122.107</v>
      </c>
      <c r="O39" s="10">
        <v>65.183999999999997</v>
      </c>
      <c r="P39" s="10">
        <v>133.751</v>
      </c>
      <c r="Q39" s="10">
        <v>28.658999999999999</v>
      </c>
      <c r="R39" s="10">
        <v>137.15799999999999</v>
      </c>
      <c r="S39" s="10">
        <v>61.082999999999998</v>
      </c>
      <c r="T39" s="10">
        <v>111.426</v>
      </c>
      <c r="U39" s="10">
        <v>29.783000000000001</v>
      </c>
      <c r="V39" s="10">
        <v>60.106999999999999</v>
      </c>
      <c r="W39" s="10">
        <v>9.0839999999999996</v>
      </c>
      <c r="X39" s="10">
        <v>38.435000000000002</v>
      </c>
      <c r="Y39" s="10">
        <v>47.712000000000003</v>
      </c>
      <c r="Z39" s="10">
        <v>128.73699999999999</v>
      </c>
      <c r="AA39" s="10">
        <v>30.274999999999999</v>
      </c>
      <c r="AB39" s="10">
        <v>49.71</v>
      </c>
      <c r="AC39" s="10">
        <v>103.783</v>
      </c>
      <c r="AD39" s="10">
        <v>48.024000000000001</v>
      </c>
      <c r="AE39" s="15">
        <v>61.186</v>
      </c>
      <c r="AF39" s="10">
        <v>91.867999999999995</v>
      </c>
      <c r="AG39" s="10">
        <v>29.393000000000001</v>
      </c>
      <c r="AH39" s="10">
        <v>28.916</v>
      </c>
      <c r="AI39" s="11">
        <v>72.885999999999996</v>
      </c>
      <c r="AJ39" s="11">
        <v>87.382999999999996</v>
      </c>
      <c r="AK39" s="11">
        <v>47.753</v>
      </c>
      <c r="AL39" s="11">
        <v>90.82</v>
      </c>
      <c r="AM39" s="11">
        <v>128.40199999999999</v>
      </c>
      <c r="AN39" s="11"/>
      <c r="AO39" s="11"/>
      <c r="AP39" s="11"/>
      <c r="AQ39" s="11"/>
      <c r="AR39" s="11"/>
      <c r="AS39" s="11"/>
      <c r="AT39" s="11"/>
      <c r="AU39" s="11"/>
      <c r="AV39" s="11"/>
      <c r="AW39" s="11"/>
      <c r="AX39" s="11"/>
      <c r="AY39" s="11"/>
    </row>
    <row r="40" spans="1:51" ht="14.5" x14ac:dyDescent="0.35">
      <c r="A40" s="81">
        <v>44378</v>
      </c>
      <c r="B40" s="11">
        <v>36.997999999999998</v>
      </c>
      <c r="C40" s="14"/>
      <c r="D40" s="14">
        <v>29.01</v>
      </c>
      <c r="E40" s="10">
        <v>38.567</v>
      </c>
      <c r="F40" s="10">
        <v>42.085999999999999</v>
      </c>
      <c r="G40" s="10">
        <v>59.225999999999999</v>
      </c>
      <c r="H40" s="10">
        <v>36.195</v>
      </c>
      <c r="I40" s="10">
        <v>27.46</v>
      </c>
      <c r="J40" s="10">
        <v>19.719000000000001</v>
      </c>
      <c r="K40" s="10">
        <v>32.637</v>
      </c>
      <c r="L40" s="10">
        <v>34.552999999999997</v>
      </c>
      <c r="M40" s="10">
        <v>23.826000000000001</v>
      </c>
      <c r="N40" s="10">
        <v>38.051000000000002</v>
      </c>
      <c r="O40" s="10">
        <v>18.997</v>
      </c>
      <c r="P40" s="10">
        <v>79.959000000000003</v>
      </c>
      <c r="Q40" s="10">
        <v>11.654999999999999</v>
      </c>
      <c r="R40" s="10">
        <v>35.317</v>
      </c>
      <c r="S40" s="10">
        <v>27.495999999999999</v>
      </c>
      <c r="T40" s="10">
        <v>61.381</v>
      </c>
      <c r="U40" s="10">
        <v>11.39</v>
      </c>
      <c r="V40" s="10">
        <v>18.28</v>
      </c>
      <c r="W40" s="10">
        <v>4.8209999999999997</v>
      </c>
      <c r="X40" s="10">
        <v>13.224</v>
      </c>
      <c r="Y40" s="10">
        <v>16.379000000000001</v>
      </c>
      <c r="Z40" s="10">
        <v>43.442</v>
      </c>
      <c r="AA40" s="10">
        <v>16.724</v>
      </c>
      <c r="AB40" s="10">
        <v>19.417999999999999</v>
      </c>
      <c r="AC40" s="10">
        <v>31.571000000000002</v>
      </c>
      <c r="AD40" s="10">
        <v>16.286000000000001</v>
      </c>
      <c r="AE40" s="15">
        <v>17.335999999999999</v>
      </c>
      <c r="AF40" s="10">
        <v>27.398</v>
      </c>
      <c r="AG40" s="10">
        <v>12.673</v>
      </c>
      <c r="AH40" s="10">
        <v>10.222</v>
      </c>
      <c r="AI40" s="11">
        <v>20.238</v>
      </c>
      <c r="AJ40" s="11">
        <v>29.241</v>
      </c>
      <c r="AK40" s="11">
        <v>25.719000000000001</v>
      </c>
      <c r="AL40" s="11">
        <v>36.997999999999998</v>
      </c>
      <c r="AM40" s="11">
        <v>66.608000000000004</v>
      </c>
      <c r="AN40" s="11"/>
      <c r="AO40" s="11"/>
      <c r="AP40" s="11"/>
      <c r="AQ40" s="11"/>
      <c r="AR40" s="11"/>
      <c r="AS40" s="11"/>
      <c r="AT40" s="11"/>
      <c r="AU40" s="11"/>
      <c r="AV40" s="11"/>
      <c r="AW40" s="11"/>
      <c r="AX40" s="11"/>
      <c r="AY40" s="11"/>
    </row>
    <row r="41" spans="1:51" ht="14.5" x14ac:dyDescent="0.35">
      <c r="A41" s="81">
        <v>44409</v>
      </c>
      <c r="B41" s="11">
        <v>32.326999999999998</v>
      </c>
      <c r="C41" s="14"/>
      <c r="D41" s="14">
        <v>19.8</v>
      </c>
      <c r="E41" s="10">
        <v>27.707999999999998</v>
      </c>
      <c r="F41" s="10">
        <v>17.074999999999999</v>
      </c>
      <c r="G41" s="10">
        <v>23.933</v>
      </c>
      <c r="H41" s="10">
        <v>20.800999999999998</v>
      </c>
      <c r="I41" s="10">
        <v>33.314</v>
      </c>
      <c r="J41" s="10">
        <v>17.928000000000001</v>
      </c>
      <c r="K41" s="10">
        <v>23.361000000000001</v>
      </c>
      <c r="L41" s="10">
        <v>18.202000000000002</v>
      </c>
      <c r="M41" s="10">
        <v>19.152999999999999</v>
      </c>
      <c r="N41" s="10">
        <v>19.789000000000001</v>
      </c>
      <c r="O41" s="10">
        <v>13.438000000000001</v>
      </c>
      <c r="P41" s="10">
        <v>27.077999999999999</v>
      </c>
      <c r="Q41" s="10">
        <v>9.266</v>
      </c>
      <c r="R41" s="10">
        <v>26.739000000000001</v>
      </c>
      <c r="S41" s="10">
        <v>15.308999999999999</v>
      </c>
      <c r="T41" s="10">
        <v>50.951999999999998</v>
      </c>
      <c r="U41" s="10">
        <v>10.065</v>
      </c>
      <c r="V41" s="10">
        <v>23.728000000000002</v>
      </c>
      <c r="W41" s="10">
        <v>3.7679999999999998</v>
      </c>
      <c r="X41" s="10">
        <v>10.423999999999999</v>
      </c>
      <c r="Y41" s="10">
        <v>10.129</v>
      </c>
      <c r="Z41" s="10">
        <v>22.753</v>
      </c>
      <c r="AA41" s="10">
        <v>13.557</v>
      </c>
      <c r="AB41" s="10">
        <v>26.667999999999999</v>
      </c>
      <c r="AC41" s="10">
        <v>15.134</v>
      </c>
      <c r="AD41" s="10">
        <v>9.6959999999999997</v>
      </c>
      <c r="AE41" s="15">
        <v>14.323</v>
      </c>
      <c r="AF41" s="10">
        <v>13.211</v>
      </c>
      <c r="AG41" s="10">
        <v>7.8230000000000004</v>
      </c>
      <c r="AH41" s="10">
        <v>10.324999999999999</v>
      </c>
      <c r="AI41" s="11">
        <v>15.032</v>
      </c>
      <c r="AJ41" s="11">
        <v>13.215999999999999</v>
      </c>
      <c r="AK41" s="11">
        <v>15.433999999999999</v>
      </c>
      <c r="AL41" s="11">
        <v>32.326999999999998</v>
      </c>
      <c r="AM41" s="11">
        <v>25.545999999999999</v>
      </c>
      <c r="AN41" s="11"/>
      <c r="AO41" s="11"/>
      <c r="AP41" s="11"/>
      <c r="AQ41" s="11"/>
      <c r="AR41" s="11"/>
      <c r="AS41" s="11"/>
      <c r="AT41" s="11"/>
      <c r="AU41" s="11"/>
      <c r="AV41" s="11"/>
      <c r="AW41" s="11"/>
      <c r="AX41" s="11"/>
      <c r="AY41" s="11"/>
    </row>
    <row r="42" spans="1:51" ht="14.5" x14ac:dyDescent="0.35">
      <c r="A42" s="81">
        <v>44440</v>
      </c>
      <c r="B42" s="11">
        <v>32.198</v>
      </c>
      <c r="C42" s="14"/>
      <c r="D42" s="14">
        <v>17.47</v>
      </c>
      <c r="E42" s="10">
        <v>20.411000000000001</v>
      </c>
      <c r="F42" s="10">
        <v>19.573</v>
      </c>
      <c r="G42" s="10">
        <v>24.364000000000001</v>
      </c>
      <c r="H42" s="10">
        <v>12.706</v>
      </c>
      <c r="I42" s="10">
        <v>22.600999999999999</v>
      </c>
      <c r="J42" s="10">
        <v>10.09</v>
      </c>
      <c r="K42" s="10">
        <v>17.853999999999999</v>
      </c>
      <c r="L42" s="10">
        <v>33.009</v>
      </c>
      <c r="M42" s="10">
        <v>15.239000000000001</v>
      </c>
      <c r="N42" s="10">
        <v>17.638000000000002</v>
      </c>
      <c r="O42" s="10">
        <v>14.971</v>
      </c>
      <c r="P42" s="10">
        <v>16.622</v>
      </c>
      <c r="Q42" s="10">
        <v>8.9220000000000006</v>
      </c>
      <c r="R42" s="10">
        <v>33.594000000000001</v>
      </c>
      <c r="S42" s="10">
        <v>12.778</v>
      </c>
      <c r="T42" s="10">
        <v>32.604999999999997</v>
      </c>
      <c r="U42" s="10">
        <v>7.8490000000000002</v>
      </c>
      <c r="V42" s="10">
        <v>11.167</v>
      </c>
      <c r="W42" s="10">
        <v>7.6029999999999998</v>
      </c>
      <c r="X42" s="10">
        <v>14.404999999999999</v>
      </c>
      <c r="Y42" s="10">
        <v>14.214</v>
      </c>
      <c r="Z42" s="10">
        <v>17.018000000000001</v>
      </c>
      <c r="AA42" s="10">
        <v>12.904999999999999</v>
      </c>
      <c r="AB42" s="10">
        <v>16.89</v>
      </c>
      <c r="AC42" s="10">
        <v>15.375</v>
      </c>
      <c r="AD42" s="10">
        <v>8.7989999999999995</v>
      </c>
      <c r="AE42" s="15">
        <v>10.026999999999999</v>
      </c>
      <c r="AF42" s="10">
        <v>10.173</v>
      </c>
      <c r="AG42" s="10">
        <v>6.1470000000000002</v>
      </c>
      <c r="AH42" s="10">
        <v>24.256</v>
      </c>
      <c r="AI42" s="11">
        <v>14.683999999999999</v>
      </c>
      <c r="AJ42" s="11">
        <v>10.563000000000001</v>
      </c>
      <c r="AK42" s="11">
        <v>8.3819999999999997</v>
      </c>
      <c r="AL42" s="11">
        <v>32.198</v>
      </c>
      <c r="AM42" s="11">
        <v>12.885999999999999</v>
      </c>
      <c r="AN42" s="11"/>
      <c r="AO42" s="11"/>
      <c r="AP42" s="11"/>
      <c r="AQ42" s="11"/>
      <c r="AR42" s="11"/>
      <c r="AS42" s="11"/>
      <c r="AT42" s="11"/>
      <c r="AU42" s="11"/>
      <c r="AV42" s="11"/>
      <c r="AW42" s="11"/>
      <c r="AX42" s="11"/>
      <c r="AY42" s="11"/>
    </row>
    <row r="43" spans="1:51" ht="14.5" x14ac:dyDescent="0.35">
      <c r="A43" s="81">
        <v>44470</v>
      </c>
      <c r="B43" s="11">
        <v>18.350999999999999</v>
      </c>
      <c r="C43" s="14"/>
      <c r="D43" s="14">
        <v>12.97</v>
      </c>
      <c r="E43" s="10">
        <v>15.211</v>
      </c>
      <c r="F43" s="10">
        <v>21.887</v>
      </c>
      <c r="G43" s="10">
        <v>25.795999999999999</v>
      </c>
      <c r="H43" s="10">
        <v>10.672000000000001</v>
      </c>
      <c r="I43" s="10">
        <v>17.111999999999998</v>
      </c>
      <c r="J43" s="10">
        <v>11.422000000000001</v>
      </c>
      <c r="K43" s="10">
        <v>18.649999999999999</v>
      </c>
      <c r="L43" s="10">
        <v>12.589</v>
      </c>
      <c r="M43" s="10">
        <v>9.2829999999999995</v>
      </c>
      <c r="N43" s="10">
        <v>11.375</v>
      </c>
      <c r="O43" s="10">
        <v>9.6219999999999999</v>
      </c>
      <c r="P43" s="10">
        <v>11.721</v>
      </c>
      <c r="Q43" s="10">
        <v>9.6649999999999991</v>
      </c>
      <c r="R43" s="10">
        <v>23.11</v>
      </c>
      <c r="S43" s="10">
        <v>9.8940000000000001</v>
      </c>
      <c r="T43" s="10">
        <v>13.478</v>
      </c>
      <c r="U43" s="10">
        <v>7.9029999999999996</v>
      </c>
      <c r="V43" s="10">
        <v>8.3879999999999999</v>
      </c>
      <c r="W43" s="10">
        <v>5.5709999999999997</v>
      </c>
      <c r="X43" s="10">
        <v>8.6690000000000005</v>
      </c>
      <c r="Y43" s="10">
        <v>13.419</v>
      </c>
      <c r="Z43" s="10">
        <v>23.021000000000001</v>
      </c>
      <c r="AA43" s="10">
        <v>37.262</v>
      </c>
      <c r="AB43" s="10">
        <v>13.228</v>
      </c>
      <c r="AC43" s="10">
        <v>10.760999999999999</v>
      </c>
      <c r="AD43" s="10">
        <v>8.3230000000000004</v>
      </c>
      <c r="AE43" s="15">
        <v>11.106</v>
      </c>
      <c r="AF43" s="10">
        <v>12.313000000000001</v>
      </c>
      <c r="AG43" s="10">
        <v>5.3369999999999997</v>
      </c>
      <c r="AH43" s="10">
        <v>13.98</v>
      </c>
      <c r="AI43" s="11">
        <v>19.969000000000001</v>
      </c>
      <c r="AJ43" s="11">
        <v>7.5549999999999997</v>
      </c>
      <c r="AK43" s="11">
        <v>16.411000000000001</v>
      </c>
      <c r="AL43" s="11">
        <v>18.350999999999999</v>
      </c>
      <c r="AM43" s="11">
        <v>17.164999999999999</v>
      </c>
      <c r="AN43" s="11"/>
      <c r="AO43" s="11"/>
      <c r="AP43" s="11"/>
      <c r="AQ43" s="11"/>
      <c r="AR43" s="11"/>
      <c r="AS43" s="11"/>
      <c r="AT43" s="11"/>
      <c r="AU43" s="11"/>
      <c r="AV43" s="11"/>
      <c r="AW43" s="11"/>
      <c r="AX43" s="11"/>
      <c r="AY43" s="11"/>
    </row>
    <row r="44" spans="1:51" ht="14.5" x14ac:dyDescent="0.35">
      <c r="A44" s="81">
        <v>44501</v>
      </c>
      <c r="B44" s="11">
        <v>10.255000000000001</v>
      </c>
      <c r="C44" s="14"/>
      <c r="D44" s="14">
        <v>8.0299999999999994</v>
      </c>
      <c r="E44" s="10">
        <v>9.5909999999999993</v>
      </c>
      <c r="F44" s="10">
        <v>12.26</v>
      </c>
      <c r="G44" s="10">
        <v>15.157999999999999</v>
      </c>
      <c r="H44" s="10">
        <v>10.032</v>
      </c>
      <c r="I44" s="10">
        <v>10.044</v>
      </c>
      <c r="J44" s="10">
        <v>6.9809999999999999</v>
      </c>
      <c r="K44" s="10">
        <v>11.551</v>
      </c>
      <c r="L44" s="10">
        <v>8.3010000000000002</v>
      </c>
      <c r="M44" s="10">
        <v>7.36</v>
      </c>
      <c r="N44" s="10">
        <v>8.4060000000000006</v>
      </c>
      <c r="O44" s="10">
        <v>7.5419999999999998</v>
      </c>
      <c r="P44" s="10">
        <v>8.4819999999999993</v>
      </c>
      <c r="Q44" s="10">
        <v>6.0229999999999997</v>
      </c>
      <c r="R44" s="10">
        <v>11.228999999999999</v>
      </c>
      <c r="S44" s="10">
        <v>8.9420000000000002</v>
      </c>
      <c r="T44" s="10">
        <v>8.9770000000000003</v>
      </c>
      <c r="U44" s="10">
        <v>6.3470000000000004</v>
      </c>
      <c r="V44" s="10">
        <v>6.9390000000000001</v>
      </c>
      <c r="W44" s="10">
        <v>3.552</v>
      </c>
      <c r="X44" s="10">
        <v>5.8250000000000002</v>
      </c>
      <c r="Y44" s="10">
        <v>9.4499999999999993</v>
      </c>
      <c r="Z44" s="10">
        <v>12.914</v>
      </c>
      <c r="AA44" s="10">
        <v>14.039</v>
      </c>
      <c r="AB44" s="10">
        <v>7.6550000000000002</v>
      </c>
      <c r="AC44" s="10">
        <v>8.3260000000000005</v>
      </c>
      <c r="AD44" s="10">
        <v>6.452</v>
      </c>
      <c r="AE44" s="15">
        <v>7.4550000000000001</v>
      </c>
      <c r="AF44" s="10">
        <v>7.819</v>
      </c>
      <c r="AG44" s="10">
        <v>4.4530000000000003</v>
      </c>
      <c r="AH44" s="10">
        <v>6.8049999999999997</v>
      </c>
      <c r="AI44" s="11">
        <v>10.250999999999999</v>
      </c>
      <c r="AJ44" s="11">
        <v>6.649</v>
      </c>
      <c r="AK44" s="11">
        <v>7.9059999999999997</v>
      </c>
      <c r="AL44" s="11">
        <v>10.255000000000001</v>
      </c>
      <c r="AM44" s="11">
        <v>8.9740000000000002</v>
      </c>
      <c r="AN44" s="11"/>
      <c r="AO44" s="11"/>
      <c r="AP44" s="11"/>
      <c r="AQ44" s="11"/>
      <c r="AR44" s="11"/>
      <c r="AS44" s="11"/>
      <c r="AT44" s="11"/>
      <c r="AU44" s="11"/>
      <c r="AV44" s="11"/>
      <c r="AW44" s="11"/>
      <c r="AX44" s="11"/>
      <c r="AY44" s="11"/>
    </row>
    <row r="45" spans="1:51" ht="14.5" x14ac:dyDescent="0.35">
      <c r="A45" s="81">
        <v>44531</v>
      </c>
      <c r="B45" s="11">
        <v>7.7880000000000003</v>
      </c>
      <c r="C45" s="14"/>
      <c r="D45" s="14">
        <v>6.34</v>
      </c>
      <c r="E45" s="10">
        <v>7.9089999999999998</v>
      </c>
      <c r="F45" s="10">
        <v>8.6159999999999997</v>
      </c>
      <c r="G45" s="10">
        <v>10.417</v>
      </c>
      <c r="H45" s="10">
        <v>7.5709999999999997</v>
      </c>
      <c r="I45" s="10">
        <v>7.1050000000000004</v>
      </c>
      <c r="J45" s="10">
        <v>5.76</v>
      </c>
      <c r="K45" s="10">
        <v>7.7610000000000001</v>
      </c>
      <c r="L45" s="10">
        <v>6.91</v>
      </c>
      <c r="M45" s="10">
        <v>6.1539999999999999</v>
      </c>
      <c r="N45" s="10">
        <v>7.11</v>
      </c>
      <c r="O45" s="10">
        <v>5.9939999999999998</v>
      </c>
      <c r="P45" s="10">
        <v>7.4160000000000004</v>
      </c>
      <c r="Q45" s="10">
        <v>5.0060000000000002</v>
      </c>
      <c r="R45" s="10">
        <v>8.36</v>
      </c>
      <c r="S45" s="10">
        <v>7.2779999999999996</v>
      </c>
      <c r="T45" s="10">
        <v>7.6689999999999996</v>
      </c>
      <c r="U45" s="10">
        <v>4.8440000000000003</v>
      </c>
      <c r="V45" s="10">
        <v>6.0460000000000003</v>
      </c>
      <c r="W45" s="10">
        <v>2.8420000000000001</v>
      </c>
      <c r="X45" s="10">
        <v>4.8840000000000003</v>
      </c>
      <c r="Y45" s="10">
        <v>6.6420000000000003</v>
      </c>
      <c r="Z45" s="10">
        <v>8.4960000000000004</v>
      </c>
      <c r="AA45" s="10">
        <v>7.9729999999999999</v>
      </c>
      <c r="AB45" s="10">
        <v>6.4749999999999996</v>
      </c>
      <c r="AC45" s="10">
        <v>6.7370000000000001</v>
      </c>
      <c r="AD45" s="10">
        <v>5.2030000000000003</v>
      </c>
      <c r="AE45" s="15">
        <v>5.4580000000000002</v>
      </c>
      <c r="AF45" s="10">
        <v>6.2729999999999997</v>
      </c>
      <c r="AG45" s="10">
        <v>4.0289999999999999</v>
      </c>
      <c r="AH45" s="10">
        <v>5.0789999999999997</v>
      </c>
      <c r="AI45" s="11">
        <v>6.9210000000000003</v>
      </c>
      <c r="AJ45" s="11">
        <v>5.8239999999999998</v>
      </c>
      <c r="AK45" s="11">
        <v>5.5449999999999999</v>
      </c>
      <c r="AL45" s="11">
        <v>7.7880000000000003</v>
      </c>
      <c r="AM45" s="11">
        <v>7.5140000000000002</v>
      </c>
      <c r="AN45" s="11"/>
      <c r="AO45" s="11"/>
      <c r="AP45" s="11"/>
      <c r="AQ45" s="11"/>
      <c r="AR45" s="11"/>
      <c r="AS45" s="11"/>
      <c r="AT45" s="11"/>
      <c r="AU45" s="11"/>
      <c r="AV45" s="11"/>
      <c r="AW45" s="11"/>
      <c r="AX45" s="11"/>
      <c r="AY45" s="11"/>
    </row>
    <row r="46" spans="1:51" ht="14.5" x14ac:dyDescent="0.35">
      <c r="A46" s="81">
        <v>44562</v>
      </c>
      <c r="B46" s="11">
        <v>6.4749999999999996</v>
      </c>
      <c r="C46" s="14"/>
      <c r="D46" s="14">
        <v>5.39</v>
      </c>
      <c r="E46" s="10">
        <v>6.758</v>
      </c>
      <c r="F46" s="10">
        <v>7.1459999999999999</v>
      </c>
      <c r="G46" s="10">
        <v>7.6</v>
      </c>
      <c r="H46" s="10">
        <v>6.1790000000000003</v>
      </c>
      <c r="I46" s="10">
        <v>5.7729999999999997</v>
      </c>
      <c r="J46" s="10">
        <v>4.8810000000000002</v>
      </c>
      <c r="K46" s="10">
        <v>5.9450000000000003</v>
      </c>
      <c r="L46" s="10">
        <v>5.8259999999999996</v>
      </c>
      <c r="M46" s="10">
        <v>5.2149999999999999</v>
      </c>
      <c r="N46" s="10">
        <v>6.1310000000000002</v>
      </c>
      <c r="O46" s="10">
        <v>5.0880000000000001</v>
      </c>
      <c r="P46" s="10">
        <v>6.3780000000000001</v>
      </c>
      <c r="Q46" s="10">
        <v>4.085</v>
      </c>
      <c r="R46" s="10">
        <v>6.976</v>
      </c>
      <c r="S46" s="10">
        <v>5.5869999999999997</v>
      </c>
      <c r="T46" s="10">
        <v>6.5739999999999998</v>
      </c>
      <c r="U46" s="10">
        <v>4.0739999999999998</v>
      </c>
      <c r="V46" s="10">
        <v>5.1920000000000002</v>
      </c>
      <c r="W46" s="10">
        <v>2.4129999999999998</v>
      </c>
      <c r="X46" s="10">
        <v>3.98</v>
      </c>
      <c r="Y46" s="10">
        <v>6.1920000000000002</v>
      </c>
      <c r="Z46" s="10">
        <v>6.8949999999999996</v>
      </c>
      <c r="AA46" s="10">
        <v>6.0970000000000004</v>
      </c>
      <c r="AB46" s="10">
        <v>5.25</v>
      </c>
      <c r="AC46" s="10">
        <v>5.7149999999999999</v>
      </c>
      <c r="AD46" s="10">
        <v>4.4000000000000004</v>
      </c>
      <c r="AE46" s="15">
        <v>4.5289999999999999</v>
      </c>
      <c r="AF46" s="10">
        <v>5.2770000000000001</v>
      </c>
      <c r="AG46" s="10">
        <v>3.4580000000000002</v>
      </c>
      <c r="AH46" s="10">
        <v>4.1760000000000002</v>
      </c>
      <c r="AI46" s="11">
        <v>5.6689999999999996</v>
      </c>
      <c r="AJ46" s="11">
        <v>5.0890000000000004</v>
      </c>
      <c r="AK46" s="11">
        <v>4.4800000000000004</v>
      </c>
      <c r="AL46" s="11">
        <v>6.4749999999999996</v>
      </c>
      <c r="AM46" s="11">
        <v>6.4039999999999999</v>
      </c>
      <c r="AN46" s="11"/>
      <c r="AO46" s="11"/>
      <c r="AP46" s="11"/>
      <c r="AQ46" s="11"/>
      <c r="AR46" s="11"/>
      <c r="AS46" s="11"/>
      <c r="AT46" s="11"/>
      <c r="AU46" s="11"/>
      <c r="AV46" s="11"/>
      <c r="AW46" s="11"/>
      <c r="AX46" s="11"/>
      <c r="AY46" s="11"/>
    </row>
    <row r="47" spans="1:51" ht="14.5" x14ac:dyDescent="0.35">
      <c r="A47" s="81">
        <v>44593</v>
      </c>
      <c r="B47" s="11">
        <v>5.0999999999999996</v>
      </c>
      <c r="C47" s="14"/>
      <c r="D47" s="14">
        <v>4.74</v>
      </c>
      <c r="E47" s="10">
        <v>5.2409999999999997</v>
      </c>
      <c r="F47" s="10">
        <v>6.4829999999999997</v>
      </c>
      <c r="G47" s="10">
        <v>8.48</v>
      </c>
      <c r="H47" s="10">
        <v>4.8540000000000001</v>
      </c>
      <c r="I47" s="10">
        <v>4.5170000000000003</v>
      </c>
      <c r="J47" s="10">
        <v>3.8290000000000002</v>
      </c>
      <c r="K47" s="10">
        <v>4.7960000000000003</v>
      </c>
      <c r="L47" s="10">
        <v>4.6859999999999999</v>
      </c>
      <c r="M47" s="10">
        <v>4.0789999999999997</v>
      </c>
      <c r="N47" s="10">
        <v>4.8550000000000004</v>
      </c>
      <c r="O47" s="10">
        <v>4.7949999999999999</v>
      </c>
      <c r="P47" s="10">
        <v>6.1580000000000004</v>
      </c>
      <c r="Q47" s="10">
        <v>3.1749999999999998</v>
      </c>
      <c r="R47" s="10">
        <v>5.4909999999999997</v>
      </c>
      <c r="S47" s="10">
        <v>4.9160000000000004</v>
      </c>
      <c r="T47" s="10">
        <v>5.4329999999999998</v>
      </c>
      <c r="U47" s="10">
        <v>3.2170000000000001</v>
      </c>
      <c r="V47" s="10">
        <v>4.1109999999999998</v>
      </c>
      <c r="W47" s="10">
        <v>2.2200000000000002</v>
      </c>
      <c r="X47" s="10">
        <v>3.1669999999999998</v>
      </c>
      <c r="Y47" s="10">
        <v>5.2249999999999996</v>
      </c>
      <c r="Z47" s="10">
        <v>5.4640000000000004</v>
      </c>
      <c r="AA47" s="10">
        <v>5.085</v>
      </c>
      <c r="AB47" s="10">
        <v>4.0620000000000003</v>
      </c>
      <c r="AC47" s="10">
        <v>4.7439999999999998</v>
      </c>
      <c r="AD47" s="10">
        <v>3.4329999999999998</v>
      </c>
      <c r="AE47" s="15">
        <v>3.593</v>
      </c>
      <c r="AF47" s="10">
        <v>4.0190000000000001</v>
      </c>
      <c r="AG47" s="10">
        <v>2.8559999999999999</v>
      </c>
      <c r="AH47" s="10">
        <v>3.726</v>
      </c>
      <c r="AI47" s="11">
        <v>5.73</v>
      </c>
      <c r="AJ47" s="11">
        <v>4.109</v>
      </c>
      <c r="AK47" s="11">
        <v>3.4649999999999999</v>
      </c>
      <c r="AL47" s="11">
        <v>5.0999999999999996</v>
      </c>
      <c r="AM47" s="11">
        <v>5.0599999999999996</v>
      </c>
      <c r="AN47" s="11"/>
      <c r="AO47" s="11"/>
      <c r="AP47" s="11"/>
      <c r="AQ47" s="11"/>
      <c r="AR47" s="11"/>
      <c r="AS47" s="11"/>
      <c r="AT47" s="11"/>
      <c r="AU47" s="11"/>
      <c r="AV47" s="11"/>
      <c r="AW47" s="11"/>
      <c r="AX47" s="11"/>
      <c r="AY47" s="11"/>
    </row>
    <row r="48" spans="1:51" ht="14.5" x14ac:dyDescent="0.35">
      <c r="A48" s="81">
        <v>44621</v>
      </c>
      <c r="B48" s="11">
        <v>6.9109999999999996</v>
      </c>
      <c r="C48" s="14"/>
      <c r="D48" s="14">
        <v>8.6</v>
      </c>
      <c r="E48" s="10">
        <v>14.332000000000001</v>
      </c>
      <c r="F48" s="10">
        <v>14.994</v>
      </c>
      <c r="G48" s="10">
        <v>12.247999999999999</v>
      </c>
      <c r="H48" s="10">
        <v>6.1879999999999997</v>
      </c>
      <c r="I48" s="10">
        <v>11.455</v>
      </c>
      <c r="J48" s="10">
        <v>5.7249999999999996</v>
      </c>
      <c r="K48" s="10">
        <v>5.1390000000000002</v>
      </c>
      <c r="L48" s="10">
        <v>6.3680000000000003</v>
      </c>
      <c r="M48" s="10">
        <v>6.7809999999999997</v>
      </c>
      <c r="N48" s="10">
        <v>7.7030000000000003</v>
      </c>
      <c r="O48" s="10">
        <v>13.565</v>
      </c>
      <c r="P48" s="10">
        <v>6.9880000000000004</v>
      </c>
      <c r="Q48" s="10">
        <v>13.276</v>
      </c>
      <c r="R48" s="10">
        <v>8.1669999999999998</v>
      </c>
      <c r="S48" s="10">
        <v>7.4240000000000004</v>
      </c>
      <c r="T48" s="10">
        <v>6.6509999999999998</v>
      </c>
      <c r="U48" s="10">
        <v>5.9960000000000004</v>
      </c>
      <c r="V48" s="10">
        <v>4.7839999999999998</v>
      </c>
      <c r="W48" s="10">
        <v>3.8479999999999999</v>
      </c>
      <c r="X48" s="10">
        <v>10.943</v>
      </c>
      <c r="Y48" s="10">
        <v>11.098000000000001</v>
      </c>
      <c r="Z48" s="10">
        <v>6.7</v>
      </c>
      <c r="AA48" s="10">
        <v>17.265999999999998</v>
      </c>
      <c r="AB48" s="10">
        <v>5.1470000000000002</v>
      </c>
      <c r="AC48" s="10">
        <v>7.5439999999999996</v>
      </c>
      <c r="AD48" s="10">
        <v>3.8279999999999998</v>
      </c>
      <c r="AE48" s="15">
        <v>5.7290000000000001</v>
      </c>
      <c r="AF48" s="10">
        <v>8.0329999999999995</v>
      </c>
      <c r="AG48" s="10">
        <v>4.0060000000000002</v>
      </c>
      <c r="AH48" s="10">
        <v>8.52</v>
      </c>
      <c r="AI48" s="11">
        <v>11.263999999999999</v>
      </c>
      <c r="AJ48" s="11">
        <v>4.9550000000000001</v>
      </c>
      <c r="AK48" s="11">
        <v>4.2069999999999999</v>
      </c>
      <c r="AL48" s="11">
        <v>6.9109999999999996</v>
      </c>
      <c r="AM48" s="11">
        <v>6.4379999999999997</v>
      </c>
      <c r="AN48" s="11"/>
      <c r="AO48" s="11"/>
      <c r="AP48" s="11"/>
      <c r="AQ48" s="11"/>
      <c r="AR48" s="11"/>
      <c r="AS48" s="11"/>
      <c r="AT48" s="11"/>
      <c r="AU48" s="11"/>
      <c r="AV48" s="11"/>
      <c r="AW48" s="11"/>
      <c r="AX48" s="11"/>
      <c r="AY48" s="11"/>
    </row>
    <row r="49" spans="1:1005" ht="14.5" x14ac:dyDescent="0.35">
      <c r="A49" s="81">
        <v>44652</v>
      </c>
      <c r="B49" s="11">
        <v>15.564</v>
      </c>
      <c r="C49" s="14"/>
      <c r="D49" s="14">
        <v>23.32</v>
      </c>
      <c r="E49" s="10">
        <v>36.524999999999999</v>
      </c>
      <c r="F49" s="10">
        <v>37.444000000000003</v>
      </c>
      <c r="G49" s="10">
        <v>37.878</v>
      </c>
      <c r="H49" s="10">
        <v>15.109</v>
      </c>
      <c r="I49" s="10">
        <v>42.643999999999998</v>
      </c>
      <c r="J49" s="10">
        <v>17.079000000000001</v>
      </c>
      <c r="K49" s="10">
        <v>16.855</v>
      </c>
      <c r="L49" s="10">
        <v>33.207000000000001</v>
      </c>
      <c r="M49" s="10">
        <v>27.46</v>
      </c>
      <c r="N49" s="10">
        <v>23.306999999999999</v>
      </c>
      <c r="O49" s="10">
        <v>21.504000000000001</v>
      </c>
      <c r="P49" s="10">
        <v>11.567</v>
      </c>
      <c r="Q49" s="10">
        <v>25.462</v>
      </c>
      <c r="R49" s="10">
        <v>19.329000000000001</v>
      </c>
      <c r="S49" s="10">
        <v>12.004</v>
      </c>
      <c r="T49" s="10">
        <v>22.856000000000002</v>
      </c>
      <c r="U49" s="10">
        <v>24.542000000000002</v>
      </c>
      <c r="V49" s="10">
        <v>8.9169999999999998</v>
      </c>
      <c r="W49" s="10">
        <v>8.5679999999999996</v>
      </c>
      <c r="X49" s="10">
        <v>37.58</v>
      </c>
      <c r="Y49" s="10">
        <v>33.847000000000001</v>
      </c>
      <c r="Z49" s="10">
        <v>22.728000000000002</v>
      </c>
      <c r="AA49" s="10">
        <v>25.236000000000001</v>
      </c>
      <c r="AB49" s="10">
        <v>20.748999999999999</v>
      </c>
      <c r="AC49" s="10">
        <v>14.053000000000001</v>
      </c>
      <c r="AD49" s="10">
        <v>12.669</v>
      </c>
      <c r="AE49" s="15">
        <v>15.234</v>
      </c>
      <c r="AF49" s="10">
        <v>25.611999999999998</v>
      </c>
      <c r="AG49" s="10">
        <v>7.5010000000000003</v>
      </c>
      <c r="AH49" s="10">
        <v>19.100000000000001</v>
      </c>
      <c r="AI49" s="11">
        <v>14.977</v>
      </c>
      <c r="AJ49" s="11">
        <v>13.885</v>
      </c>
      <c r="AK49" s="11">
        <v>9.83</v>
      </c>
      <c r="AL49" s="11">
        <v>15.564</v>
      </c>
      <c r="AM49" s="11">
        <v>17.626999999999999</v>
      </c>
      <c r="AN49" s="11"/>
      <c r="AO49" s="11"/>
      <c r="AP49" s="11"/>
      <c r="AQ49" s="11"/>
      <c r="AR49" s="11"/>
      <c r="AS49" s="11"/>
      <c r="AT49" s="11"/>
      <c r="AU49" s="11"/>
      <c r="AV49" s="11"/>
      <c r="AW49" s="11"/>
      <c r="AX49" s="11"/>
      <c r="AY49" s="11"/>
    </row>
    <row r="50" spans="1:1005" ht="14.5" x14ac:dyDescent="0.35">
      <c r="A50" s="81">
        <v>44682</v>
      </c>
      <c r="B50" s="11">
        <v>61.204000000000001</v>
      </c>
      <c r="C50" s="14"/>
      <c r="D50" s="14">
        <v>71.430000000000007</v>
      </c>
      <c r="E50" s="10">
        <v>102.193</v>
      </c>
      <c r="F50" s="10">
        <v>83.257000000000005</v>
      </c>
      <c r="G50" s="10">
        <v>104.20699999999999</v>
      </c>
      <c r="H50" s="10">
        <v>43.343000000000004</v>
      </c>
      <c r="I50" s="10">
        <v>69.572000000000003</v>
      </c>
      <c r="J50" s="10">
        <v>56.482999999999997</v>
      </c>
      <c r="K50" s="10">
        <v>57.423000000000002</v>
      </c>
      <c r="L50" s="10">
        <v>84.427000000000007</v>
      </c>
      <c r="M50" s="10">
        <v>90.712000000000003</v>
      </c>
      <c r="N50" s="10">
        <v>74.805000000000007</v>
      </c>
      <c r="O50" s="10">
        <v>59.015999999999998</v>
      </c>
      <c r="P50" s="10">
        <v>57.167000000000002</v>
      </c>
      <c r="Q50" s="10">
        <v>94.313000000000002</v>
      </c>
      <c r="R50" s="10">
        <v>69.692999999999998</v>
      </c>
      <c r="S50" s="10">
        <v>61.396000000000001</v>
      </c>
      <c r="T50" s="10">
        <v>58.491</v>
      </c>
      <c r="U50" s="10">
        <v>111.685</v>
      </c>
      <c r="V50" s="10">
        <v>17.190999999999999</v>
      </c>
      <c r="W50" s="10">
        <v>44.777000000000001</v>
      </c>
      <c r="X50" s="10">
        <v>89.293999999999997</v>
      </c>
      <c r="Y50" s="10">
        <v>108.673</v>
      </c>
      <c r="Z50" s="10">
        <v>56.973999999999997</v>
      </c>
      <c r="AA50" s="10">
        <v>76.849000000000004</v>
      </c>
      <c r="AB50" s="10">
        <v>80.117999999999995</v>
      </c>
      <c r="AC50" s="10">
        <v>89.39</v>
      </c>
      <c r="AD50" s="10">
        <v>36.280999999999999</v>
      </c>
      <c r="AE50" s="15">
        <v>46.581000000000003</v>
      </c>
      <c r="AF50" s="10">
        <v>55.286999999999999</v>
      </c>
      <c r="AG50" s="10">
        <v>20.925000000000001</v>
      </c>
      <c r="AH50" s="10">
        <v>56.08</v>
      </c>
      <c r="AI50" s="11">
        <v>46.298000000000002</v>
      </c>
      <c r="AJ50" s="11">
        <v>42.537999999999997</v>
      </c>
      <c r="AK50" s="11">
        <v>56.72</v>
      </c>
      <c r="AL50" s="11">
        <v>61.204000000000001</v>
      </c>
      <c r="AM50" s="11">
        <v>96.765000000000001</v>
      </c>
      <c r="AN50" s="11"/>
      <c r="AO50" s="11"/>
      <c r="AP50" s="11"/>
      <c r="AQ50" s="11"/>
      <c r="AR50" s="11"/>
      <c r="AS50" s="11"/>
      <c r="AT50" s="11"/>
      <c r="AU50" s="11"/>
      <c r="AV50" s="11"/>
      <c r="AW50" s="11"/>
      <c r="AX50" s="11"/>
      <c r="AY50" s="11"/>
    </row>
    <row r="51" spans="1:1005" ht="14.5" x14ac:dyDescent="0.35">
      <c r="A51" s="81">
        <v>44713</v>
      </c>
      <c r="B51" s="11">
        <v>128.411</v>
      </c>
      <c r="C51" s="14"/>
      <c r="D51" s="14">
        <v>70.349999999999994</v>
      </c>
      <c r="E51" s="10">
        <v>153.99</v>
      </c>
      <c r="F51" s="10">
        <v>130.85499999999999</v>
      </c>
      <c r="G51" s="10">
        <v>125.443</v>
      </c>
      <c r="H51" s="10">
        <v>78.284999999999997</v>
      </c>
      <c r="I51" s="10">
        <v>53.118000000000002</v>
      </c>
      <c r="J51" s="10">
        <v>67.658000000000001</v>
      </c>
      <c r="K51" s="10">
        <v>94.055999999999997</v>
      </c>
      <c r="L51" s="10">
        <v>54.472999999999999</v>
      </c>
      <c r="M51" s="10">
        <v>122.108</v>
      </c>
      <c r="N51" s="10">
        <v>65.185000000000002</v>
      </c>
      <c r="O51" s="10">
        <v>131.90799999999999</v>
      </c>
      <c r="P51" s="10">
        <v>28.664000000000001</v>
      </c>
      <c r="Q51" s="10">
        <v>137.15700000000001</v>
      </c>
      <c r="R51" s="10">
        <v>61.09</v>
      </c>
      <c r="S51" s="10">
        <v>111.65300000000001</v>
      </c>
      <c r="T51" s="10">
        <v>29.786999999999999</v>
      </c>
      <c r="U51" s="10">
        <v>60.107999999999997</v>
      </c>
      <c r="V51" s="10">
        <v>9.0890000000000004</v>
      </c>
      <c r="W51" s="10">
        <v>40.606999999999999</v>
      </c>
      <c r="X51" s="10">
        <v>47.731000000000002</v>
      </c>
      <c r="Y51" s="10">
        <v>128.72900000000001</v>
      </c>
      <c r="Z51" s="10">
        <v>30.274999999999999</v>
      </c>
      <c r="AA51" s="10">
        <v>50.703000000000003</v>
      </c>
      <c r="AB51" s="10">
        <v>103.79600000000001</v>
      </c>
      <c r="AC51" s="10">
        <v>48.024000000000001</v>
      </c>
      <c r="AD51" s="10">
        <v>61.186</v>
      </c>
      <c r="AE51" s="15">
        <v>92.356999999999999</v>
      </c>
      <c r="AF51" s="10">
        <v>29.399000000000001</v>
      </c>
      <c r="AG51" s="10">
        <v>28.92</v>
      </c>
      <c r="AH51" s="10">
        <v>72.914000000000001</v>
      </c>
      <c r="AI51" s="11">
        <v>88.090999999999994</v>
      </c>
      <c r="AJ51" s="11">
        <v>47.750999999999998</v>
      </c>
      <c r="AK51" s="11">
        <v>90.826999999999998</v>
      </c>
      <c r="AL51" s="11">
        <v>128.411</v>
      </c>
      <c r="AM51" s="11">
        <v>109.39700000000001</v>
      </c>
      <c r="AN51" s="11"/>
      <c r="AO51" s="11"/>
      <c r="AP51" s="11"/>
      <c r="AQ51" s="11"/>
      <c r="AR51" s="11"/>
      <c r="AS51" s="11"/>
      <c r="AT51" s="11"/>
      <c r="AU51" s="11"/>
      <c r="AV51" s="11"/>
      <c r="AW51" s="11"/>
      <c r="AX51" s="11"/>
      <c r="AY51" s="11"/>
    </row>
    <row r="52" spans="1:1005" ht="14.5" x14ac:dyDescent="0.35">
      <c r="A52" s="81">
        <v>44743</v>
      </c>
      <c r="B52" s="11">
        <v>66.611000000000004</v>
      </c>
      <c r="C52" s="14"/>
      <c r="D52" s="14">
        <v>29.01</v>
      </c>
      <c r="E52" s="10">
        <v>42.085999999999999</v>
      </c>
      <c r="F52" s="10">
        <v>59.226999999999997</v>
      </c>
      <c r="G52" s="10">
        <v>38.116999999999997</v>
      </c>
      <c r="H52" s="10">
        <v>27.460999999999999</v>
      </c>
      <c r="I52" s="10">
        <v>19.72</v>
      </c>
      <c r="J52" s="10">
        <v>32.643000000000001</v>
      </c>
      <c r="K52" s="10">
        <v>35.680999999999997</v>
      </c>
      <c r="L52" s="10">
        <v>23.827000000000002</v>
      </c>
      <c r="M52" s="10">
        <v>38.052</v>
      </c>
      <c r="N52" s="10">
        <v>18.998000000000001</v>
      </c>
      <c r="O52" s="10">
        <v>82.707999999999998</v>
      </c>
      <c r="P52" s="10">
        <v>11.659000000000001</v>
      </c>
      <c r="Q52" s="10">
        <v>35.317999999999998</v>
      </c>
      <c r="R52" s="10">
        <v>27.5</v>
      </c>
      <c r="S52" s="10">
        <v>62.984999999999999</v>
      </c>
      <c r="T52" s="10">
        <v>11.393000000000001</v>
      </c>
      <c r="U52" s="10">
        <v>18.280999999999999</v>
      </c>
      <c r="V52" s="10">
        <v>4.8259999999999996</v>
      </c>
      <c r="W52" s="10">
        <v>13.314</v>
      </c>
      <c r="X52" s="10">
        <v>16.388999999999999</v>
      </c>
      <c r="Y52" s="10">
        <v>43.441000000000003</v>
      </c>
      <c r="Z52" s="10">
        <v>16.724</v>
      </c>
      <c r="AA52" s="10">
        <v>19.591000000000001</v>
      </c>
      <c r="AB52" s="10">
        <v>31.576000000000001</v>
      </c>
      <c r="AC52" s="10">
        <v>16.286999999999999</v>
      </c>
      <c r="AD52" s="10">
        <v>17.337</v>
      </c>
      <c r="AE52" s="15">
        <v>28.210999999999999</v>
      </c>
      <c r="AF52" s="10">
        <v>12.677</v>
      </c>
      <c r="AG52" s="10">
        <v>10.227</v>
      </c>
      <c r="AH52" s="10">
        <v>20.248000000000001</v>
      </c>
      <c r="AI52" s="11">
        <v>29.951000000000001</v>
      </c>
      <c r="AJ52" s="11">
        <v>25.718</v>
      </c>
      <c r="AK52" s="11">
        <v>37.002000000000002</v>
      </c>
      <c r="AL52" s="11">
        <v>66.611000000000004</v>
      </c>
      <c r="AM52" s="11">
        <v>38.567</v>
      </c>
      <c r="AN52" s="11"/>
      <c r="AO52" s="11"/>
      <c r="AP52" s="11"/>
      <c r="AQ52" s="11"/>
      <c r="AR52" s="11"/>
      <c r="AS52" s="11"/>
      <c r="AT52" s="11"/>
      <c r="AU52" s="11"/>
      <c r="AV52" s="11"/>
      <c r="AW52" s="11"/>
      <c r="AX52" s="11"/>
      <c r="AY52" s="11"/>
    </row>
    <row r="53" spans="1:1005" ht="14.5" x14ac:dyDescent="0.35">
      <c r="A53" s="81">
        <v>44774</v>
      </c>
      <c r="B53" s="11">
        <v>25.547000000000001</v>
      </c>
      <c r="C53" s="14"/>
      <c r="D53" s="14">
        <v>19.8</v>
      </c>
      <c r="E53" s="10">
        <v>17.074999999999999</v>
      </c>
      <c r="F53" s="10">
        <v>23.933</v>
      </c>
      <c r="G53" s="10">
        <v>20.870999999999999</v>
      </c>
      <c r="H53" s="10">
        <v>33.314999999999998</v>
      </c>
      <c r="I53" s="10">
        <v>17.928999999999998</v>
      </c>
      <c r="J53" s="10">
        <v>23.367000000000001</v>
      </c>
      <c r="K53" s="10">
        <v>18.521999999999998</v>
      </c>
      <c r="L53" s="10">
        <v>19.154</v>
      </c>
      <c r="M53" s="10">
        <v>19.789000000000001</v>
      </c>
      <c r="N53" s="10">
        <v>13.439</v>
      </c>
      <c r="O53" s="10">
        <v>27.414000000000001</v>
      </c>
      <c r="P53" s="10">
        <v>9.2690000000000001</v>
      </c>
      <c r="Q53" s="10">
        <v>26.74</v>
      </c>
      <c r="R53" s="10">
        <v>15.311999999999999</v>
      </c>
      <c r="S53" s="10">
        <v>51.207000000000001</v>
      </c>
      <c r="T53" s="10">
        <v>10.069000000000001</v>
      </c>
      <c r="U53" s="10">
        <v>23.73</v>
      </c>
      <c r="V53" s="10">
        <v>3.7730000000000001</v>
      </c>
      <c r="W53" s="10">
        <v>10.183</v>
      </c>
      <c r="X53" s="10">
        <v>10.137</v>
      </c>
      <c r="Y53" s="10">
        <v>22.751999999999999</v>
      </c>
      <c r="Z53" s="10">
        <v>13.557</v>
      </c>
      <c r="AA53" s="10">
        <v>26.718</v>
      </c>
      <c r="AB53" s="10">
        <v>15.138</v>
      </c>
      <c r="AC53" s="10">
        <v>9.6969999999999992</v>
      </c>
      <c r="AD53" s="10">
        <v>14.324999999999999</v>
      </c>
      <c r="AE53" s="15">
        <v>13.47</v>
      </c>
      <c r="AF53" s="10">
        <v>7.8259999999999996</v>
      </c>
      <c r="AG53" s="10">
        <v>10.329000000000001</v>
      </c>
      <c r="AH53" s="10">
        <v>15.04</v>
      </c>
      <c r="AI53" s="11">
        <v>13.396000000000001</v>
      </c>
      <c r="AJ53" s="11">
        <v>15.433</v>
      </c>
      <c r="AK53" s="11">
        <v>32.331000000000003</v>
      </c>
      <c r="AL53" s="11">
        <v>25.547000000000001</v>
      </c>
      <c r="AM53" s="11">
        <v>27.707999999999998</v>
      </c>
      <c r="AN53" s="11"/>
      <c r="AO53" s="11"/>
      <c r="AP53" s="11"/>
      <c r="AQ53" s="11"/>
      <c r="AR53" s="11"/>
      <c r="AS53" s="11"/>
      <c r="AT53" s="11"/>
      <c r="AU53" s="11"/>
      <c r="AV53" s="11"/>
      <c r="AW53" s="11"/>
      <c r="AX53" s="11"/>
      <c r="AY53" s="11"/>
    </row>
    <row r="54" spans="1:1005" ht="14.5" x14ac:dyDescent="0.35">
      <c r="A54" s="81">
        <v>44805</v>
      </c>
      <c r="B54" s="11">
        <v>12.885999999999999</v>
      </c>
      <c r="C54" s="14"/>
      <c r="D54" s="14">
        <v>17.47</v>
      </c>
      <c r="E54" s="10">
        <v>19.573</v>
      </c>
      <c r="F54" s="10">
        <v>24.364999999999998</v>
      </c>
      <c r="G54" s="10">
        <v>12.907</v>
      </c>
      <c r="H54" s="10">
        <v>22.602</v>
      </c>
      <c r="I54" s="10">
        <v>10.090999999999999</v>
      </c>
      <c r="J54" s="10">
        <v>17.859000000000002</v>
      </c>
      <c r="K54" s="10">
        <v>32.963999999999999</v>
      </c>
      <c r="L54" s="10">
        <v>15.24</v>
      </c>
      <c r="M54" s="10">
        <v>17.638999999999999</v>
      </c>
      <c r="N54" s="10">
        <v>14.971</v>
      </c>
      <c r="O54" s="10">
        <v>16.527000000000001</v>
      </c>
      <c r="P54" s="10">
        <v>8.9250000000000007</v>
      </c>
      <c r="Q54" s="10">
        <v>33.594999999999999</v>
      </c>
      <c r="R54" s="10">
        <v>12.78</v>
      </c>
      <c r="S54" s="10">
        <v>33.308</v>
      </c>
      <c r="T54" s="10">
        <v>7.8520000000000003</v>
      </c>
      <c r="U54" s="10">
        <v>11.169</v>
      </c>
      <c r="V54" s="10">
        <v>7.6079999999999997</v>
      </c>
      <c r="W54" s="10">
        <v>14.731999999999999</v>
      </c>
      <c r="X54" s="10">
        <v>14.222</v>
      </c>
      <c r="Y54" s="10">
        <v>17.016999999999999</v>
      </c>
      <c r="Z54" s="10">
        <v>12.904999999999999</v>
      </c>
      <c r="AA54" s="10">
        <v>16.994</v>
      </c>
      <c r="AB54" s="10">
        <v>15.379</v>
      </c>
      <c r="AC54" s="10">
        <v>8.7989999999999995</v>
      </c>
      <c r="AD54" s="10">
        <v>10.028</v>
      </c>
      <c r="AE54" s="15">
        <v>10.196</v>
      </c>
      <c r="AF54" s="10">
        <v>6.15</v>
      </c>
      <c r="AG54" s="10">
        <v>24.260999999999999</v>
      </c>
      <c r="AH54" s="10">
        <v>14.691000000000001</v>
      </c>
      <c r="AI54" s="11">
        <v>10.646000000000001</v>
      </c>
      <c r="AJ54" s="11">
        <v>8.3810000000000002</v>
      </c>
      <c r="AK54" s="11">
        <v>32.201999999999998</v>
      </c>
      <c r="AL54" s="11">
        <v>12.885999999999999</v>
      </c>
      <c r="AM54" s="11">
        <v>20.411000000000001</v>
      </c>
      <c r="AN54" s="11"/>
      <c r="AO54" s="11"/>
      <c r="AP54" s="11"/>
      <c r="AQ54" s="11"/>
      <c r="AR54" s="11"/>
      <c r="AS54" s="11"/>
      <c r="AT54" s="11"/>
      <c r="AU54" s="11"/>
      <c r="AV54" s="11"/>
      <c r="AW54" s="11"/>
      <c r="AX54" s="11"/>
      <c r="AY54" s="11"/>
    </row>
    <row r="55" spans="1:1005" ht="14.5" x14ac:dyDescent="0.35">
      <c r="A55" s="81">
        <v>44835</v>
      </c>
      <c r="B55" s="11">
        <v>17.164999999999999</v>
      </c>
      <c r="C55" s="14"/>
      <c r="D55" s="14">
        <v>12.97</v>
      </c>
      <c r="E55" s="10">
        <v>21.887</v>
      </c>
      <c r="F55" s="10">
        <v>25.795999999999999</v>
      </c>
      <c r="G55" s="10">
        <v>10.686</v>
      </c>
      <c r="H55" s="10">
        <v>17.113</v>
      </c>
      <c r="I55" s="10">
        <v>11.423</v>
      </c>
      <c r="J55" s="10">
        <v>18.654</v>
      </c>
      <c r="K55" s="10">
        <v>12.903</v>
      </c>
      <c r="L55" s="10">
        <v>9.2840000000000007</v>
      </c>
      <c r="M55" s="10">
        <v>11.375999999999999</v>
      </c>
      <c r="N55" s="10">
        <v>9.6219999999999999</v>
      </c>
      <c r="O55" s="10">
        <v>12.226000000000001</v>
      </c>
      <c r="P55" s="10">
        <v>9.6679999999999993</v>
      </c>
      <c r="Q55" s="10">
        <v>23.11</v>
      </c>
      <c r="R55" s="10">
        <v>9.8960000000000008</v>
      </c>
      <c r="S55" s="10">
        <v>13.773999999999999</v>
      </c>
      <c r="T55" s="10">
        <v>7.9059999999999997</v>
      </c>
      <c r="U55" s="10">
        <v>8.3889999999999993</v>
      </c>
      <c r="V55" s="10">
        <v>5.5750000000000002</v>
      </c>
      <c r="W55" s="10">
        <v>9.0340000000000007</v>
      </c>
      <c r="X55" s="10">
        <v>13.426</v>
      </c>
      <c r="Y55" s="10">
        <v>23.021000000000001</v>
      </c>
      <c r="Z55" s="10">
        <v>37.262999999999998</v>
      </c>
      <c r="AA55" s="10">
        <v>13.552</v>
      </c>
      <c r="AB55" s="10">
        <v>10.763999999999999</v>
      </c>
      <c r="AC55" s="10">
        <v>8.3230000000000004</v>
      </c>
      <c r="AD55" s="10">
        <v>11.106999999999999</v>
      </c>
      <c r="AE55" s="15">
        <v>12.317</v>
      </c>
      <c r="AF55" s="10">
        <v>5.3390000000000004</v>
      </c>
      <c r="AG55" s="10">
        <v>13.983000000000001</v>
      </c>
      <c r="AH55" s="10">
        <v>19.975999999999999</v>
      </c>
      <c r="AI55" s="11">
        <v>7.5919999999999996</v>
      </c>
      <c r="AJ55" s="11">
        <v>16.41</v>
      </c>
      <c r="AK55" s="11">
        <v>18.353999999999999</v>
      </c>
      <c r="AL55" s="11">
        <v>17.164999999999999</v>
      </c>
      <c r="AM55" s="11">
        <v>15.211</v>
      </c>
      <c r="AN55" s="11"/>
      <c r="AO55" s="11"/>
      <c r="AP55" s="11"/>
      <c r="AQ55" s="11"/>
      <c r="AR55" s="11"/>
      <c r="AS55" s="11"/>
      <c r="AT55" s="11"/>
      <c r="AU55" s="11"/>
      <c r="AV55" s="11"/>
      <c r="AW55" s="11"/>
      <c r="AX55" s="11"/>
      <c r="AY55" s="11"/>
    </row>
    <row r="56" spans="1:1005" ht="14.5" x14ac:dyDescent="0.35">
      <c r="A56" s="81">
        <v>44866</v>
      </c>
      <c r="B56" s="11">
        <v>8.9740000000000002</v>
      </c>
      <c r="C56" s="14"/>
      <c r="D56" s="14">
        <v>8.0299999999999994</v>
      </c>
      <c r="E56" s="10">
        <v>12.26</v>
      </c>
      <c r="F56" s="10">
        <v>15.157999999999999</v>
      </c>
      <c r="G56" s="10">
        <v>10.122</v>
      </c>
      <c r="H56" s="10">
        <v>10.044</v>
      </c>
      <c r="I56" s="10">
        <v>6.9820000000000002</v>
      </c>
      <c r="J56" s="10">
        <v>11.554</v>
      </c>
      <c r="K56" s="10">
        <v>8.3759999999999994</v>
      </c>
      <c r="L56" s="10">
        <v>7.3609999999999998</v>
      </c>
      <c r="M56" s="10">
        <v>8.4060000000000006</v>
      </c>
      <c r="N56" s="10">
        <v>7.5419999999999998</v>
      </c>
      <c r="O56" s="10">
        <v>8.5299999999999994</v>
      </c>
      <c r="P56" s="10">
        <v>6.0259999999999998</v>
      </c>
      <c r="Q56" s="10">
        <v>11.23</v>
      </c>
      <c r="R56" s="10">
        <v>8.9440000000000008</v>
      </c>
      <c r="S56" s="10">
        <v>9.0540000000000003</v>
      </c>
      <c r="T56" s="10">
        <v>6.3490000000000002</v>
      </c>
      <c r="U56" s="10">
        <v>6.94</v>
      </c>
      <c r="V56" s="10">
        <v>3.5550000000000002</v>
      </c>
      <c r="W56" s="10">
        <v>5.9189999999999996</v>
      </c>
      <c r="X56" s="10">
        <v>9.4550000000000001</v>
      </c>
      <c r="Y56" s="10">
        <v>12.913</v>
      </c>
      <c r="Z56" s="10">
        <v>14.039</v>
      </c>
      <c r="AA56" s="10">
        <v>7.79</v>
      </c>
      <c r="AB56" s="10">
        <v>8.3290000000000006</v>
      </c>
      <c r="AC56" s="10">
        <v>6.4530000000000003</v>
      </c>
      <c r="AD56" s="10">
        <v>7.4550000000000001</v>
      </c>
      <c r="AE56" s="15">
        <v>7.9139999999999997</v>
      </c>
      <c r="AF56" s="10">
        <v>4.4560000000000004</v>
      </c>
      <c r="AG56" s="10">
        <v>6.8079999999999998</v>
      </c>
      <c r="AH56" s="10">
        <v>10.255000000000001</v>
      </c>
      <c r="AI56" s="11">
        <v>6.6890000000000001</v>
      </c>
      <c r="AJ56" s="11">
        <v>7.9059999999999997</v>
      </c>
      <c r="AK56" s="11">
        <v>10.257</v>
      </c>
      <c r="AL56" s="11">
        <v>8.9740000000000002</v>
      </c>
      <c r="AM56" s="11">
        <v>9.5909999999999993</v>
      </c>
      <c r="AN56" s="11"/>
      <c r="AO56" s="11"/>
      <c r="AP56" s="11"/>
      <c r="AQ56" s="11"/>
      <c r="AR56" s="11"/>
      <c r="AS56" s="11"/>
      <c r="AT56" s="11"/>
      <c r="AU56" s="11"/>
      <c r="AV56" s="11"/>
      <c r="AW56" s="11"/>
      <c r="AX56" s="11"/>
      <c r="AY56" s="11"/>
    </row>
    <row r="57" spans="1:1005" ht="14.5" x14ac:dyDescent="0.35">
      <c r="A57" s="81">
        <v>44896</v>
      </c>
      <c r="B57" s="11">
        <v>7.5149999999999997</v>
      </c>
      <c r="C57" s="14"/>
      <c r="D57" s="14">
        <v>6.34</v>
      </c>
      <c r="E57" s="10">
        <v>8.6159999999999997</v>
      </c>
      <c r="F57" s="10">
        <v>10.417</v>
      </c>
      <c r="G57" s="10">
        <v>7.6269999999999998</v>
      </c>
      <c r="H57" s="10">
        <v>7.1050000000000004</v>
      </c>
      <c r="I57" s="10">
        <v>5.7610000000000001</v>
      </c>
      <c r="J57" s="10">
        <v>7.7640000000000002</v>
      </c>
      <c r="K57" s="10">
        <v>6.9630000000000001</v>
      </c>
      <c r="L57" s="10">
        <v>6.1539999999999999</v>
      </c>
      <c r="M57" s="10">
        <v>7.11</v>
      </c>
      <c r="N57" s="10">
        <v>5.9939999999999998</v>
      </c>
      <c r="O57" s="10">
        <v>7.4509999999999996</v>
      </c>
      <c r="P57" s="10">
        <v>5.008</v>
      </c>
      <c r="Q57" s="10">
        <v>8.36</v>
      </c>
      <c r="R57" s="10">
        <v>7.2789999999999999</v>
      </c>
      <c r="S57" s="10">
        <v>7.7140000000000004</v>
      </c>
      <c r="T57" s="10">
        <v>4.8460000000000001</v>
      </c>
      <c r="U57" s="10">
        <v>6.0469999999999997</v>
      </c>
      <c r="V57" s="10">
        <v>2.8450000000000002</v>
      </c>
      <c r="W57" s="10">
        <v>4.9340000000000002</v>
      </c>
      <c r="X57" s="10">
        <v>6.6459999999999999</v>
      </c>
      <c r="Y57" s="10">
        <v>8.4949999999999992</v>
      </c>
      <c r="Z57" s="10">
        <v>7.9729999999999999</v>
      </c>
      <c r="AA57" s="10">
        <v>6.5190000000000001</v>
      </c>
      <c r="AB57" s="10">
        <v>6.7389999999999999</v>
      </c>
      <c r="AC57" s="10">
        <v>5.2039999999999997</v>
      </c>
      <c r="AD57" s="10">
        <v>5.4580000000000002</v>
      </c>
      <c r="AE57" s="15">
        <v>6.3310000000000004</v>
      </c>
      <c r="AF57" s="10">
        <v>4.0309999999999997</v>
      </c>
      <c r="AG57" s="10">
        <v>5.0819999999999999</v>
      </c>
      <c r="AH57" s="10">
        <v>6.9249999999999998</v>
      </c>
      <c r="AI57" s="11">
        <v>5.8339999999999996</v>
      </c>
      <c r="AJ57" s="11">
        <v>5.5449999999999999</v>
      </c>
      <c r="AK57" s="11">
        <v>7.79</v>
      </c>
      <c r="AL57" s="11">
        <v>7.5149999999999997</v>
      </c>
      <c r="AM57" s="11">
        <v>7.9089999999999998</v>
      </c>
      <c r="AN57" s="11"/>
      <c r="AO57" s="11"/>
      <c r="AP57" s="11"/>
      <c r="AQ57" s="11"/>
      <c r="AR57" s="11"/>
      <c r="AS57" s="11"/>
      <c r="AT57" s="11"/>
      <c r="AU57" s="11"/>
      <c r="AV57" s="11"/>
      <c r="AW57" s="11"/>
      <c r="AX57" s="11"/>
      <c r="AY57" s="11"/>
    </row>
    <row r="58" spans="1:1005" ht="14.5" x14ac:dyDescent="0.35">
      <c r="A58" s="81">
        <v>44927</v>
      </c>
      <c r="B58" s="11">
        <v>6.4039999999999999</v>
      </c>
      <c r="C58" s="14"/>
      <c r="D58" s="14">
        <v>5.39</v>
      </c>
      <c r="E58" s="10">
        <v>7.1459999999999999</v>
      </c>
      <c r="F58" s="10">
        <v>7.6</v>
      </c>
      <c r="G58" s="10">
        <v>6.21</v>
      </c>
      <c r="H58" s="10">
        <v>5.7729999999999997</v>
      </c>
      <c r="I58" s="10">
        <v>4.8810000000000002</v>
      </c>
      <c r="J58" s="10">
        <v>5.9480000000000004</v>
      </c>
      <c r="K58" s="10">
        <v>5.86</v>
      </c>
      <c r="L58" s="10">
        <v>5.2160000000000002</v>
      </c>
      <c r="M58" s="10">
        <v>6.1310000000000002</v>
      </c>
      <c r="N58" s="10">
        <v>5.0890000000000004</v>
      </c>
      <c r="O58" s="10">
        <v>6.4039999999999999</v>
      </c>
      <c r="P58" s="10">
        <v>4.0869999999999997</v>
      </c>
      <c r="Q58" s="10">
        <v>6.976</v>
      </c>
      <c r="R58" s="10">
        <v>5.5880000000000001</v>
      </c>
      <c r="S58" s="10">
        <v>6.6079999999999997</v>
      </c>
      <c r="T58" s="10">
        <v>4.0759999999999996</v>
      </c>
      <c r="U58" s="10">
        <v>5.1929999999999996</v>
      </c>
      <c r="V58" s="10">
        <v>2.415</v>
      </c>
      <c r="W58" s="10">
        <v>4.0190000000000001</v>
      </c>
      <c r="X58" s="10">
        <v>6.1970000000000001</v>
      </c>
      <c r="Y58" s="10">
        <v>6.8949999999999996</v>
      </c>
      <c r="Z58" s="10">
        <v>6.0970000000000004</v>
      </c>
      <c r="AA58" s="10">
        <v>5.2889999999999997</v>
      </c>
      <c r="AB58" s="10">
        <v>5.7169999999999996</v>
      </c>
      <c r="AC58" s="10">
        <v>4.4009999999999998</v>
      </c>
      <c r="AD58" s="10">
        <v>4.5289999999999999</v>
      </c>
      <c r="AE58" s="15">
        <v>5.3070000000000004</v>
      </c>
      <c r="AF58" s="10">
        <v>3.46</v>
      </c>
      <c r="AG58" s="10">
        <v>4.1779999999999999</v>
      </c>
      <c r="AH58" s="10">
        <v>5.6719999999999997</v>
      </c>
      <c r="AI58" s="11">
        <v>5.133</v>
      </c>
      <c r="AJ58" s="11">
        <v>4.4790000000000001</v>
      </c>
      <c r="AK58" s="11">
        <v>6.476</v>
      </c>
      <c r="AL58" s="11">
        <v>6.4039999999999999</v>
      </c>
      <c r="AM58" s="11">
        <v>6.758</v>
      </c>
      <c r="AN58" s="11"/>
      <c r="AO58" s="11"/>
      <c r="AP58" s="11"/>
      <c r="AQ58" s="11"/>
      <c r="AR58" s="11"/>
      <c r="AS58" s="11"/>
      <c r="AT58" s="11"/>
      <c r="AU58" s="11"/>
      <c r="AV58" s="11"/>
      <c r="AW58" s="11"/>
      <c r="AX58" s="11"/>
      <c r="AY58" s="11"/>
    </row>
    <row r="59" spans="1:1005" ht="14.5" x14ac:dyDescent="0.35">
      <c r="A59" s="81">
        <v>44958</v>
      </c>
      <c r="B59" s="11">
        <v>5.0599999999999996</v>
      </c>
      <c r="C59" s="14"/>
      <c r="D59" s="14">
        <v>4.74</v>
      </c>
      <c r="E59" s="10">
        <v>6.4829999999999997</v>
      </c>
      <c r="F59" s="10">
        <v>8.48</v>
      </c>
      <c r="G59" s="10">
        <v>4.8540000000000001</v>
      </c>
      <c r="H59" s="10">
        <v>4.5179999999999998</v>
      </c>
      <c r="I59" s="10">
        <v>3.83</v>
      </c>
      <c r="J59" s="10">
        <v>4.7969999999999997</v>
      </c>
      <c r="K59" s="10">
        <v>4.7140000000000004</v>
      </c>
      <c r="L59" s="10">
        <v>4.0789999999999997</v>
      </c>
      <c r="M59" s="10">
        <v>4.8550000000000004</v>
      </c>
      <c r="N59" s="10">
        <v>4.7960000000000003</v>
      </c>
      <c r="O59" s="10">
        <v>6.141</v>
      </c>
      <c r="P59" s="10">
        <v>3.1760000000000002</v>
      </c>
      <c r="Q59" s="10">
        <v>5.492</v>
      </c>
      <c r="R59" s="10">
        <v>4.9169999999999998</v>
      </c>
      <c r="S59" s="10">
        <v>5.4480000000000004</v>
      </c>
      <c r="T59" s="10">
        <v>3.218</v>
      </c>
      <c r="U59" s="10">
        <v>4.1120000000000001</v>
      </c>
      <c r="V59" s="10">
        <v>2.222</v>
      </c>
      <c r="W59" s="10">
        <v>3.1720000000000002</v>
      </c>
      <c r="X59" s="10">
        <v>5.2279999999999998</v>
      </c>
      <c r="Y59" s="10">
        <v>5.4640000000000004</v>
      </c>
      <c r="Z59" s="10">
        <v>5.085</v>
      </c>
      <c r="AA59" s="10">
        <v>4.0860000000000003</v>
      </c>
      <c r="AB59" s="10">
        <v>4.7450000000000001</v>
      </c>
      <c r="AC59" s="10">
        <v>3.4329999999999998</v>
      </c>
      <c r="AD59" s="10">
        <v>3.5939999999999999</v>
      </c>
      <c r="AE59" s="15">
        <v>4.04</v>
      </c>
      <c r="AF59" s="10">
        <v>2.8570000000000002</v>
      </c>
      <c r="AG59" s="10">
        <v>3.7269999999999999</v>
      </c>
      <c r="AH59" s="10">
        <v>5.7329999999999997</v>
      </c>
      <c r="AI59" s="11">
        <v>4.0880000000000001</v>
      </c>
      <c r="AJ59" s="11">
        <v>3.4649999999999999</v>
      </c>
      <c r="AK59" s="11">
        <v>5.101</v>
      </c>
      <c r="AL59" s="11">
        <v>5.0599999999999996</v>
      </c>
      <c r="AM59" s="11">
        <v>5.2409999999999997</v>
      </c>
      <c r="AN59" s="11"/>
      <c r="AO59" s="11"/>
      <c r="AP59" s="11"/>
      <c r="AQ59" s="11"/>
      <c r="AR59" s="11"/>
      <c r="AS59" s="11"/>
      <c r="AT59" s="11"/>
      <c r="AU59" s="11"/>
      <c r="AV59" s="11"/>
      <c r="AW59" s="11"/>
      <c r="AX59" s="11"/>
      <c r="AY59" s="11"/>
    </row>
    <row r="60" spans="1:1005" ht="14.5" x14ac:dyDescent="0.35">
      <c r="A60" s="81">
        <v>44986</v>
      </c>
      <c r="B60" s="11">
        <v>6.4379999999999997</v>
      </c>
      <c r="C60" s="14"/>
      <c r="D60" s="14">
        <v>8.6</v>
      </c>
      <c r="E60" s="10">
        <v>14.994</v>
      </c>
      <c r="F60" s="10">
        <v>12.249000000000001</v>
      </c>
      <c r="G60" s="10">
        <v>6.1749999999999998</v>
      </c>
      <c r="H60" s="10">
        <v>11.456</v>
      </c>
      <c r="I60" s="10">
        <v>5.7249999999999996</v>
      </c>
      <c r="J60" s="10">
        <v>5.141</v>
      </c>
      <c r="K60" s="10">
        <v>6.2690000000000001</v>
      </c>
      <c r="L60" s="10">
        <v>6.7809999999999997</v>
      </c>
      <c r="M60" s="10">
        <v>7.7030000000000003</v>
      </c>
      <c r="N60" s="10">
        <v>13.565</v>
      </c>
      <c r="O60" s="10">
        <v>7.0049999999999999</v>
      </c>
      <c r="P60" s="10">
        <v>13.279</v>
      </c>
      <c r="Q60" s="10">
        <v>8.1669999999999998</v>
      </c>
      <c r="R60" s="10">
        <v>7.4249999999999998</v>
      </c>
      <c r="S60" s="10">
        <v>6.5540000000000003</v>
      </c>
      <c r="T60" s="10">
        <v>5.9980000000000002</v>
      </c>
      <c r="U60" s="10">
        <v>4.7839999999999998</v>
      </c>
      <c r="V60" s="10">
        <v>3.851</v>
      </c>
      <c r="W60" s="10">
        <v>10.613</v>
      </c>
      <c r="X60" s="10">
        <v>11.102</v>
      </c>
      <c r="Y60" s="10">
        <v>6.7</v>
      </c>
      <c r="Z60" s="10">
        <v>17.265999999999998</v>
      </c>
      <c r="AA60" s="10">
        <v>4.9589999999999996</v>
      </c>
      <c r="AB60" s="10">
        <v>7.5460000000000003</v>
      </c>
      <c r="AC60" s="10">
        <v>3.8279999999999998</v>
      </c>
      <c r="AD60" s="10">
        <v>5.73</v>
      </c>
      <c r="AE60" s="15">
        <v>7.6859999999999999</v>
      </c>
      <c r="AF60" s="10">
        <v>4.0069999999999997</v>
      </c>
      <c r="AG60" s="10">
        <v>8.5220000000000002</v>
      </c>
      <c r="AH60" s="10">
        <v>11.266999999999999</v>
      </c>
      <c r="AI60" s="11">
        <v>4.9589999999999996</v>
      </c>
      <c r="AJ60" s="11">
        <v>4.2069999999999999</v>
      </c>
      <c r="AK60" s="11">
        <v>6.9130000000000003</v>
      </c>
      <c r="AL60" s="11">
        <v>6.4379999999999997</v>
      </c>
      <c r="AM60" s="11">
        <v>14.332000000000001</v>
      </c>
      <c r="AN60" s="11"/>
      <c r="AO60" s="11"/>
      <c r="AP60" s="11"/>
      <c r="AQ60" s="11"/>
      <c r="AR60" s="11"/>
      <c r="AS60" s="11"/>
      <c r="AT60" s="11"/>
      <c r="AU60" s="11"/>
      <c r="AV60" s="11"/>
      <c r="AW60" s="11"/>
      <c r="AX60" s="11"/>
      <c r="AY60" s="11"/>
    </row>
    <row r="61" spans="1:1005" ht="14.5" x14ac:dyDescent="0.35">
      <c r="A61" s="81">
        <v>45017</v>
      </c>
      <c r="B61" s="11">
        <v>17.626999999999999</v>
      </c>
      <c r="C61" s="14"/>
      <c r="D61" s="14">
        <v>23.32</v>
      </c>
      <c r="E61" s="10">
        <v>37.444000000000003</v>
      </c>
      <c r="F61" s="10">
        <v>37.878</v>
      </c>
      <c r="G61" s="10">
        <v>14.678000000000001</v>
      </c>
      <c r="H61" s="10">
        <v>42.645000000000003</v>
      </c>
      <c r="I61" s="10">
        <v>17.079000000000001</v>
      </c>
      <c r="J61" s="10">
        <v>16.858000000000001</v>
      </c>
      <c r="K61" s="10">
        <v>31.369</v>
      </c>
      <c r="L61" s="10">
        <v>27.462</v>
      </c>
      <c r="M61" s="10">
        <v>23.308</v>
      </c>
      <c r="N61" s="10">
        <v>21.504000000000001</v>
      </c>
      <c r="O61" s="10">
        <v>11.452</v>
      </c>
      <c r="P61" s="10">
        <v>25.463999999999999</v>
      </c>
      <c r="Q61" s="10">
        <v>19.329999999999998</v>
      </c>
      <c r="R61" s="10">
        <v>12.005000000000001</v>
      </c>
      <c r="S61" s="10">
        <v>21.834</v>
      </c>
      <c r="T61" s="10">
        <v>24.545999999999999</v>
      </c>
      <c r="U61" s="10">
        <v>8.9169999999999998</v>
      </c>
      <c r="V61" s="10">
        <v>8.57</v>
      </c>
      <c r="W61" s="10">
        <v>37.106000000000002</v>
      </c>
      <c r="X61" s="10">
        <v>33.853999999999999</v>
      </c>
      <c r="Y61" s="10">
        <v>22.728000000000002</v>
      </c>
      <c r="Z61" s="10">
        <v>25.236000000000001</v>
      </c>
      <c r="AA61" s="10">
        <v>20.254000000000001</v>
      </c>
      <c r="AB61" s="10">
        <v>14.055</v>
      </c>
      <c r="AC61" s="10">
        <v>12.67</v>
      </c>
      <c r="AD61" s="10">
        <v>15.234999999999999</v>
      </c>
      <c r="AE61" s="15">
        <v>25.651</v>
      </c>
      <c r="AF61" s="10">
        <v>7.5019999999999998</v>
      </c>
      <c r="AG61" s="10">
        <v>19.102</v>
      </c>
      <c r="AH61" s="10">
        <v>14.98</v>
      </c>
      <c r="AI61" s="11">
        <v>13.063000000000001</v>
      </c>
      <c r="AJ61" s="11">
        <v>9.83</v>
      </c>
      <c r="AK61" s="11">
        <v>15.567</v>
      </c>
      <c r="AL61" s="11">
        <v>17.626999999999999</v>
      </c>
      <c r="AM61" s="11">
        <v>36.524999999999999</v>
      </c>
      <c r="AN61" s="11"/>
      <c r="AO61" s="11"/>
      <c r="AP61" s="11"/>
      <c r="AQ61" s="11"/>
      <c r="AR61" s="11"/>
      <c r="AS61" s="11"/>
      <c r="AT61" s="11"/>
      <c r="AU61" s="11"/>
      <c r="AV61" s="11"/>
      <c r="AW61" s="11"/>
      <c r="AX61" s="11"/>
      <c r="AY61" s="11"/>
    </row>
    <row r="62" spans="1:1005" ht="14.5" x14ac:dyDescent="0.35">
      <c r="A62" s="81">
        <v>45047</v>
      </c>
      <c r="B62" s="11">
        <v>96.766000000000005</v>
      </c>
      <c r="C62" s="14"/>
      <c r="D62" s="14">
        <v>71.430000000000007</v>
      </c>
      <c r="E62" s="10">
        <v>83.257000000000005</v>
      </c>
      <c r="F62" s="10">
        <v>104.20699999999999</v>
      </c>
      <c r="G62" s="10">
        <v>42.036999999999999</v>
      </c>
      <c r="H62" s="10">
        <v>69.572000000000003</v>
      </c>
      <c r="I62" s="10">
        <v>56.482999999999997</v>
      </c>
      <c r="J62" s="10">
        <v>57.424999999999997</v>
      </c>
      <c r="K62" s="10">
        <v>85.013999999999996</v>
      </c>
      <c r="L62" s="10">
        <v>90.712000000000003</v>
      </c>
      <c r="M62" s="10">
        <v>74.805000000000007</v>
      </c>
      <c r="N62" s="10">
        <v>59.017000000000003</v>
      </c>
      <c r="O62" s="10">
        <v>56.536999999999999</v>
      </c>
      <c r="P62" s="10">
        <v>94.313999999999993</v>
      </c>
      <c r="Q62" s="10">
        <v>69.692999999999998</v>
      </c>
      <c r="R62" s="10">
        <v>61.398000000000003</v>
      </c>
      <c r="S62" s="10">
        <v>58</v>
      </c>
      <c r="T62" s="10">
        <v>111.687</v>
      </c>
      <c r="U62" s="10">
        <v>17.190999999999999</v>
      </c>
      <c r="V62" s="10">
        <v>44.777999999999999</v>
      </c>
      <c r="W62" s="10">
        <v>89.254000000000005</v>
      </c>
      <c r="X62" s="10">
        <v>108.67700000000001</v>
      </c>
      <c r="Y62" s="10">
        <v>56.973999999999997</v>
      </c>
      <c r="Z62" s="10">
        <v>76.849000000000004</v>
      </c>
      <c r="AA62" s="10">
        <v>77.06</v>
      </c>
      <c r="AB62" s="10">
        <v>89.391999999999996</v>
      </c>
      <c r="AC62" s="10">
        <v>36.280999999999999</v>
      </c>
      <c r="AD62" s="10">
        <v>46.582000000000001</v>
      </c>
      <c r="AE62" s="15">
        <v>54.969000000000001</v>
      </c>
      <c r="AF62" s="10">
        <v>20.927</v>
      </c>
      <c r="AG62" s="10">
        <v>56.082000000000001</v>
      </c>
      <c r="AH62" s="10">
        <v>46.301000000000002</v>
      </c>
      <c r="AI62" s="11">
        <v>41.813000000000002</v>
      </c>
      <c r="AJ62" s="11">
        <v>56.719000000000001</v>
      </c>
      <c r="AK62" s="11">
        <v>61.207000000000001</v>
      </c>
      <c r="AL62" s="11">
        <v>96.766000000000005</v>
      </c>
      <c r="AM62" s="11">
        <v>102.193</v>
      </c>
      <c r="AN62" s="11"/>
      <c r="AO62" s="11"/>
      <c r="AP62" s="11"/>
      <c r="AQ62" s="11"/>
      <c r="AR62" s="11"/>
      <c r="AS62" s="11"/>
      <c r="AT62" s="11"/>
      <c r="AU62" s="11"/>
      <c r="AV62" s="11"/>
      <c r="AW62" s="11"/>
      <c r="AX62" s="11"/>
      <c r="AY62" s="11"/>
    </row>
    <row r="63" spans="1:1005" ht="14.5" x14ac:dyDescent="0.35">
      <c r="A63" s="81">
        <v>45078</v>
      </c>
      <c r="B63" s="11">
        <v>109.39700000000001</v>
      </c>
      <c r="C63" s="14"/>
      <c r="D63" s="14">
        <v>70.349999999999994</v>
      </c>
      <c r="E63" s="10">
        <v>130.85499999999999</v>
      </c>
      <c r="F63" s="10">
        <v>125.443</v>
      </c>
      <c r="G63" s="10">
        <v>78.125</v>
      </c>
      <c r="H63" s="10">
        <v>53.118000000000002</v>
      </c>
      <c r="I63" s="10">
        <v>67.658000000000001</v>
      </c>
      <c r="J63" s="10">
        <v>94.057000000000002</v>
      </c>
      <c r="K63" s="10">
        <v>55.345999999999997</v>
      </c>
      <c r="L63" s="10">
        <v>122.108</v>
      </c>
      <c r="M63" s="10">
        <v>65.185000000000002</v>
      </c>
      <c r="N63" s="10">
        <v>131.90799999999999</v>
      </c>
      <c r="O63" s="10">
        <v>28.917999999999999</v>
      </c>
      <c r="P63" s="10">
        <v>137.15799999999999</v>
      </c>
      <c r="Q63" s="10">
        <v>61.09</v>
      </c>
      <c r="R63" s="10">
        <v>111.65300000000001</v>
      </c>
      <c r="S63" s="10">
        <v>31.31</v>
      </c>
      <c r="T63" s="10">
        <v>60.109000000000002</v>
      </c>
      <c r="U63" s="10">
        <v>9.09</v>
      </c>
      <c r="V63" s="10">
        <v>40.607999999999997</v>
      </c>
      <c r="W63" s="10">
        <v>48.158999999999999</v>
      </c>
      <c r="X63" s="10">
        <v>128.72999999999999</v>
      </c>
      <c r="Y63" s="10">
        <v>30.274999999999999</v>
      </c>
      <c r="Z63" s="10">
        <v>50.703000000000003</v>
      </c>
      <c r="AA63" s="10">
        <v>106.306</v>
      </c>
      <c r="AB63" s="10">
        <v>48.024999999999999</v>
      </c>
      <c r="AC63" s="10">
        <v>61.186999999999998</v>
      </c>
      <c r="AD63" s="10">
        <v>92.356999999999999</v>
      </c>
      <c r="AE63" s="15">
        <v>29.992000000000001</v>
      </c>
      <c r="AF63" s="10">
        <v>28.920999999999999</v>
      </c>
      <c r="AG63" s="10">
        <v>72.915000000000006</v>
      </c>
      <c r="AH63" s="10">
        <v>88.093000000000004</v>
      </c>
      <c r="AI63" s="11">
        <v>48.828000000000003</v>
      </c>
      <c r="AJ63" s="11">
        <v>90.826999999999998</v>
      </c>
      <c r="AK63" s="11">
        <v>128.41200000000001</v>
      </c>
      <c r="AL63" s="11">
        <v>109.39700000000001</v>
      </c>
      <c r="AM63" s="11">
        <v>153.99</v>
      </c>
      <c r="AN63" s="11"/>
      <c r="AO63" s="11"/>
      <c r="AP63" s="11"/>
      <c r="AQ63" s="11"/>
      <c r="AR63" s="11"/>
      <c r="AS63" s="11"/>
      <c r="AT63" s="11"/>
      <c r="AU63" s="11"/>
      <c r="AV63" s="11"/>
      <c r="AW63" s="11"/>
      <c r="AX63" s="11"/>
      <c r="AY63" s="11"/>
    </row>
    <row r="64" spans="1:1005" ht="14.5" x14ac:dyDescent="0.35">
      <c r="A64" s="81">
        <v>45108</v>
      </c>
      <c r="B64" s="11">
        <v>38.567</v>
      </c>
      <c r="C64" s="14"/>
      <c r="D64" s="14">
        <v>29.01</v>
      </c>
      <c r="E64" s="10">
        <v>59.226999999999997</v>
      </c>
      <c r="F64" s="10">
        <v>38.116999999999997</v>
      </c>
      <c r="G64" s="10">
        <v>27.460999999999999</v>
      </c>
      <c r="H64" s="10">
        <v>19.72</v>
      </c>
      <c r="I64" s="10">
        <v>32.643000000000001</v>
      </c>
      <c r="J64" s="10">
        <v>35.680999999999997</v>
      </c>
      <c r="K64" s="10">
        <v>23.827000000000002</v>
      </c>
      <c r="L64" s="10">
        <v>38.052</v>
      </c>
      <c r="M64" s="10">
        <v>18.998000000000001</v>
      </c>
      <c r="N64" s="10">
        <v>82.707999999999998</v>
      </c>
      <c r="O64" s="10">
        <v>11.659000000000001</v>
      </c>
      <c r="P64" s="10">
        <v>35.317999999999998</v>
      </c>
      <c r="Q64" s="10">
        <v>27.5</v>
      </c>
      <c r="R64" s="10">
        <v>62.984999999999999</v>
      </c>
      <c r="S64" s="10">
        <v>11.393000000000001</v>
      </c>
      <c r="T64" s="10">
        <v>18.280999999999999</v>
      </c>
      <c r="U64" s="10">
        <v>4.8259999999999996</v>
      </c>
      <c r="V64" s="10">
        <v>13.314</v>
      </c>
      <c r="W64" s="10">
        <v>16.388999999999999</v>
      </c>
      <c r="X64" s="10">
        <v>43.441000000000003</v>
      </c>
      <c r="Y64" s="10">
        <v>16.724</v>
      </c>
      <c r="Z64" s="10">
        <v>19.591000000000001</v>
      </c>
      <c r="AA64" s="10">
        <v>31.576000000000001</v>
      </c>
      <c r="AB64" s="10">
        <v>16.286999999999999</v>
      </c>
      <c r="AC64" s="10">
        <v>17.337</v>
      </c>
      <c r="AD64" s="10">
        <v>28.210999999999999</v>
      </c>
      <c r="AE64" s="15">
        <v>12.677</v>
      </c>
      <c r="AF64" s="10">
        <v>10.227</v>
      </c>
      <c r="AG64" s="10">
        <v>20.248000000000001</v>
      </c>
      <c r="AH64" s="10">
        <v>29.951000000000001</v>
      </c>
      <c r="AI64" s="11">
        <v>25.718</v>
      </c>
      <c r="AJ64" s="11">
        <v>37.002000000000002</v>
      </c>
      <c r="AK64" s="11">
        <v>66.611000000000004</v>
      </c>
      <c r="AL64" s="11">
        <v>38.567</v>
      </c>
      <c r="AM64" s="11">
        <v>38.567</v>
      </c>
      <c r="AN64" s="11"/>
      <c r="AO64" s="11"/>
      <c r="AP64" s="11"/>
      <c r="AQ64" s="11"/>
      <c r="AR64" s="11"/>
      <c r="AS64" s="11"/>
      <c r="AT64" s="11"/>
      <c r="AU64" s="11"/>
      <c r="AV64" s="11"/>
      <c r="AW64" s="11"/>
      <c r="AX64" s="11"/>
      <c r="AY64" s="11"/>
      <c r="ALQ64" t="e">
        <v>#N/A</v>
      </c>
    </row>
    <row r="65" spans="1:1005" ht="14.5" x14ac:dyDescent="0.35">
      <c r="A65" s="81">
        <v>45139</v>
      </c>
      <c r="B65" s="11">
        <v>27.707999999999998</v>
      </c>
      <c r="C65" s="14"/>
      <c r="D65" s="14">
        <v>19.8</v>
      </c>
      <c r="E65" s="10">
        <v>23.933</v>
      </c>
      <c r="F65" s="10">
        <v>20.870999999999999</v>
      </c>
      <c r="G65" s="10">
        <v>33.314999999999998</v>
      </c>
      <c r="H65" s="10">
        <v>17.928999999999998</v>
      </c>
      <c r="I65" s="10">
        <v>23.367000000000001</v>
      </c>
      <c r="J65" s="10">
        <v>18.521999999999998</v>
      </c>
      <c r="K65" s="10">
        <v>19.154</v>
      </c>
      <c r="L65" s="10">
        <v>19.789000000000001</v>
      </c>
      <c r="M65" s="10">
        <v>13.439</v>
      </c>
      <c r="N65" s="10">
        <v>27.414000000000001</v>
      </c>
      <c r="O65" s="10">
        <v>9.2690000000000001</v>
      </c>
      <c r="P65" s="10">
        <v>26.74</v>
      </c>
      <c r="Q65" s="10">
        <v>15.311999999999999</v>
      </c>
      <c r="R65" s="10">
        <v>51.207000000000001</v>
      </c>
      <c r="S65" s="10">
        <v>10.069000000000001</v>
      </c>
      <c r="T65" s="10">
        <v>23.73</v>
      </c>
      <c r="U65" s="10">
        <v>3.7730000000000001</v>
      </c>
      <c r="V65" s="10">
        <v>10.183</v>
      </c>
      <c r="W65" s="10">
        <v>10.137</v>
      </c>
      <c r="X65" s="10">
        <v>22.751999999999999</v>
      </c>
      <c r="Y65" s="10">
        <v>13.557</v>
      </c>
      <c r="Z65" s="10">
        <v>26.718</v>
      </c>
      <c r="AA65" s="10">
        <v>15.138</v>
      </c>
      <c r="AB65" s="10">
        <v>9.6969999999999992</v>
      </c>
      <c r="AC65" s="10">
        <v>14.324999999999999</v>
      </c>
      <c r="AD65" s="10">
        <v>13.47</v>
      </c>
      <c r="AE65" s="15">
        <v>7.8259999999999996</v>
      </c>
      <c r="AF65" s="10">
        <v>10.329000000000001</v>
      </c>
      <c r="AG65" s="10">
        <v>15.04</v>
      </c>
      <c r="AH65" s="10">
        <v>13.396000000000001</v>
      </c>
      <c r="AI65" s="11">
        <v>15.433</v>
      </c>
      <c r="AJ65" s="11">
        <v>32.331000000000003</v>
      </c>
      <c r="AK65" s="11">
        <v>25.547000000000001</v>
      </c>
      <c r="AL65" s="11">
        <v>27.707999999999998</v>
      </c>
      <c r="AM65" s="11">
        <v>27.707999999999998</v>
      </c>
      <c r="AN65" s="11"/>
      <c r="AO65" s="11"/>
      <c r="AP65" s="11"/>
      <c r="AQ65" s="11"/>
      <c r="AR65" s="11"/>
      <c r="AS65" s="11"/>
      <c r="AT65" s="11"/>
      <c r="AU65" s="11"/>
      <c r="AV65" s="11"/>
      <c r="AW65" s="11"/>
      <c r="AX65" s="11"/>
      <c r="AY65" s="11"/>
      <c r="ALQ65" t="e">
        <v>#N/A</v>
      </c>
    </row>
    <row r="66" spans="1:1005" ht="14.5" x14ac:dyDescent="0.35">
      <c r="A66" s="81">
        <v>45170</v>
      </c>
      <c r="B66" s="11">
        <v>20.411000000000001</v>
      </c>
      <c r="C66" s="14"/>
      <c r="D66" s="14">
        <v>17.47</v>
      </c>
      <c r="E66" s="10">
        <v>24.364999999999998</v>
      </c>
      <c r="F66" s="10">
        <v>12.907</v>
      </c>
      <c r="G66" s="10">
        <v>22.602</v>
      </c>
      <c r="H66" s="10">
        <v>10.090999999999999</v>
      </c>
      <c r="I66" s="10">
        <v>17.859000000000002</v>
      </c>
      <c r="J66" s="10">
        <v>32.963999999999999</v>
      </c>
      <c r="K66" s="10">
        <v>15.24</v>
      </c>
      <c r="L66" s="10">
        <v>17.638999999999999</v>
      </c>
      <c r="M66" s="10">
        <v>14.971</v>
      </c>
      <c r="N66" s="10">
        <v>16.527000000000001</v>
      </c>
      <c r="O66" s="10">
        <v>8.9250000000000007</v>
      </c>
      <c r="P66" s="10">
        <v>33.594999999999999</v>
      </c>
      <c r="Q66" s="10">
        <v>12.78</v>
      </c>
      <c r="R66" s="10">
        <v>33.308</v>
      </c>
      <c r="S66" s="10">
        <v>7.8520000000000003</v>
      </c>
      <c r="T66" s="10">
        <v>11.169</v>
      </c>
      <c r="U66" s="10">
        <v>7.6079999999999997</v>
      </c>
      <c r="V66" s="10">
        <v>14.731999999999999</v>
      </c>
      <c r="W66" s="10">
        <v>14.222</v>
      </c>
      <c r="X66" s="10">
        <v>17.016999999999999</v>
      </c>
      <c r="Y66" s="10">
        <v>12.904999999999999</v>
      </c>
      <c r="Z66" s="10">
        <v>16.994</v>
      </c>
      <c r="AA66" s="10">
        <v>15.379</v>
      </c>
      <c r="AB66" s="10">
        <v>8.7989999999999995</v>
      </c>
      <c r="AC66" s="10">
        <v>10.028</v>
      </c>
      <c r="AD66" s="10">
        <v>10.196</v>
      </c>
      <c r="AE66" s="15">
        <v>6.15</v>
      </c>
      <c r="AF66" s="10">
        <v>24.260999999999999</v>
      </c>
      <c r="AG66" s="10">
        <v>14.691000000000001</v>
      </c>
      <c r="AH66" s="10">
        <v>10.646000000000001</v>
      </c>
      <c r="AI66" s="11">
        <v>8.3810000000000002</v>
      </c>
      <c r="AJ66" s="11">
        <v>32.201999999999998</v>
      </c>
      <c r="AK66" s="11">
        <v>12.885999999999999</v>
      </c>
      <c r="AL66" s="11">
        <v>20.411000000000001</v>
      </c>
      <c r="AM66" s="11">
        <v>20.411000000000001</v>
      </c>
      <c r="AN66" s="11"/>
      <c r="AO66" s="11"/>
      <c r="AP66" s="11"/>
      <c r="AQ66" s="11"/>
      <c r="AR66" s="11"/>
      <c r="AS66" s="11"/>
      <c r="AT66" s="11"/>
      <c r="AU66" s="11"/>
      <c r="AV66" s="11"/>
      <c r="AW66" s="11"/>
      <c r="AX66" s="11"/>
      <c r="AY66" s="11"/>
      <c r="ALQ66" t="e">
        <v>#N/A</v>
      </c>
    </row>
    <row r="67" spans="1:1005" ht="14.5" x14ac:dyDescent="0.35">
      <c r="A67" s="81"/>
      <c r="B67" s="14"/>
      <c r="C67" s="14"/>
      <c r="D67" s="14"/>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5"/>
      <c r="AF67" s="10"/>
      <c r="AG67" s="10"/>
      <c r="AH67" s="10"/>
      <c r="AI67" s="11"/>
      <c r="AJ67" s="11"/>
      <c r="AK67" s="11"/>
      <c r="AL67" s="11"/>
      <c r="AM67" s="11"/>
      <c r="AN67" s="11"/>
      <c r="AO67" s="11"/>
      <c r="AP67" s="11"/>
      <c r="AQ67" s="11"/>
      <c r="AR67" s="11"/>
      <c r="AS67" s="11"/>
      <c r="AT67" s="11"/>
      <c r="AU67" s="11"/>
      <c r="AV67" s="11"/>
      <c r="AW67" s="11"/>
      <c r="AX67" s="11"/>
      <c r="AY67" s="11"/>
      <c r="ALQ67" t="e">
        <v>#N/A</v>
      </c>
    </row>
    <row r="68" spans="1:1005" ht="14.5" x14ac:dyDescent="0.35">
      <c r="A68" s="81"/>
      <c r="B68" s="14"/>
      <c r="C68" s="14"/>
      <c r="D68" s="14"/>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5"/>
      <c r="AF68" s="10"/>
      <c r="AG68" s="10"/>
      <c r="AH68" s="10"/>
      <c r="AI68" s="11"/>
      <c r="AJ68" s="11"/>
      <c r="AK68" s="11"/>
      <c r="AL68" s="11"/>
      <c r="AM68" s="11"/>
      <c r="AN68" s="11"/>
      <c r="AO68" s="11"/>
      <c r="AP68" s="11"/>
      <c r="AQ68" s="11"/>
      <c r="AR68" s="11"/>
      <c r="AS68" s="11"/>
      <c r="AT68" s="11"/>
      <c r="AU68" s="11"/>
      <c r="AV68" s="11"/>
      <c r="AW68" s="11"/>
      <c r="AX68" s="11"/>
      <c r="AY68" s="11"/>
      <c r="ALQ68" t="e">
        <v>#N/A</v>
      </c>
    </row>
    <row r="69" spans="1:1005" ht="14.5" x14ac:dyDescent="0.35">
      <c r="A69" s="81"/>
      <c r="B69" s="14"/>
      <c r="C69" s="14"/>
      <c r="D69" s="14"/>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5"/>
      <c r="AF69" s="10"/>
      <c r="AG69" s="10"/>
      <c r="AH69" s="10"/>
      <c r="AI69" s="11"/>
      <c r="AJ69" s="11"/>
      <c r="AK69" s="11"/>
      <c r="AL69" s="11"/>
      <c r="AM69" s="11"/>
      <c r="AN69" s="11"/>
      <c r="AO69" s="11"/>
      <c r="AP69" s="11"/>
      <c r="AQ69" s="11"/>
      <c r="AR69" s="11"/>
      <c r="AS69" s="11"/>
      <c r="AT69" s="11"/>
      <c r="AU69" s="11"/>
      <c r="AV69" s="11"/>
      <c r="AW69" s="11"/>
      <c r="AX69" s="11"/>
      <c r="AY69" s="11"/>
      <c r="ALQ69" t="e">
        <v>#N/A</v>
      </c>
    </row>
    <row r="70" spans="1:1005" ht="14.5" x14ac:dyDescent="0.35">
      <c r="A70" s="81"/>
      <c r="B70" s="14"/>
      <c r="C70" s="14"/>
      <c r="D70" s="14"/>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5"/>
      <c r="AF70" s="10"/>
      <c r="AG70" s="10"/>
      <c r="AH70" s="10"/>
      <c r="AI70" s="11"/>
      <c r="AJ70" s="11"/>
      <c r="AK70" s="11"/>
      <c r="AL70" s="11"/>
      <c r="AM70" s="11"/>
      <c r="AN70" s="11"/>
      <c r="AO70" s="11"/>
      <c r="AP70" s="11"/>
      <c r="AQ70" s="11"/>
      <c r="AR70" s="11"/>
      <c r="AS70" s="11"/>
      <c r="AT70" s="11"/>
      <c r="AU70" s="11"/>
      <c r="AV70" s="11"/>
      <c r="AW70" s="11"/>
      <c r="AX70" s="11"/>
      <c r="AY70" s="11"/>
      <c r="ALQ70" t="e">
        <v>#N/A</v>
      </c>
    </row>
    <row r="71" spans="1:1005" ht="14.5" x14ac:dyDescent="0.35">
      <c r="A71" s="81"/>
      <c r="B71" s="14"/>
      <c r="C71" s="14"/>
      <c r="D71" s="14"/>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5"/>
      <c r="AF71" s="10"/>
      <c r="AG71" s="10"/>
      <c r="AH71" s="10"/>
      <c r="AI71" s="11"/>
      <c r="AJ71" s="11"/>
      <c r="AK71" s="11"/>
      <c r="AL71" s="11"/>
      <c r="AM71" s="11"/>
      <c r="AN71" s="11"/>
      <c r="AO71" s="11"/>
      <c r="AP71" s="11"/>
      <c r="AQ71" s="11"/>
      <c r="AR71" s="11"/>
      <c r="AS71" s="11"/>
      <c r="AT71" s="11"/>
      <c r="AU71" s="11"/>
      <c r="AV71" s="11"/>
      <c r="AW71" s="11"/>
      <c r="AX71" s="11"/>
      <c r="AY71" s="11"/>
      <c r="ALQ71" t="e">
        <v>#N/A</v>
      </c>
    </row>
    <row r="72" spans="1:1005" ht="14.5" x14ac:dyDescent="0.35">
      <c r="A72" s="81"/>
      <c r="B72" s="14"/>
      <c r="C72" s="14"/>
      <c r="D72" s="14"/>
      <c r="AI72" s="11"/>
      <c r="AJ72" s="11"/>
      <c r="AK72" s="11"/>
      <c r="AL72" s="11"/>
      <c r="AM72" s="11"/>
      <c r="AN72" s="11"/>
      <c r="AO72" s="11"/>
      <c r="AP72" s="11"/>
      <c r="AQ72" s="11"/>
      <c r="AR72" s="11"/>
      <c r="AS72" s="11"/>
      <c r="AT72" s="11"/>
      <c r="AU72" s="11"/>
      <c r="AV72" s="11"/>
      <c r="AW72" s="11"/>
      <c r="AX72" s="11"/>
      <c r="AY72" s="11"/>
      <c r="ALQ72" t="e">
        <v>#N/A</v>
      </c>
    </row>
    <row r="73" spans="1:1005" ht="14.5" x14ac:dyDescent="0.35">
      <c r="A73" s="81"/>
      <c r="B73" s="14"/>
      <c r="C73" s="14"/>
      <c r="D73" s="14"/>
      <c r="AI73" s="11"/>
      <c r="AJ73" s="11"/>
      <c r="AK73" s="11"/>
      <c r="AL73" s="11"/>
      <c r="AM73" s="11"/>
      <c r="AN73" s="11"/>
      <c r="AO73" s="11"/>
      <c r="AP73" s="11"/>
      <c r="AQ73" s="11"/>
      <c r="AR73" s="11"/>
      <c r="AS73" s="11"/>
      <c r="AT73" s="11"/>
      <c r="AU73" s="11"/>
      <c r="AV73" s="11"/>
      <c r="AW73" s="11"/>
      <c r="AX73" s="11"/>
      <c r="AY73" s="11"/>
    </row>
    <row r="74" spans="1:1005" ht="14.5" x14ac:dyDescent="0.35">
      <c r="A74" s="81"/>
      <c r="B74" s="14"/>
      <c r="C74" s="14"/>
      <c r="D74" s="14"/>
      <c r="AI74" s="11"/>
      <c r="AJ74" s="11"/>
      <c r="AK74" s="11"/>
      <c r="AL74" s="11"/>
      <c r="AM74" s="11"/>
      <c r="AN74" s="11"/>
      <c r="AO74" s="11"/>
      <c r="AP74" s="11"/>
      <c r="AQ74" s="11"/>
      <c r="AR74" s="11"/>
      <c r="AS74" s="11"/>
      <c r="AT74" s="11"/>
      <c r="AU74" s="11"/>
      <c r="AV74" s="11"/>
      <c r="AW74" s="11"/>
      <c r="AX74" s="11"/>
      <c r="AY74" s="11"/>
    </row>
    <row r="75" spans="1:1005" ht="14.5" x14ac:dyDescent="0.35">
      <c r="A75" s="81"/>
      <c r="B75" s="14"/>
      <c r="C75" s="14"/>
      <c r="D75" s="14"/>
      <c r="AI75" s="11"/>
      <c r="AJ75" s="11"/>
      <c r="AK75" s="11"/>
      <c r="AL75" s="11"/>
      <c r="AM75" s="11"/>
      <c r="AN75" s="11"/>
      <c r="AO75" s="11"/>
      <c r="AP75" s="11"/>
      <c r="AQ75" s="11"/>
      <c r="AR75" s="11"/>
      <c r="AS75" s="11"/>
      <c r="AT75" s="11"/>
      <c r="AU75" s="11"/>
      <c r="AV75" s="11"/>
      <c r="AW75" s="11"/>
      <c r="AX75" s="11"/>
      <c r="AY75" s="11"/>
    </row>
    <row r="76" spans="1:1005" ht="14.5" x14ac:dyDescent="0.35">
      <c r="A76" s="81"/>
      <c r="B76" s="14"/>
      <c r="C76" s="14"/>
      <c r="D76" s="14"/>
      <c r="AI76" s="11"/>
      <c r="AJ76" s="11"/>
      <c r="AK76" s="11"/>
      <c r="AL76" s="11"/>
      <c r="AM76" s="11"/>
      <c r="AN76" s="11"/>
      <c r="AO76" s="11"/>
      <c r="AP76" s="11"/>
      <c r="AQ76" s="11"/>
      <c r="AR76" s="11"/>
      <c r="AS76" s="11"/>
      <c r="AT76" s="11"/>
      <c r="AU76" s="11"/>
      <c r="AV76" s="11"/>
      <c r="AW76" s="11"/>
      <c r="AX76" s="11"/>
      <c r="AY76" s="11"/>
    </row>
    <row r="77" spans="1:1005" ht="14.5" x14ac:dyDescent="0.35">
      <c r="A77" s="81"/>
      <c r="B77" s="14"/>
      <c r="C77" s="14"/>
      <c r="D77" s="14"/>
      <c r="AI77" s="11"/>
      <c r="AJ77" s="11"/>
      <c r="AK77" s="11"/>
      <c r="AL77" s="11"/>
      <c r="AM77" s="11"/>
      <c r="AN77" s="11"/>
      <c r="AO77" s="11"/>
      <c r="AP77" s="11"/>
      <c r="AQ77" s="11"/>
      <c r="AR77" s="11"/>
      <c r="AS77" s="11"/>
      <c r="AT77" s="11"/>
      <c r="AU77" s="11"/>
      <c r="AV77" s="11"/>
      <c r="AW77" s="11"/>
      <c r="AX77" s="11"/>
      <c r="AY77" s="11"/>
    </row>
    <row r="78" spans="1:1005" ht="14.5" x14ac:dyDescent="0.35">
      <c r="A78" s="81"/>
      <c r="B78" s="14"/>
      <c r="C78" s="14"/>
      <c r="D78" s="14"/>
      <c r="AI78" s="11"/>
      <c r="AJ78" s="11"/>
      <c r="AK78" s="11"/>
      <c r="AL78" s="11"/>
      <c r="AM78" s="11"/>
      <c r="AN78" s="11"/>
      <c r="AO78" s="11"/>
      <c r="AP78" s="11"/>
      <c r="AQ78" s="11"/>
      <c r="AR78" s="11"/>
      <c r="AS78" s="11"/>
      <c r="AT78" s="11"/>
      <c r="AU78" s="11"/>
      <c r="AV78" s="11"/>
      <c r="AW78" s="11"/>
      <c r="AX78" s="11"/>
      <c r="AY78" s="11"/>
    </row>
    <row r="79" spans="1:1005" ht="14.5" x14ac:dyDescent="0.35">
      <c r="A79" s="81"/>
      <c r="B79" s="14"/>
      <c r="C79" s="14"/>
      <c r="D79" s="14"/>
      <c r="AI79" s="11"/>
      <c r="AJ79" s="11"/>
      <c r="AK79" s="11"/>
      <c r="AL79" s="11"/>
      <c r="AM79" s="11"/>
      <c r="AN79" s="11"/>
      <c r="AO79" s="11"/>
      <c r="AP79" s="11"/>
      <c r="AQ79" s="11"/>
      <c r="AR79" s="11"/>
      <c r="AS79" s="11"/>
      <c r="AT79" s="11"/>
      <c r="AU79" s="11"/>
      <c r="AV79" s="11"/>
      <c r="AW79" s="11"/>
      <c r="AX79" s="11"/>
      <c r="AY79" s="11"/>
    </row>
    <row r="80" spans="1:1005" ht="14.5" x14ac:dyDescent="0.35">
      <c r="A80" s="81"/>
      <c r="B80" s="14"/>
      <c r="C80" s="14"/>
      <c r="D80" s="14"/>
      <c r="AI80" s="11"/>
      <c r="AJ80" s="11"/>
      <c r="AK80" s="11"/>
      <c r="AL80" s="11"/>
      <c r="AM80" s="11"/>
      <c r="AN80" s="11"/>
      <c r="AO80" s="11"/>
      <c r="AP80" s="11"/>
      <c r="AQ80" s="11"/>
      <c r="AR80" s="11"/>
      <c r="AS80" s="11"/>
      <c r="AT80" s="11"/>
      <c r="AU80" s="11"/>
      <c r="AV80" s="11"/>
      <c r="AW80" s="11"/>
      <c r="AX80" s="11"/>
      <c r="AY80" s="11"/>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gallan</dc:creator>
  <cp:lastModifiedBy>Baker, Sarah Ann</cp:lastModifiedBy>
  <dcterms:created xsi:type="dcterms:W3CDTF">2018-07-17T21:18:47Z</dcterms:created>
  <dcterms:modified xsi:type="dcterms:W3CDTF">2018-09-20T21:45:39Z</dcterms:modified>
</cp:coreProperties>
</file>