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apivarnik\Desktop\GIT\MTOM\Inflow Forecasts\"/>
    </mc:Choice>
  </mc:AlternateContent>
  <xr:revisionPtr revIDLastSave="0" documentId="8_{699A4D8E-A519-4F2E-B64B-7DFF57DCC0AC}" xr6:coauthVersionLast="44" xr6:coauthVersionMax="44" xr10:uidLastSave="{00000000-0000-0000-0000-000000000000}"/>
  <bookViews>
    <workbookView xWindow="-120" yWindow="-120" windowWidth="29040" windowHeight="15840" xr2:uid="{B8EA43AD-0F76-4CEC-A7A0-AF5CF09BBEFD}"/>
  </bookViews>
  <sheets>
    <sheet name="BlueMesaInflow.Unregulated" sheetId="2" r:id="rId1"/>
    <sheet name="CrystalInflow.Unregulated" sheetId="3" r:id="rId2"/>
    <sheet name="Fontenelle.Inflow" sheetId="4" r:id="rId3"/>
    <sheet name="PowellInflow.Unregulated" sheetId="5" r:id="rId4"/>
    <sheet name="FlamingGorgeInflow.Unregulated" sheetId="6" r:id="rId5"/>
    <sheet name="MorrowPointInflow.Unregulated" sheetId="7" r:id="rId6"/>
    <sheet name="NavajoInflow.ModUnregulated" sheetId="8" r:id="rId7"/>
    <sheet name="TaylorPark.Inflow" sheetId="9" r:id="rId8"/>
    <sheet name="Vallecito.Inflow" sheetId="10" r:id="rId9"/>
    <sheet name="YampaRiverInflow.TotalOutflow" sheetId="11" r:id="rId10"/>
    <sheet name="AnimasRiverTotalOutflow" sheetId="12" r:id="rId11"/>
    <sheet name="GainsCrystalToGJ" sheetId="13" r:id="rId12"/>
    <sheet name="PowellToMeadGainsGrandCanyon" sheetId="14" r:id="rId13"/>
    <sheet name="PowellToMeadGainsAboveHoover" sheetId="15" r:id="rId14"/>
    <sheet name="PowellToMeadGainsAbvLeesFerry" sheetId="16" r:id="rId15"/>
    <sheet name="GainsImpToNIB" sheetId="17" r:id="rId16"/>
    <sheet name="GainsAboveDavis" sheetId="18" r:id="rId17"/>
    <sheet name="GainsPkrToImp" sheetId="19" r:id="rId18"/>
    <sheet name="GainsAboveParker" sheetId="20" r:id="rId19"/>
    <sheet name="DONOTCHANGE" sheetId="21" r:id="rId20"/>
    <sheet name="SacWYTypeDes" sheetId="22" r:id="rId21"/>
  </sheets>
  <externalReferences>
    <externalReference r:id="rId22"/>
  </externalReferences>
  <definedNames>
    <definedName name="ARFN5_IN_1981">AnimasRiverTotalOutflow!$E$4:$E$80</definedName>
    <definedName name="ARFN5_IN_1982">AnimasRiverTotalOutflow!$F$4:$F$80</definedName>
    <definedName name="ARFN5_IN_1983">AnimasRiverTotalOutflow!$G$4:$G$80</definedName>
    <definedName name="ARFN5_IN_1984">AnimasRiverTotalOutflow!$H$4:$H$80</definedName>
    <definedName name="ARFN5_IN_1985">AnimasRiverTotalOutflow!$I$4:$I$80</definedName>
    <definedName name="ARFN5_IN_1986">AnimasRiverTotalOutflow!$J$4:$J$80</definedName>
    <definedName name="ARFN5_IN_1987">AnimasRiverTotalOutflow!$K$4:$K$80</definedName>
    <definedName name="ARFN5_IN_1988">AnimasRiverTotalOutflow!$L$4:$L$80</definedName>
    <definedName name="ARFN5_IN_1989">AnimasRiverTotalOutflow!$M$4:$M$80</definedName>
    <definedName name="ARFN5_IN_1990">AnimasRiverTotalOutflow!$N$4:$N$80</definedName>
    <definedName name="ARFN5_IN_1991">AnimasRiverTotalOutflow!$O$4:$O$80</definedName>
    <definedName name="ARFN5_IN_1992">AnimasRiverTotalOutflow!$P$4:$P$80</definedName>
    <definedName name="ARFN5_IN_1993">AnimasRiverTotalOutflow!$Q$4:$Q$80</definedName>
    <definedName name="ARFN5_IN_1994">AnimasRiverTotalOutflow!$R$4:$R$80</definedName>
    <definedName name="ARFN5_IN_1995">AnimasRiverTotalOutflow!$S$4:$S$80</definedName>
    <definedName name="ARFN5_IN_1996">AnimasRiverTotalOutflow!$T$4:$T$80</definedName>
    <definedName name="ARFN5_IN_1997">AnimasRiverTotalOutflow!$U$4:$U$80</definedName>
    <definedName name="ARFN5_IN_1998">AnimasRiverTotalOutflow!$V$4:$V$80</definedName>
    <definedName name="ARFN5_IN_1999">AnimasRiverTotalOutflow!$W$4:$W$80</definedName>
    <definedName name="ARFN5_IN_2000">AnimasRiverTotalOutflow!$X$4:$X$80</definedName>
    <definedName name="ARFN5_IN_2001">AnimasRiverTotalOutflow!$Y$4:$Y$80</definedName>
    <definedName name="ARFN5_IN_2002">AnimasRiverTotalOutflow!$Z$4:$Z$80</definedName>
    <definedName name="ARFN5_IN_2003">AnimasRiverTotalOutflow!$AA$4:$AA$80</definedName>
    <definedName name="ARFN5_IN_2004">AnimasRiverTotalOutflow!$AB$4:$AB$80</definedName>
    <definedName name="ARFN5_IN_2005">AnimasRiverTotalOutflow!$AC$4:$AC$80</definedName>
    <definedName name="ARFN5_IN_2006">AnimasRiverTotalOutflow!$AD$4:$AD$80</definedName>
    <definedName name="ARFN5_IN_2007">AnimasRiverTotalOutflow!$AE$4:$AE$80</definedName>
    <definedName name="ARFN5_IN_2008">AnimasRiverTotalOutflow!$AF$4:$AF$80</definedName>
    <definedName name="ARFN5_IN_2009">AnimasRiverTotalOutflow!$AG$4:$AG$80</definedName>
    <definedName name="ARFN5_IN_2010">AnimasRiverTotalOutflow!$AH$4:$AH$80</definedName>
    <definedName name="ARFN5_IN_2011">AnimasRiverTotalOutflow!$AI$4:$AI$80</definedName>
    <definedName name="ARFN5_IN_2012">AnimasRiverTotalOutflow!$AJ$4:$AJ$80</definedName>
    <definedName name="ARFN5_IN_2013">AnimasRiverTotalOutflow!$AK$4:$AK$80</definedName>
    <definedName name="ARFN5_IN_2014">AnimasRiverTotalOutflow!$AL$4:$AL$80</definedName>
    <definedName name="ARFN5_IN_2015">AnimasRiverTotalOutflow!$AM$4:$AM$80</definedName>
    <definedName name="ARFN5_IN_2016">AnimasRiverTotalOutflow!$AN$4:$AN$80</definedName>
    <definedName name="ARFN5_IN_2017">AnimasRiverTotalOutflow!$AO$4:$AO$80</definedName>
    <definedName name="ARFN5_IN_2018">AnimasRiverTotalOutflow!$AP$4:$AP$80</definedName>
    <definedName name="ARFN5_IN_2019">AnimasRiverTotalOutflow!$AQ$4:$AQ$80</definedName>
    <definedName name="ARFN5_IN_2020">AnimasRiverTotalOutflow!$AR$4:$AR$80</definedName>
    <definedName name="ARFN5_IN_2021">AnimasRiverTotalOutflow!$AS$4:$AS$80</definedName>
    <definedName name="ARFN5_IN_2022">AnimasRiverTotalOutflow!$AT$4:$AT$80</definedName>
    <definedName name="ARFN5_IN_2023">AnimasRiverTotalOutflow!$AU$4:$AU$80</definedName>
    <definedName name="ARFN5_IN_2024">AnimasRiverTotalOutflow!$AV$4:$AV$80</definedName>
    <definedName name="ARFN5_IN_2025">AnimasRiverTotalOutflow!$AW$4:$AW$80</definedName>
    <definedName name="ARFN5_IN_2026">AnimasRiverTotalOutflow!$AX$4:$AX$80</definedName>
    <definedName name="ARFN5_IN_2027">AnimasRiverTotalOutflow!$AY$4:$AY$80</definedName>
    <definedName name="ARFN5_IN_2028">AnimasRiverTotalOutflow!$AZ$4:$AZ$80</definedName>
    <definedName name="ARFN5_IN_2029">AnimasRiverTotalOutflow!$BA$4:$BA$80</definedName>
    <definedName name="ARFN5_IN_Max">AnimasRiverTotalOutflow!$C$4:$C$80</definedName>
    <definedName name="ARFN5_IN_Min">AnimasRiverTotalOutflow!$B$4:$B$80</definedName>
    <definedName name="ARFN5_IN_Most">AnimasRiverTotalOutflow!$D$4:$D$80</definedName>
    <definedName name="ARFN5_IN_TIME">AnimasRiverTotalOutflow!$A$4:$A$80</definedName>
    <definedName name="BlwImpGainsAbvDavis">GainsAboveDavis!$A$4:$A$71</definedName>
    <definedName name="BMESA_1981">BlueMesaInflow.Unregulated!$E$4:$E$80</definedName>
    <definedName name="BMESA_IN_1981">BlueMesaInflow.Unregulated!$E$4:$E$80</definedName>
    <definedName name="BMESA_IN_1982">BlueMesaInflow.Unregulated!$F$4:$F$80</definedName>
    <definedName name="BMESA_IN_1983">BlueMesaInflow.Unregulated!$G$4:$G$80</definedName>
    <definedName name="BMESA_IN_1984">BlueMesaInflow.Unregulated!$H$4:$H$80</definedName>
    <definedName name="BMESA_IN_1985">BlueMesaInflow.Unregulated!$I$4:$I$80</definedName>
    <definedName name="BMESA_IN_1986">BlueMesaInflow.Unregulated!$J$4:$J$80</definedName>
    <definedName name="BMESA_IN_1987">BlueMesaInflow.Unregulated!$K$4:$K$80</definedName>
    <definedName name="BMESA_IN_1988">BlueMesaInflow.Unregulated!$L$4:$L$80</definedName>
    <definedName name="BMESA_IN_1989">BlueMesaInflow.Unregulated!$M$4:$M$80</definedName>
    <definedName name="BMESA_IN_1990">BlueMesaInflow.Unregulated!$N$4:$N$80</definedName>
    <definedName name="BMESA_IN_1991">BlueMesaInflow.Unregulated!$O$4:$O$80</definedName>
    <definedName name="BMESA_IN_1992">BlueMesaInflow.Unregulated!$P$4:$P$80</definedName>
    <definedName name="BMESA_IN_1993">BlueMesaInflow.Unregulated!$Q$4:$Q$80</definedName>
    <definedName name="BMESA_IN_1994">BlueMesaInflow.Unregulated!$R$4:$R$80</definedName>
    <definedName name="BMESA_IN_1995">BlueMesaInflow.Unregulated!$S$4:$S$80</definedName>
    <definedName name="BMESA_IN_1996">BlueMesaInflow.Unregulated!$T$4:$T$80</definedName>
    <definedName name="BMESA_IN_1997">BlueMesaInflow.Unregulated!$U$4:$U$80</definedName>
    <definedName name="BMESA_IN_1998">BlueMesaInflow.Unregulated!$V$4:$V$80</definedName>
    <definedName name="BMESA_IN_1999">BlueMesaInflow.Unregulated!$W$4:$W$80</definedName>
    <definedName name="BMESA_IN_2000">BlueMesaInflow.Unregulated!$X$4:$X$80</definedName>
    <definedName name="BMESA_IN_2001">BlueMesaInflow.Unregulated!$Y$4:$Y$80</definedName>
    <definedName name="BMESA_IN_2002">BlueMesaInflow.Unregulated!$Z$4:$Z$80</definedName>
    <definedName name="BMESA_IN_2003">BlueMesaInflow.Unregulated!$AA$4:$AA$80</definedName>
    <definedName name="BMESA_IN_2004">BlueMesaInflow.Unregulated!$AB$4:$AB$80</definedName>
    <definedName name="BMESA_IN_2005">BlueMesaInflow.Unregulated!$AC$4:$AC$80</definedName>
    <definedName name="BMESA_IN_2006">BlueMesaInflow.Unregulated!$AD$4:$AD$80</definedName>
    <definedName name="BMESA_IN_2007">BlueMesaInflow.Unregulated!$AE$4:$AE$80</definedName>
    <definedName name="BMESA_IN_2008">BlueMesaInflow.Unregulated!$AF$4:$AF$80</definedName>
    <definedName name="BMESA_IN_2009">BlueMesaInflow.Unregulated!$AG$4:$AG$80</definedName>
    <definedName name="BMESA_IN_2010">BlueMesaInflow.Unregulated!$AH$4:$AH$80</definedName>
    <definedName name="BMESA_IN_2011">BlueMesaInflow.Unregulated!$AI$4:$AI$80</definedName>
    <definedName name="BMESA_IN_2012">BlueMesaInflow.Unregulated!$AJ$4:$AJ$80</definedName>
    <definedName name="BMESA_IN_2013">BlueMesaInflow.Unregulated!$AK$4:$AK$80</definedName>
    <definedName name="BMESA_IN_2014">BlueMesaInflow.Unregulated!$AL$4:$AL$80</definedName>
    <definedName name="BMESA_IN_2015">BlueMesaInflow.Unregulated!$AM$4:$AM$80</definedName>
    <definedName name="BMESA_IN_2016">BlueMesaInflow.Unregulated!$AN$4:$AN$80</definedName>
    <definedName name="BMESA_IN_2017">BlueMesaInflow.Unregulated!$AO$4:$AO$80</definedName>
    <definedName name="BMESA_IN_2018">BlueMesaInflow.Unregulated!$AP$4:$AP$80</definedName>
    <definedName name="BMESA_IN_2019">BlueMesaInflow.Unregulated!$AQ$4:$AQ$80</definedName>
    <definedName name="BMESA_IN_2020">BlueMesaInflow.Unregulated!$AR$4:$AR$80</definedName>
    <definedName name="BMESA_IN_2021">BlueMesaInflow.Unregulated!$AS$4:$AS$80</definedName>
    <definedName name="BMESA_IN_2022">BlueMesaInflow.Unregulated!$AT$4:$AT$80</definedName>
    <definedName name="BMESA_IN_2023">BlueMesaInflow.Unregulated!$AU$4:$AU$80</definedName>
    <definedName name="BMESA_IN_2024">BlueMesaInflow.Unregulated!$AV$4:$AV$80</definedName>
    <definedName name="BMESA_IN_2025">BlueMesaInflow.Unregulated!$AW$4:$AW$80</definedName>
    <definedName name="BMESA_IN_2026">BlueMesaInflow.Unregulated!$AX$4:$AX$80</definedName>
    <definedName name="BMESA_IN_2027">BlueMesaInflow.Unregulated!$AY$4:$AY$80</definedName>
    <definedName name="BMESA_IN_2028">BlueMesaInflow.Unregulated!$AZ$4:$AZ$80</definedName>
    <definedName name="BMESA_IN_2029">BlueMesaInflow.Unregulated!$BA$4:$BA$80</definedName>
    <definedName name="BMESA_IN_Max">BlueMesaInflow.Unregulated!$C$4:$C$80</definedName>
    <definedName name="BMESA_IN_Min">BlueMesaInflow.Unregulated!$B$4:$B$80</definedName>
    <definedName name="BMESA_IN_Most">BlueMesaInflow.Unregulated!$D$4:$D$80</definedName>
    <definedName name="BMESA_IN_TIME">BlueMesaInflow.Unregulated!$A$4:$A$80</definedName>
    <definedName name="CRYST_IN_1981">'CrystalInflow.Unregulated'!$E$4:$E$80</definedName>
    <definedName name="CRYST_IN_1982">'CrystalInflow.Unregulated'!$F$4:$F$80</definedName>
    <definedName name="CRYST_IN_1983">'CrystalInflow.Unregulated'!$G$4:$G$80</definedName>
    <definedName name="CRYST_IN_1984">'CrystalInflow.Unregulated'!$H$4:$H$80</definedName>
    <definedName name="CRYST_IN_1985">'CrystalInflow.Unregulated'!$I$4:$I$80</definedName>
    <definedName name="CRYST_IN_1986">'CrystalInflow.Unregulated'!$J$4:$J$80</definedName>
    <definedName name="CRYST_IN_1987">'CrystalInflow.Unregulated'!$K$4:$K$80</definedName>
    <definedName name="CRYST_IN_1988">'CrystalInflow.Unregulated'!$L$4:$L$80</definedName>
    <definedName name="CRYST_IN_1989">'CrystalInflow.Unregulated'!$M$4:$M$80</definedName>
    <definedName name="CRYST_IN_1990">'CrystalInflow.Unregulated'!$N$4:$N$80</definedName>
    <definedName name="CRYST_IN_1991">'CrystalInflow.Unregulated'!$O$4:$O$80</definedName>
    <definedName name="CRYST_IN_1992">'CrystalInflow.Unregulated'!$P$4:$P$80</definedName>
    <definedName name="CRYST_IN_1993">'CrystalInflow.Unregulated'!$Q$4:$Q$80</definedName>
    <definedName name="CRYST_IN_1994">'CrystalInflow.Unregulated'!$R$4:$R$80</definedName>
    <definedName name="CRYST_IN_1995">'CrystalInflow.Unregulated'!$S$4:$S$80</definedName>
    <definedName name="CRYST_IN_1996">'CrystalInflow.Unregulated'!$T$4:$T$80</definedName>
    <definedName name="CRYST_IN_1997">'CrystalInflow.Unregulated'!$U$4:$U$80</definedName>
    <definedName name="CRYST_IN_1998">'CrystalInflow.Unregulated'!$V$4:$V$80</definedName>
    <definedName name="CRYST_IN_1999">'CrystalInflow.Unregulated'!$W$4:$W$80</definedName>
    <definedName name="CRYST_IN_2000">'CrystalInflow.Unregulated'!$X$4:$X$80</definedName>
    <definedName name="CRYST_IN_2001">'CrystalInflow.Unregulated'!$Y$4:$Y$80</definedName>
    <definedName name="CRYST_IN_2002">'CrystalInflow.Unregulated'!$Z$4:$Z$80</definedName>
    <definedName name="CRYST_IN_2003">'CrystalInflow.Unregulated'!$AA$4:$AA$80</definedName>
    <definedName name="CRYST_IN_2004">'CrystalInflow.Unregulated'!$AB$4:$AB$80</definedName>
    <definedName name="CRYST_IN_2005">'CrystalInflow.Unregulated'!$AC$4:$AC$80</definedName>
    <definedName name="CRYST_IN_2006">'CrystalInflow.Unregulated'!$AD$4:$AD$80</definedName>
    <definedName name="CRYST_IN_2007">'CrystalInflow.Unregulated'!$AE$4:$AE$80</definedName>
    <definedName name="CRYST_IN_2008">'CrystalInflow.Unregulated'!$AF$4:$AF$80</definedName>
    <definedName name="CRYST_IN_2009">'CrystalInflow.Unregulated'!$AG$4:$AG$80</definedName>
    <definedName name="CRYST_IN_2010">'CrystalInflow.Unregulated'!$AH$4:$AH$80</definedName>
    <definedName name="CRYST_IN_2011">'CrystalInflow.Unregulated'!$AI$4:$AI$80</definedName>
    <definedName name="CRYST_IN_2012">'CrystalInflow.Unregulated'!$AJ$4:$AJ$80</definedName>
    <definedName name="CRYST_IN_2013">'CrystalInflow.Unregulated'!$AK$4:$AK$80</definedName>
    <definedName name="CRYST_IN_2014">'CrystalInflow.Unregulated'!$AL$4:$AL$80</definedName>
    <definedName name="CRYST_IN_2015">'CrystalInflow.Unregulated'!$AM$4:$AM$80</definedName>
    <definedName name="CRYST_IN_2016">'CrystalInflow.Unregulated'!$AN$4:$AN$80</definedName>
    <definedName name="CRYST_IN_2017">'CrystalInflow.Unregulated'!$AO$4:$AO$80</definedName>
    <definedName name="CRYST_IN_2018">'CrystalInflow.Unregulated'!$AP$4:$AP$80</definedName>
    <definedName name="CRYST_IN_2019">'CrystalInflow.Unregulated'!$AQ$4:$AQ$80</definedName>
    <definedName name="CRYST_IN_2020">'CrystalInflow.Unregulated'!$AR$4:$AR$80</definedName>
    <definedName name="CRYST_IN_2021">'CrystalInflow.Unregulated'!$AS$4:$AS$80</definedName>
    <definedName name="CRYST_IN_2022">'CrystalInflow.Unregulated'!$AT$4:$AT$80</definedName>
    <definedName name="CRYST_IN_2023">'CrystalInflow.Unregulated'!$AU$4:$AU$80</definedName>
    <definedName name="CRYST_IN_2024">'CrystalInflow.Unregulated'!$AV$4:$AV$80</definedName>
    <definedName name="CRYST_IN_2025">'CrystalInflow.Unregulated'!$AW$4:$AW$80</definedName>
    <definedName name="CRYST_IN_2026">'CrystalInflow.Unregulated'!$AX$4:$AX$80</definedName>
    <definedName name="CRYST_IN_2027">'CrystalInflow.Unregulated'!$AY$4:$AY$80</definedName>
    <definedName name="CRYST_IN_2028">'CrystalInflow.Unregulated'!$AZ$4:$AZ$80</definedName>
    <definedName name="CRYST_IN_2029">'CrystalInflow.Unregulated'!$BA$4:$BA$80</definedName>
    <definedName name="CRYST_IN_Max">'CrystalInflow.Unregulated'!$C$4:$C$80</definedName>
    <definedName name="CRYST_IN_Min">'CrystalInflow.Unregulated'!$B$4:$B$80</definedName>
    <definedName name="CRYST_IN_Most">'CrystalInflow.Unregulated'!$D$4:$D$80</definedName>
    <definedName name="CRYST_IN_TIME">'CrystalInflow.Unregulated'!$A$4:$A$80</definedName>
    <definedName name="Duration">[1]RunInformation!$L$3:$L$52</definedName>
    <definedName name="DvsToPkr_In_1981">GainsAboveParker!$E$4:$E$71</definedName>
    <definedName name="DvsToPkr_In_1982">GainsAboveParker!$F$4:$F$71</definedName>
    <definedName name="DvsToPkr_In_1983">GainsAboveParker!$G$4:$G$71</definedName>
    <definedName name="DvsToPkr_In_1984">GainsAboveParker!$H$4:$H$71</definedName>
    <definedName name="DvsToPkr_In_1985">GainsAboveParker!$I$4:$I$71</definedName>
    <definedName name="DvsToPkr_In_1986">GainsAboveParker!$J$4:$J$71</definedName>
    <definedName name="DvsToPkr_In_1987">GainsAboveParker!$K$4:$K$71</definedName>
    <definedName name="DvsToPkr_In_1988">GainsAboveParker!$L$4:$L$71</definedName>
    <definedName name="DvsToPkr_In_1989">GainsAboveParker!$M$4:$M$71</definedName>
    <definedName name="DvsToPkr_In_1990">GainsAboveParker!$N$4:$N$71</definedName>
    <definedName name="DvsToPkr_In_1991">GainsAboveParker!$O$4:$O$71</definedName>
    <definedName name="DvsToPkr_In_1992">GainsAboveParker!$P$4:$P$71</definedName>
    <definedName name="DvsToPkr_In_1993">GainsAboveParker!$Q$4:$Q$71</definedName>
    <definedName name="DvsToPkr_In_1994">GainsAboveParker!$R$4:$R$71</definedName>
    <definedName name="DvsToPkr_In_1995">GainsAboveParker!$S$4:$S$71</definedName>
    <definedName name="DvsToPkr_In_1996">GainsAboveParker!$T$4:$T$71</definedName>
    <definedName name="DvsToPkr_In_1997">GainsAboveParker!$U$4:$U$71</definedName>
    <definedName name="DvsToPkr_In_1998">GainsAboveParker!$V$4:$V$71</definedName>
    <definedName name="DvsToPkr_In_1999">GainsAboveParker!$W$4:$W$71</definedName>
    <definedName name="DvsToPkr_In_2000">GainsAboveParker!$X$4:$X$71</definedName>
    <definedName name="DvsToPkr_In_2001">GainsAboveParker!$Y$4:$Y$71</definedName>
    <definedName name="DvsToPkr_In_2002">GainsAboveParker!$Z$4:$Z$71</definedName>
    <definedName name="DvsToPkr_In_2003">GainsAboveParker!$AA$4:$AA$71</definedName>
    <definedName name="DvsToPkr_In_2004">GainsAboveParker!$AB$4:$AB$71</definedName>
    <definedName name="DvsToPkr_In_2005">GainsAboveParker!$AC$4:$AC$71</definedName>
    <definedName name="DvsToPkr_In_2006">GainsAboveParker!$AD$4:$AD$71</definedName>
    <definedName name="DvsToPkr_In_2007">GainsAboveParker!$AE$4:$AE$71</definedName>
    <definedName name="DvsToPkr_In_2008">GainsAboveParker!$AF$4:$AF$71</definedName>
    <definedName name="DvsToPkr_In_2009">GainsAboveParker!$AG$4:$AG$71</definedName>
    <definedName name="DvsToPkr_In_2010">GainsAboveParker!$AH$4:$AH$71</definedName>
    <definedName name="DvsToPkr_In_Max">GainsAboveParker!$C$4:$C$71</definedName>
    <definedName name="DvsToPkr_In_Min">GainsAboveParker!$B$4:$B$71</definedName>
    <definedName name="DvsToPkr_In_Most">GainsAboveParker!$D$4:$D$71</definedName>
    <definedName name="DvsToPkr_In_Time">GainsAboveParker!$A$4:$A$71</definedName>
    <definedName name="FGORG_IN_1981">FlamingGorgeInflow.Unregulated!$E$4:$E$80</definedName>
    <definedName name="FGORG_IN_1982">FlamingGorgeInflow.Unregulated!$F$4:$F$80</definedName>
    <definedName name="FGORG_IN_1983">FlamingGorgeInflow.Unregulated!$G$4:$G$80</definedName>
    <definedName name="FGORG_IN_1984">FlamingGorgeInflow.Unregulated!$H$4:$H$80</definedName>
    <definedName name="FGORG_IN_1985">FlamingGorgeInflow.Unregulated!$I$4:$I$80</definedName>
    <definedName name="FGORG_IN_1986">FlamingGorgeInflow.Unregulated!$J$4:$J$80</definedName>
    <definedName name="FGORG_IN_1987">FlamingGorgeInflow.Unregulated!$K$4:$K$80</definedName>
    <definedName name="FGORG_IN_1988">FlamingGorgeInflow.Unregulated!$L$4:$L$80</definedName>
    <definedName name="FGORG_IN_1989">FlamingGorgeInflow.Unregulated!$M$4:$M$80</definedName>
    <definedName name="FGORG_IN_1990">FlamingGorgeInflow.Unregulated!$N$4:$N$80</definedName>
    <definedName name="FGORG_IN_1991">FlamingGorgeInflow.Unregulated!$O$4:$O$80</definedName>
    <definedName name="FGORG_IN_1992">FlamingGorgeInflow.Unregulated!$P$4:$P$80</definedName>
    <definedName name="FGORG_IN_1993">FlamingGorgeInflow.Unregulated!$Q$4:$Q$80</definedName>
    <definedName name="FGORG_IN_1994">FlamingGorgeInflow.Unregulated!$R$4:$R$80</definedName>
    <definedName name="FGORG_IN_1995">FlamingGorgeInflow.Unregulated!$S$4:$S$80</definedName>
    <definedName name="FGORG_IN_1996">FlamingGorgeInflow.Unregulated!$T$4:$T$80</definedName>
    <definedName name="FGORG_IN_1997">FlamingGorgeInflow.Unregulated!$U$4:$U$80</definedName>
    <definedName name="FGORG_IN_1998">FlamingGorgeInflow.Unregulated!$V$4:$V$80</definedName>
    <definedName name="FGORG_IN_1999">FlamingGorgeInflow.Unregulated!$W$4:$W$80</definedName>
    <definedName name="FGORG_IN_2000">FlamingGorgeInflow.Unregulated!$X$4:$X$80</definedName>
    <definedName name="FGORG_IN_2001">FlamingGorgeInflow.Unregulated!$Y$4:$Y$80</definedName>
    <definedName name="FGORG_IN_2002">FlamingGorgeInflow.Unregulated!$Z$4:$Z$80</definedName>
    <definedName name="FGORG_IN_2003">FlamingGorgeInflow.Unregulated!$AA$4:$AA$80</definedName>
    <definedName name="FGORG_IN_2004">FlamingGorgeInflow.Unregulated!$AB$4:$AB$80</definedName>
    <definedName name="FGORG_IN_2005">FlamingGorgeInflow.Unregulated!$AC$4:$AC$80</definedName>
    <definedName name="FGORG_IN_2006">FlamingGorgeInflow.Unregulated!$AD$4:$AD$80</definedName>
    <definedName name="FGORG_IN_2007">FlamingGorgeInflow.Unregulated!$AE$4:$AE$80</definedName>
    <definedName name="FGORG_IN_2008">FlamingGorgeInflow.Unregulated!$AF$4:$AF$80</definedName>
    <definedName name="FGORG_IN_2009">FlamingGorgeInflow.Unregulated!$AG$4:$AG$80</definedName>
    <definedName name="FGORG_IN_2010">FlamingGorgeInflow.Unregulated!$AH$4:$AH$80</definedName>
    <definedName name="FGORG_IN_2011">FlamingGorgeInflow.Unregulated!$AI$4:$AI$80</definedName>
    <definedName name="FGORG_IN_2012">FlamingGorgeInflow.Unregulated!$AJ$4:$AJ$80</definedName>
    <definedName name="FGORG_IN_2013">FlamingGorgeInflow.Unregulated!$AK$4:$AK$80</definedName>
    <definedName name="FGORG_IN_2014">FlamingGorgeInflow.Unregulated!$AL$4:$AL$80</definedName>
    <definedName name="FGORG_IN_2015">FlamingGorgeInflow.Unregulated!$AM$4:$AM$80</definedName>
    <definedName name="FGORG_IN_2016">FlamingGorgeInflow.Unregulated!$AN$4:$AN$80</definedName>
    <definedName name="FGORG_IN_2017">FlamingGorgeInflow.Unregulated!$AO$4:$AO$80</definedName>
    <definedName name="FGORG_IN_2018">FlamingGorgeInflow.Unregulated!$AP$4:$AP$80</definedName>
    <definedName name="FGORG_IN_2019">FlamingGorgeInflow.Unregulated!$AQ$4:$AQ$80</definedName>
    <definedName name="FGORG_IN_2020">FlamingGorgeInflow.Unregulated!$AR$4:$AR$80</definedName>
    <definedName name="FGORG_IN_2021">FlamingGorgeInflow.Unregulated!$AS$4:$AS$80</definedName>
    <definedName name="FGORG_IN_2022">FlamingGorgeInflow.Unregulated!$AT$4:$AT$80</definedName>
    <definedName name="FGORG_IN_2023">FlamingGorgeInflow.Unregulated!$AU$4:$AU$80</definedName>
    <definedName name="FGORG_IN_2024">FlamingGorgeInflow.Unregulated!$AV$4:$AV$80</definedName>
    <definedName name="FGORG_IN_2025">FlamingGorgeInflow.Unregulated!$AW$4:$AW$80</definedName>
    <definedName name="FGORG_IN_2026">FlamingGorgeInflow.Unregulated!$AX$4:$AX$80</definedName>
    <definedName name="FGORG_IN_2027">FlamingGorgeInflow.Unregulated!$AY$4:$AY$80</definedName>
    <definedName name="FGORG_IN_2028">FlamingGorgeInflow.Unregulated!$AZ$4:$AZ$80</definedName>
    <definedName name="FGORG_IN_2029">FlamingGorgeInflow.Unregulated!$BA$4:$BA$80</definedName>
    <definedName name="FGORG_IN_Max">FlamingGorgeInflow.Unregulated!$C$4:$C$80</definedName>
    <definedName name="FGORG_IN_Min">FlamingGorgeInflow.Unregulated!$B$4:$B$80</definedName>
    <definedName name="FGORG_IN_Most">FlamingGorgeInflow.Unregulated!$D$4:$D$80</definedName>
    <definedName name="FGORG_IN_TIME">FlamingGorgeInflow.Unregulated!$A$4:$A$80</definedName>
    <definedName name="FONTE_IN_1981">Fontenelle.Inflow!$E$4:$E$80</definedName>
    <definedName name="FONTE_IN_1982">Fontenelle.Inflow!$F$4:$F$80</definedName>
    <definedName name="FONTE_IN_1983">Fontenelle.Inflow!$G$4:$G$80</definedName>
    <definedName name="FONTE_IN_1984">Fontenelle.Inflow!$H$4:$H$80</definedName>
    <definedName name="FONTE_IN_1985">Fontenelle.Inflow!$I$4:$I$80</definedName>
    <definedName name="FONTE_IN_1986">Fontenelle.Inflow!$J$4:$J$80</definedName>
    <definedName name="FONTE_IN_1987">Fontenelle.Inflow!$K$4:$K$80</definedName>
    <definedName name="FONTE_IN_1988">Fontenelle.Inflow!$L$4:$L$80</definedName>
    <definedName name="FONTE_IN_1989">Fontenelle.Inflow!$M$4:$M$80</definedName>
    <definedName name="FONTE_IN_1990">Fontenelle.Inflow!$N$4:$N$80</definedName>
    <definedName name="FONTE_IN_1991">Fontenelle.Inflow!$O$4:$O$80</definedName>
    <definedName name="FONTE_IN_1992">Fontenelle.Inflow!$P$4:$P$80</definedName>
    <definedName name="FONTE_IN_1993">Fontenelle.Inflow!$Q$4:$Q$80</definedName>
    <definedName name="FONTE_IN_1994">Fontenelle.Inflow!$R$4:$R$80</definedName>
    <definedName name="FONTE_IN_1995">Fontenelle.Inflow!$S$4:$S$80</definedName>
    <definedName name="FONTE_IN_1996">Fontenelle.Inflow!$T$4:$T$80</definedName>
    <definedName name="FONTE_IN_1997">Fontenelle.Inflow!$U$4:$U$80</definedName>
    <definedName name="FONTE_IN_1998">Fontenelle.Inflow!$V$4:$V$80</definedName>
    <definedName name="FONTE_IN_1999">Fontenelle.Inflow!$W$4:$W$80</definedName>
    <definedName name="FONTE_IN_2000">Fontenelle.Inflow!$X$4:$X$80</definedName>
    <definedName name="FONTE_IN_2001">Fontenelle.Inflow!$Y$4:$Y$80</definedName>
    <definedName name="FONTE_IN_2002">Fontenelle.Inflow!$Z$4:$Z$80</definedName>
    <definedName name="FONTE_IN_2003">Fontenelle.Inflow!$AA$4:$AA$80</definedName>
    <definedName name="FONTE_IN_2004">Fontenelle.Inflow!$AB$4:$AB$80</definedName>
    <definedName name="FONTE_IN_2005">Fontenelle.Inflow!$AC$4:$AC$80</definedName>
    <definedName name="FONTE_IN_2006">Fontenelle.Inflow!$AD$4:$AD$80</definedName>
    <definedName name="FONTE_IN_2007">Fontenelle.Inflow!$AE$4:$AE$80</definedName>
    <definedName name="FONTE_IN_2008">Fontenelle.Inflow!$AF$4:$AF$80</definedName>
    <definedName name="FONTE_IN_2009">Fontenelle.Inflow!$AG$4:$AG$80</definedName>
    <definedName name="FONTE_IN_2010">Fontenelle.Inflow!$AH$4:$AH$80</definedName>
    <definedName name="FONTE_IN_2011">Fontenelle.Inflow!$AI$4:$AI$80</definedName>
    <definedName name="FONTE_IN_2012">Fontenelle.Inflow!$AJ$4:$AJ$80</definedName>
    <definedName name="FONTE_IN_2013">Fontenelle.Inflow!$AK$4:$AK$80</definedName>
    <definedName name="FONTE_IN_2014">Fontenelle.Inflow!$AL$4:$AL$80</definedName>
    <definedName name="FONTE_IN_2015">Fontenelle.Inflow!$AM$4:$AM$80</definedName>
    <definedName name="FONTE_IN_2016">Fontenelle.Inflow!$AN$4:$AN$80</definedName>
    <definedName name="FONTE_IN_2017">Fontenelle.Inflow!$AO$4:$AO$80</definedName>
    <definedName name="FONTE_IN_2018">Fontenelle.Inflow!$AP$4:$AP$80</definedName>
    <definedName name="FONTE_IN_2019">Fontenelle.Inflow!$AQ$4:$AQ$80</definedName>
    <definedName name="FONTE_IN_2020">Fontenelle.Inflow!$AR$4:$AR$80</definedName>
    <definedName name="FONTE_IN_2021">Fontenelle.Inflow!$AS$4:$AS$80</definedName>
    <definedName name="FONTE_IN_2022">Fontenelle.Inflow!$AT$4:$AT$80</definedName>
    <definedName name="FONTE_IN_2023">Fontenelle.Inflow!$AU$4:$AU$80</definedName>
    <definedName name="FONTE_IN_2024">Fontenelle.Inflow!$AV$4:$AV$80</definedName>
    <definedName name="FONTE_IN_2025">Fontenelle.Inflow!$AW$4:$AW$80</definedName>
    <definedName name="FONTE_IN_2026">Fontenelle.Inflow!$AX$4:$AX$80</definedName>
    <definedName name="FONTE_IN_2027">Fontenelle.Inflow!$AY$4:$AY$80</definedName>
    <definedName name="FONTE_IN_2028">Fontenelle.Inflow!$AZ$4:$AZ$80</definedName>
    <definedName name="FONTE_IN_2029">Fontenelle.Inflow!$BA$4:$BA$80</definedName>
    <definedName name="FONTE_IN_Max">Fontenelle.Inflow!$C$4:$C$80</definedName>
    <definedName name="FONTE_IN_Min">Fontenelle.Inflow!$B$4:$B$80</definedName>
    <definedName name="FONTE_IN_Most">Fontenelle.Inflow!$D$4:$D$80</definedName>
    <definedName name="FONTE_IN_TIME">Fontenelle.Inflow!$A$4:$A$80</definedName>
    <definedName name="HvrToDvs_In_1981">GainsAboveDavis!$E$4:$E$71</definedName>
    <definedName name="HvrToDvs_In_1982">GainsAboveDavis!$F$4:$F$71</definedName>
    <definedName name="HvrToDvs_In_1983">GainsAboveDavis!$G$4:$G$71</definedName>
    <definedName name="HvrToDvs_In_1984">GainsAboveDavis!$H$4:$H$71</definedName>
    <definedName name="HvrToDvs_In_1985">GainsAboveDavis!$I$4:$I$71</definedName>
    <definedName name="HvrToDvs_In_1986">GainsAboveDavis!$J$4:$J$71</definedName>
    <definedName name="HvrToDvs_In_1987">GainsAboveDavis!$K$4:$K$71</definedName>
    <definedName name="HvrToDvs_In_1988">GainsAboveDavis!$L$4:$L$71</definedName>
    <definedName name="HvrToDvs_In_1989">GainsAboveDavis!$M$4:$M$71</definedName>
    <definedName name="HvrToDvs_In_1990">GainsAboveDavis!$N$4:$N$71</definedName>
    <definedName name="HvrToDvs_In_1991">GainsAboveDavis!$O$4:$O$71</definedName>
    <definedName name="HvrToDvs_In_1992">GainsAboveDavis!$P$4:$P$71</definedName>
    <definedName name="HvrToDvs_In_1993">GainsAboveDavis!$Q$4:$Q$71</definedName>
    <definedName name="HvrToDvs_In_1994">GainsAboveDavis!$R$4:$R$71</definedName>
    <definedName name="HvrToDvs_In_1995">GainsAboveDavis!$S$4:$S$71</definedName>
    <definedName name="HvrToDvs_In_1996">GainsAboveDavis!$T$4:$T$71</definedName>
    <definedName name="HvrToDvs_In_1997">GainsAboveDavis!$U$4:$U$71</definedName>
    <definedName name="HvrToDvs_In_1998">GainsAboveDavis!$V$4:$V$71</definedName>
    <definedName name="HvrToDvs_In_1999">GainsAboveDavis!$W$4:$W$71</definedName>
    <definedName name="HvrToDvs_In_2000">GainsAboveDavis!$X$4:$X$71</definedName>
    <definedName name="HvrToDvs_In_2001">GainsAboveDavis!$Y$4:$Y$71</definedName>
    <definedName name="HvrToDvs_In_2002">GainsAboveDavis!$Z$4:$Z$71</definedName>
    <definedName name="HvrToDvs_In_2003">GainsAboveDavis!$AA$4:$AA$71</definedName>
    <definedName name="HvrToDvs_In_2004">GainsAboveDavis!$AB$4:$AB$71</definedName>
    <definedName name="HvrToDvs_In_2005">GainsAboveDavis!$AC$4:$AC$71</definedName>
    <definedName name="HvrToDvs_In_2006">GainsAboveDavis!$AD$4:$AD$71</definedName>
    <definedName name="HvrToDvs_In_2007">GainsAboveDavis!$AE$4:$AE$71</definedName>
    <definedName name="HvrToDvs_In_2008">GainsAboveDavis!$AF$4:$AF$71</definedName>
    <definedName name="HvrToDvs_In_2009">GainsAboveDavis!$AG$4:$AG$71</definedName>
    <definedName name="HvrToDvs_In_2010">GainsAboveDavis!$AH$4:$AH$71</definedName>
    <definedName name="HvrToDvs_In_2011">GainsAboveDavis!$AI$4:$AI$71</definedName>
    <definedName name="HvrToDvs_In_2012">GainsAboveDavis!$AJ$4:$AJ$71</definedName>
    <definedName name="HvrToDvs_In_2013">GainsAboveDavis!$AK$4:$AK$71</definedName>
    <definedName name="HvrToDvs_In_2014">GainsAboveDavis!$AL$4:$AL$71</definedName>
    <definedName name="HvrToDvs_In_2015">GainsAboveDavis!$AM$4:$AM$71</definedName>
    <definedName name="HvrToDvs_In_2016">GainsAboveDavis!$AN$4:$AN$71</definedName>
    <definedName name="HvrToDvs_In_2017">GainsAboveDavis!$AO$4:$AO$71</definedName>
    <definedName name="HvrToDvs_In_Max">GainsAboveDavis!$C$4:$C$71</definedName>
    <definedName name="HvrToDvs_In_Min">GainsAboveDavis!$B$4:$B$71</definedName>
    <definedName name="HvrToDvs_In_Most">GainsAboveDavis!$D$4:$D$71</definedName>
    <definedName name="HvrToDvs_In_Time">GainsAboveDavis!$A$4:$A$71</definedName>
    <definedName name="ImpToMex_In_1981">GainsImpToNIB!$E$4:$E$71</definedName>
    <definedName name="ImpToMex_In_1982">GainsImpToNIB!$F$4:$F$71</definedName>
    <definedName name="ImpToMex_In_1983">GainsImpToNIB!$G$4:$G$71</definedName>
    <definedName name="ImpToMex_In_1984">GainsImpToNIB!$H$4:$H$71</definedName>
    <definedName name="ImpToMex_In_1985">GainsImpToNIB!$I$4:$I$71</definedName>
    <definedName name="ImpToMex_In_1986">GainsImpToNIB!$J$4:$J$71</definedName>
    <definedName name="ImpToMex_In_1987">GainsImpToNIB!$K$4:$K$71</definedName>
    <definedName name="ImpToMex_In_1988">GainsImpToNIB!$L$4:$L$71</definedName>
    <definedName name="ImpToMex_In_1989">GainsImpToNIB!$M$4:$M$71</definedName>
    <definedName name="ImpToMex_In_1990">GainsImpToNIB!$N$4:$N$71</definedName>
    <definedName name="ImpToMex_In_1991">GainsImpToNIB!$O$4:$O$71</definedName>
    <definedName name="ImpToMex_In_1992">GainsImpToNIB!$P$4:$P$71</definedName>
    <definedName name="ImpToMex_In_1993">GainsImpToNIB!$Q$4:$Q$71</definedName>
    <definedName name="ImpToMex_In_1994">GainsImpToNIB!$R$4:$R$71</definedName>
    <definedName name="ImpToMex_In_1995">GainsImpToNIB!$S$4:$S$71</definedName>
    <definedName name="ImpToMex_In_1996">GainsImpToNIB!$T$4:$T$71</definedName>
    <definedName name="ImpToMex_In_1997">GainsImpToNIB!$U$4:$U$71</definedName>
    <definedName name="ImpToMex_In_1998">GainsImpToNIB!$V$4:$V$71</definedName>
    <definedName name="ImpToMex_In_1999">GainsImpToNIB!$W$4:$W$71</definedName>
    <definedName name="ImpToMex_In_2000">GainsImpToNIB!$X$4:$X$71</definedName>
    <definedName name="ImpToMex_In_2001">GainsImpToNIB!$Y$4:$Y$71</definedName>
    <definedName name="ImpToMex_In_2002">GainsImpToNIB!$Z$4:$Z$71</definedName>
    <definedName name="ImpToMex_In_2003">GainsImpToNIB!$AA$4:$AA$71</definedName>
    <definedName name="ImpToMex_In_2004">GainsImpToNIB!$AB$4:$AB$71</definedName>
    <definedName name="ImpToMex_In_2005">GainsImpToNIB!$AC$4:$AC$71</definedName>
    <definedName name="ImpToMex_In_2006">GainsImpToNIB!$AD$4:$AD$71</definedName>
    <definedName name="ImpToMex_In_2007">GainsImpToNIB!$AE$4:$AE$71</definedName>
    <definedName name="ImpToMex_In_2008">GainsImpToNIB!$AF$4:$AF$71</definedName>
    <definedName name="ImpToMex_In_2009">GainsImpToNIB!$AG$4:$AG$71</definedName>
    <definedName name="ImpToMex_In_2010">GainsImpToNIB!$AH$4:$AH$71</definedName>
    <definedName name="ImpToMex_In_2011">GainsImpToNIB!$AI$4:$AI$71</definedName>
    <definedName name="ImpToMex_In_2012">GainsImpToNIB!$AJ$4:$AJ$71</definedName>
    <definedName name="ImpToMex_In_2013">GainsImpToNIB!$AK$4:$AK$71</definedName>
    <definedName name="ImpToMex_In_2014">GainsImpToNIB!$AL$4:$AL$71</definedName>
    <definedName name="ImpToMex_In_2015">GainsImpToNIB!$AM$4:$AM$71</definedName>
    <definedName name="ImpToMex_In_2016">GainsImpToNIB!$AN$4:$AN$71</definedName>
    <definedName name="ImpToMex_In_2017">GainsImpToNIB!$AO$4:$AO$71</definedName>
    <definedName name="ImpToMex_In_Max">GainsImpToNIB!$C$4:$C$71</definedName>
    <definedName name="ImpToMex_In_Min">GainsImpToNIB!$B$4:$B$71</definedName>
    <definedName name="ImpToMex_In_Most">GainsImpToNIB!$D$4:$D$71</definedName>
    <definedName name="ImpToMex_In_Time">GainsImpToNIB!$A$4:$A$71</definedName>
    <definedName name="MPOIN_IN_1981">MorrowPointInflow.Unregulated!$E$4:$E$80</definedName>
    <definedName name="MPOIN_IN_1982">MorrowPointInflow.Unregulated!$F$4:$F$80</definedName>
    <definedName name="MPOIN_IN_1983">MorrowPointInflow.Unregulated!$G$4:$G$80</definedName>
    <definedName name="MPOIN_IN_1984">MorrowPointInflow.Unregulated!$H$4:$H$80</definedName>
    <definedName name="MPOIN_IN_1985">MorrowPointInflow.Unregulated!$I$4:$I$80</definedName>
    <definedName name="MPOIN_IN_1986">MorrowPointInflow.Unregulated!$J$4:$J$80</definedName>
    <definedName name="MPOIN_IN_1987">MorrowPointInflow.Unregulated!$K$4:$K$80</definedName>
    <definedName name="MPOIN_IN_1988">MorrowPointInflow.Unregulated!$L$4:$L$80</definedName>
    <definedName name="MPOIN_IN_1989">MorrowPointInflow.Unregulated!$M$4:$M$80</definedName>
    <definedName name="MPOIN_IN_1990">MorrowPointInflow.Unregulated!$N$4:$N$80</definedName>
    <definedName name="MPOIN_IN_1991">MorrowPointInflow.Unregulated!$O$4:$O$80</definedName>
    <definedName name="MPOIN_IN_1992">MorrowPointInflow.Unregulated!$P$4:$P$80</definedName>
    <definedName name="MPOIN_IN_1993">MorrowPointInflow.Unregulated!$Q$4:$Q$80</definedName>
    <definedName name="MPOIN_IN_1994">MorrowPointInflow.Unregulated!$R$4:$R$80</definedName>
    <definedName name="MPOIN_IN_1995">MorrowPointInflow.Unregulated!$S$4:$S$80</definedName>
    <definedName name="MPOIN_IN_1996">MorrowPointInflow.Unregulated!$T$4:$T$80</definedName>
    <definedName name="MPOIN_IN_1997">MorrowPointInflow.Unregulated!$U$4:$U$80</definedName>
    <definedName name="MPOIN_IN_1998">MorrowPointInflow.Unregulated!$V$4:$V$80</definedName>
    <definedName name="MPOIN_IN_1999">MorrowPointInflow.Unregulated!$W$4:$W$80</definedName>
    <definedName name="MPOIN_IN_2000">MorrowPointInflow.Unregulated!$X$4:$X$80</definedName>
    <definedName name="MPOIN_IN_2001">MorrowPointInflow.Unregulated!$Y$4:$Y$80</definedName>
    <definedName name="MPOIN_IN_2002">MorrowPointInflow.Unregulated!$Z$4:$Z$80</definedName>
    <definedName name="MPOIN_IN_2003">MorrowPointInflow.Unregulated!$AA$4:$AA$80</definedName>
    <definedName name="MPOIN_IN_2004">MorrowPointInflow.Unregulated!$AB$4:$AB$80</definedName>
    <definedName name="MPOIN_IN_2005">MorrowPointInflow.Unregulated!$AC$4:$AC$80</definedName>
    <definedName name="MPOIN_IN_2006">MorrowPointInflow.Unregulated!$AD$4:$AD$80</definedName>
    <definedName name="MPOIN_IN_2007">MorrowPointInflow.Unregulated!$AE$4:$AE$80</definedName>
    <definedName name="MPOIN_IN_2008">MorrowPointInflow.Unregulated!$AF$4:$AF$80</definedName>
    <definedName name="MPOIN_IN_2009">MorrowPointInflow.Unregulated!$AG$4:$AG$80</definedName>
    <definedName name="MPOIN_IN_2010">MorrowPointInflow.Unregulated!$AH$4:$AH$80</definedName>
    <definedName name="MPOIN_IN_2011">MorrowPointInflow.Unregulated!$AI$4:$AI$80</definedName>
    <definedName name="MPOIN_IN_2012">MorrowPointInflow.Unregulated!$AJ$4:$AJ$80</definedName>
    <definedName name="MPOIN_IN_2013">MorrowPointInflow.Unregulated!$AK$4:$AK$80</definedName>
    <definedName name="MPOIN_IN_2014">MorrowPointInflow.Unregulated!$AL$4:$AL$80</definedName>
    <definedName name="MPOIN_IN_2015">MorrowPointInflow.Unregulated!$AM$4:$AM$80</definedName>
    <definedName name="MPOIN_IN_2016">MorrowPointInflow.Unregulated!$AN$4:$AN$80</definedName>
    <definedName name="MPOIN_IN_2017">MorrowPointInflow.Unregulated!$AO$4:$AO$80</definedName>
    <definedName name="MPOIN_IN_2018">MorrowPointInflow.Unregulated!$AP$4:$AP$80</definedName>
    <definedName name="MPOIN_IN_2019">MorrowPointInflow.Unregulated!$AQ$4:$AQ$80</definedName>
    <definedName name="MPOIN_IN_2020">MorrowPointInflow.Unregulated!$AR$4:$AR$80</definedName>
    <definedName name="MPOIN_IN_2021">MorrowPointInflow.Unregulated!$AS$4:$AS$80</definedName>
    <definedName name="MPOIN_IN_2022">MorrowPointInflow.Unregulated!$AT$4:$AT$80</definedName>
    <definedName name="MPOIN_IN_2023">MorrowPointInflow.Unregulated!$AU$4:$AU$80</definedName>
    <definedName name="MPOIN_IN_2024">MorrowPointInflow.Unregulated!$AV$4:$AV$80</definedName>
    <definedName name="MPOIN_IN_2025">MorrowPointInflow.Unregulated!$AW$4:$AW$80</definedName>
    <definedName name="MPOIN_IN_2026">MorrowPointInflow.Unregulated!$AX$4:$AX$80</definedName>
    <definedName name="MPOIN_IN_2027">MorrowPointInflow.Unregulated!$AY$4:$AY$80</definedName>
    <definedName name="MPOIN_IN_2028">MorrowPointInflow.Unregulated!$AZ$4:$AZ$80</definedName>
    <definedName name="MPOIN_IN_2029">MorrowPointInflow.Unregulated!$BA$4:$BA$80</definedName>
    <definedName name="MPOIN_IN_Max">MorrowPointInflow.Unregulated!$C$4:$C$80</definedName>
    <definedName name="MPOIN_IN_Min">MorrowPointInflow.Unregulated!$B$4:$B$80</definedName>
    <definedName name="MPOIN_IN_Most">MorrowPointInflow.Unregulated!$D$4:$D$80</definedName>
    <definedName name="MPOIN_IN_TIME">MorrowPointInflow.Unregulated!$A$4:$A$80</definedName>
    <definedName name="NAVAJ_IN_1981">NavajoInflow.ModUnregulated!$E$4:$E$80</definedName>
    <definedName name="NAVAJ_IN_1982">NavajoInflow.ModUnregulated!$F$4:$F$80</definedName>
    <definedName name="NAVAJ_IN_1983">NavajoInflow.ModUnregulated!$G$4:$G$80</definedName>
    <definedName name="NAVAJ_IN_1984">NavajoInflow.ModUnregulated!$H$4:$H$80</definedName>
    <definedName name="NAVAJ_IN_1985">NavajoInflow.ModUnregulated!$I$4:$I$80</definedName>
    <definedName name="NAVAJ_IN_1986">NavajoInflow.ModUnregulated!$J$4:$J$80</definedName>
    <definedName name="NAVAJ_IN_1987">NavajoInflow.ModUnregulated!$K$4:$K$80</definedName>
    <definedName name="NAVAJ_IN_1988">NavajoInflow.ModUnregulated!$L$4:$L$80</definedName>
    <definedName name="NAVAJ_IN_1989">NavajoInflow.ModUnregulated!$M$4:$M$80</definedName>
    <definedName name="NAVAJ_IN_1990">NavajoInflow.ModUnregulated!$N$4:$N$80</definedName>
    <definedName name="NAVAJ_IN_1991">NavajoInflow.ModUnregulated!$O$4:$O$80</definedName>
    <definedName name="NAVAJ_IN_1992">NavajoInflow.ModUnregulated!$P$4:$P$80</definedName>
    <definedName name="NAVAJ_IN_1993">NavajoInflow.ModUnregulated!$Q$4:$Q$80</definedName>
    <definedName name="NAVAJ_IN_1994">NavajoInflow.ModUnregulated!$R$4:$R$80</definedName>
    <definedName name="NAVAJ_IN_1995">NavajoInflow.ModUnregulated!$S$4:$S$80</definedName>
    <definedName name="NAVAJ_IN_1996">NavajoInflow.ModUnregulated!$T$4:$T$80</definedName>
    <definedName name="NAVAJ_IN_1997">NavajoInflow.ModUnregulated!$U$4:$U$80</definedName>
    <definedName name="NAVAJ_IN_1998">NavajoInflow.ModUnregulated!$V$4:$V$80</definedName>
    <definedName name="NAVAJ_IN_1999">NavajoInflow.ModUnregulated!$W$4:$W$80</definedName>
    <definedName name="NAVAJ_IN_2000">NavajoInflow.ModUnregulated!$X$4:$X$80</definedName>
    <definedName name="NAVAJ_IN_2001">NavajoInflow.ModUnregulated!$Y$4:$Y$80</definedName>
    <definedName name="NAVAJ_IN_2002">NavajoInflow.ModUnregulated!$Z$4:$Z$80</definedName>
    <definedName name="NAVAJ_IN_2003">NavajoInflow.ModUnregulated!$AA$4:$AA$80</definedName>
    <definedName name="NAVAJ_IN_2004">NavajoInflow.ModUnregulated!$AB$4:$AB$80</definedName>
    <definedName name="NAVAJ_IN_2005">NavajoInflow.ModUnregulated!$AC$4:$AC$80</definedName>
    <definedName name="NAVAJ_IN_2006">NavajoInflow.ModUnregulated!$AD$4:$AD$80</definedName>
    <definedName name="NAVAJ_IN_2007">NavajoInflow.ModUnregulated!$AE$4:$AE$80</definedName>
    <definedName name="NAVAJ_IN_2008">NavajoInflow.ModUnregulated!$AF$4:$AF$80</definedName>
    <definedName name="NAVAJ_IN_2009">NavajoInflow.ModUnregulated!$AG$4:$AG$80</definedName>
    <definedName name="NAVAJ_IN_2010">NavajoInflow.ModUnregulated!$AH$4:$AH$80</definedName>
    <definedName name="NAVAJ_IN_2011">NavajoInflow.ModUnregulated!$AI$4:$AI$80</definedName>
    <definedName name="NAVAJ_IN_2012">NavajoInflow.ModUnregulated!$AJ$4:$AJ$80</definedName>
    <definedName name="NAVAJ_IN_2013">NavajoInflow.ModUnregulated!$AK$4:$AK$80</definedName>
    <definedName name="NAVAJ_IN_2014">NavajoInflow.ModUnregulated!$AL$4:$AL$80</definedName>
    <definedName name="NAVAJ_IN_2015">NavajoInflow.ModUnregulated!$AM$4:$AM$80</definedName>
    <definedName name="NAVAJ_IN_2016">NavajoInflow.ModUnregulated!$AN$4:$AN$80</definedName>
    <definedName name="NAVAJ_IN_2017">NavajoInflow.ModUnregulated!$AO$4:$AO$80</definedName>
    <definedName name="NAVAJ_IN_2018">NavajoInflow.ModUnregulated!$AP$4:$AP$80</definedName>
    <definedName name="NAVAJ_IN_2019">NavajoInflow.ModUnregulated!$AQ$4:$AQ$80</definedName>
    <definedName name="NAVAJ_IN_2020">NavajoInflow.ModUnregulated!$AR$4:$AR$80</definedName>
    <definedName name="NAVAJ_IN_2021">NavajoInflow.ModUnregulated!$AS$4:$AS$80</definedName>
    <definedName name="NAVAJ_IN_2022">NavajoInflow.ModUnregulated!$AT$4:$AT$80</definedName>
    <definedName name="NAVAJ_IN_2023">NavajoInflow.ModUnregulated!$AU$4:$AU$80</definedName>
    <definedName name="NAVAJ_IN_2024">NavajoInflow.ModUnregulated!$AV$4:$AV$80</definedName>
    <definedName name="NAVAJ_IN_2025">NavajoInflow.ModUnregulated!$AW$4:$AW$80</definedName>
    <definedName name="NAVAJ_IN_2026">NavajoInflow.ModUnregulated!$AX$4:$AX$80</definedName>
    <definedName name="NAVAJ_IN_2027">NavajoInflow.ModUnregulated!$AY$4:$AY$80</definedName>
    <definedName name="NAVAJ_IN_2028">NavajoInflow.ModUnregulated!$AZ$4:$AZ$80</definedName>
    <definedName name="NAVAJ_IN_2029">NavajoInflow.ModUnregulated!$BA$4:$BA$80</definedName>
    <definedName name="NAVAJ_IN_Max">NavajoInflow.ModUnregulated!$C$4:$C$80</definedName>
    <definedName name="NAVAJ_IN_Min">NavajoInflow.ModUnregulated!$B$4:$B$80</definedName>
    <definedName name="NAVAJ_IN_Most">NavajoInflow.ModUnregulated!$D$4:$D$80</definedName>
    <definedName name="NAVAJ_IN_TIME">NavajoInflow.ModUnregulated!$A$4:$A$80</definedName>
    <definedName name="NFTOF_IN_1981">GainsCrystalToGJ!$E$4:$E$80</definedName>
    <definedName name="NFTOF_IN_1982">GainsCrystalToGJ!$F$4:$F$80</definedName>
    <definedName name="NFTOF_IN_1983">GainsCrystalToGJ!$G$4:$G$80</definedName>
    <definedName name="NFTOF_IN_1984">GainsCrystalToGJ!$H$4:$H$80</definedName>
    <definedName name="NFTOF_IN_1985">GainsCrystalToGJ!$I$4:$I$80</definedName>
    <definedName name="NFTOF_IN_1986">GainsCrystalToGJ!$J$4:$J$80</definedName>
    <definedName name="NFTOF_IN_1987">GainsCrystalToGJ!$K$4:$K$80</definedName>
    <definedName name="NFTOF_IN_1988">GainsCrystalToGJ!$L$4:$L$80</definedName>
    <definedName name="NFTOF_IN_1989">GainsCrystalToGJ!$M$4:$M$80</definedName>
    <definedName name="NFTOF_IN_1990">GainsCrystalToGJ!$N$4:$N$80</definedName>
    <definedName name="NFTOF_IN_1991">GainsCrystalToGJ!$O$4:$O$80</definedName>
    <definedName name="NFTOF_IN_1992">GainsCrystalToGJ!$P$4:$P$80</definedName>
    <definedName name="NFTOF_IN_1993">GainsCrystalToGJ!$Q$4:$Q$80</definedName>
    <definedName name="NFTOF_IN_1994">GainsCrystalToGJ!$R$4:$R$80</definedName>
    <definedName name="NFTOF_IN_1995">GainsCrystalToGJ!$S$4:$S$80</definedName>
    <definedName name="NFTOF_IN_1996">GainsCrystalToGJ!$T$4:$T$80</definedName>
    <definedName name="NFTOF_IN_1997">GainsCrystalToGJ!$U$4:$U$80</definedName>
    <definedName name="NFTOF_IN_1998">GainsCrystalToGJ!$V$4:$V$80</definedName>
    <definedName name="NFTOF_IN_1999">GainsCrystalToGJ!$W$4:$W$80</definedName>
    <definedName name="NFTOF_IN_2000">GainsCrystalToGJ!$X$4:$X$80</definedName>
    <definedName name="NFTOF_IN_2001">GainsCrystalToGJ!$Y$4:$Y$80</definedName>
    <definedName name="NFTOF_IN_2002">GainsCrystalToGJ!$Z$4:$Z$80</definedName>
    <definedName name="NFTOF_IN_2003">GainsCrystalToGJ!$AA$4:$AA$80</definedName>
    <definedName name="NFTOF_IN_2004">GainsCrystalToGJ!$AB$4:$AB$80</definedName>
    <definedName name="NFTOF_IN_2005">GainsCrystalToGJ!$AC$4:$AC$80</definedName>
    <definedName name="NFTOF_IN_2006">GainsCrystalToGJ!$AD$4:$AD$80</definedName>
    <definedName name="NFTOF_IN_2007">GainsCrystalToGJ!$AE$4:$AE$80</definedName>
    <definedName name="NFTOF_IN_2008">GainsCrystalToGJ!$AF$4:$AF$80</definedName>
    <definedName name="NFTOF_IN_2009">GainsCrystalToGJ!$AG$4:$AG$80</definedName>
    <definedName name="NFTOF_IN_2010">GainsCrystalToGJ!$AH$4:$AH$80</definedName>
    <definedName name="NFTOF_IN_2011">GainsCrystalToGJ!$AI$4:$AI$80</definedName>
    <definedName name="NFTOF_IN_2012">GainsCrystalToGJ!$AJ$4:$AJ$80</definedName>
    <definedName name="NFTOF_IN_2013">GainsCrystalToGJ!$AK$4:$AK$80</definedName>
    <definedName name="NFTOF_IN_2014">GainsCrystalToGJ!$AL$4:$AL$80</definedName>
    <definedName name="NFTOF_IN_2015">GainsCrystalToGJ!$AM$4:$AM$80</definedName>
    <definedName name="NFTOF_IN_2016">GainsCrystalToGJ!$AN$4:$AN$80</definedName>
    <definedName name="NFTOF_IN_2017">GainsCrystalToGJ!$AO$4:$AO$80</definedName>
    <definedName name="NFTOF_IN_2018">GainsCrystalToGJ!$AP$4:$AP$80</definedName>
    <definedName name="NFTOF_IN_2019">GainsCrystalToGJ!$AQ$4:$AQ$80</definedName>
    <definedName name="NFTOF_IN_2020">GainsCrystalToGJ!$AR$4:$AR$80</definedName>
    <definedName name="NFTOF_IN_2021">GainsCrystalToGJ!$AS$4:$AS$80</definedName>
    <definedName name="NFTOF_IN_2022">GainsCrystalToGJ!$AT$4:$AT$80</definedName>
    <definedName name="NFTOF_IN_2023">GainsCrystalToGJ!$AU$4:$AU$80</definedName>
    <definedName name="NFTOF_IN_2024">GainsCrystalToGJ!$AV$4:$AV$80</definedName>
    <definedName name="NFTOF_IN_2025">GainsCrystalToGJ!$AW$4:$AW$80</definedName>
    <definedName name="NFTOF_IN_2026">GainsCrystalToGJ!$AX$4:$AX$80</definedName>
    <definedName name="NFTOF_IN_2027">GainsCrystalToGJ!$AY$4:$AY$80</definedName>
    <definedName name="NFTOF_IN_2028">GainsCrystalToGJ!$AZ$4:$AZ$80</definedName>
    <definedName name="NFTOF_IN_2029">GainsCrystalToGJ!$BA$4:$BA$80</definedName>
    <definedName name="NFTOF_IN_Max">GainsCrystalToGJ!$C$4:$C$80</definedName>
    <definedName name="NFTOF_IN_Min">GainsCrystalToGJ!$B$4:$B$80</definedName>
    <definedName name="NFTOF_IN_Most">GainsCrystalToGJ!$D$4:$D$80</definedName>
    <definedName name="NFTOF_IN_Time">GainsCrystalToGJ!$A$4:$A$80</definedName>
    <definedName name="NodeID">[1]RunInformation!$B$3:$B$21</definedName>
    <definedName name="PkrToImp_In_1981">GainsPkrToImp!$E$4:$E$71</definedName>
    <definedName name="PkrToImp_In_1982">GainsPkrToImp!$F$4:$F$71</definedName>
    <definedName name="PkrToImp_In_1983">GainsPkrToImp!$G$4:$G$71</definedName>
    <definedName name="PkrToImp_In_1984">GainsPkrToImp!$H$4:$H$71</definedName>
    <definedName name="PkrToImp_In_1985">GainsPkrToImp!$I$4:$I$71</definedName>
    <definedName name="PkrToImp_In_1986">GainsPkrToImp!$J$4:$J$71</definedName>
    <definedName name="PkrToImp_In_1987">GainsPkrToImp!$K$4:$K$71</definedName>
    <definedName name="PkrToImp_In_1988">GainsPkrToImp!$L$4:$L$71</definedName>
    <definedName name="PkrToImp_In_1989">GainsPkrToImp!$M$4:$M$71</definedName>
    <definedName name="PkrToImp_In_1990">GainsPkrToImp!$N$4:$N$71</definedName>
    <definedName name="PkrToImp_In_1991">GainsPkrToImp!$O$4:$O$71</definedName>
    <definedName name="PkrToImp_In_1992">GainsPkrToImp!$P$4:$P$71</definedName>
    <definedName name="PkrToImp_In_1993">GainsPkrToImp!$Q$4:$Q$71</definedName>
    <definedName name="PkrToImp_In_1994">GainsPkrToImp!$R$4:$R$71</definedName>
    <definedName name="PkrToImp_In_1995">GainsPkrToImp!$S$4:$S$71</definedName>
    <definedName name="PkrToImp_In_1996">GainsPkrToImp!$T$4:$T$71</definedName>
    <definedName name="PkrToImp_In_1997">GainsPkrToImp!$U$4:$U$71</definedName>
    <definedName name="PkrToImp_In_1998">GainsPkrToImp!$V$4:$V$71</definedName>
    <definedName name="PkrToImp_In_1999">GainsPkrToImp!$W$4:$W$71</definedName>
    <definedName name="PkrToImp_In_2000">GainsPkrToImp!$X$4:$X$71</definedName>
    <definedName name="PkrToImp_In_2001">GainsPkrToImp!$Y$4:$Y$71</definedName>
    <definedName name="PkrToImp_In_2002">GainsPkrToImp!$Z$4:$Z$71</definedName>
    <definedName name="PkrToImp_In_2003">GainsPkrToImp!$AA$4:$AA$71</definedName>
    <definedName name="PkrToImp_In_2004">GainsPkrToImp!$AB$4:$AB$71</definedName>
    <definedName name="PkrToImp_In_2005">GainsPkrToImp!$AC$4:$AC$71</definedName>
    <definedName name="PkrToImp_In_2006">GainsPkrToImp!$AD$4:$AD$71</definedName>
    <definedName name="PkrToImp_In_2007">GainsPkrToImp!$AE$4:$AE$71</definedName>
    <definedName name="PkrToImp_In_2008">GainsPkrToImp!$AF$4:$AF$71</definedName>
    <definedName name="PkrToImp_In_2009">GainsPkrToImp!$AG$4:$AG$71</definedName>
    <definedName name="PkrToImp_In_2010">GainsPkrToImp!$AH$4:$AH$71</definedName>
    <definedName name="PkrToImp_In_2011">GainsPkrToImp!$AI$4:$AI$71</definedName>
    <definedName name="PkrToImp_In_2012">GainsPkrToImp!$AJ$4:$AJ$71</definedName>
    <definedName name="PkrToImp_In_2013">GainsPkrToImp!$AK$4:$AK$71</definedName>
    <definedName name="PkrToImp_In_2014">GainsPkrToImp!$AL$4:$AL$71</definedName>
    <definedName name="PkrToImp_In_2015">GainsPkrToImp!$AM$4:$AM$71</definedName>
    <definedName name="PkrToImp_In_2016">GainsPkrToImp!$AN$4:$AN$71</definedName>
    <definedName name="PkrToImp_In_2017">GainsPkrToImp!$AO$4:$AO$71</definedName>
    <definedName name="PkrToImp_In_Max">GainsPkrToImp!$C$4:$C$71</definedName>
    <definedName name="PkrToImp_In_Min">GainsPkrToImp!$B$4:$B$71</definedName>
    <definedName name="PkrToImp_In_Most">GainsPkrToImp!$D$4:$D$71</definedName>
    <definedName name="PkrToImp_In_Time">GainsPkrToImp!$A$4:$A$71</definedName>
    <definedName name="POWEL_IN_1981">PowellInflow.Unregulated!$E$4:$E$80</definedName>
    <definedName name="POWEL_IN_1982">PowellInflow.Unregulated!$F$4:$F$80</definedName>
    <definedName name="POWEL_IN_1983">PowellInflow.Unregulated!$G$4:$G$80</definedName>
    <definedName name="POWEL_IN_1984">PowellInflow.Unregulated!$H$4:$H$80</definedName>
    <definedName name="POWEL_IN_1985">PowellInflow.Unregulated!$I$4:$I$80</definedName>
    <definedName name="POWEL_IN_1986">PowellInflow.Unregulated!$J$4:$J$80</definedName>
    <definedName name="POWEL_IN_1987">PowellInflow.Unregulated!$K$4:$K$80</definedName>
    <definedName name="POWEL_IN_1988">PowellInflow.Unregulated!$L$4:$L$80</definedName>
    <definedName name="POWEL_IN_1989">PowellInflow.Unregulated!$M$4:$M$80</definedName>
    <definedName name="POWEL_IN_1990">PowellInflow.Unregulated!$N$4:$N$80</definedName>
    <definedName name="POWEL_IN_1991">PowellInflow.Unregulated!$O$4:$O$80</definedName>
    <definedName name="POWEL_IN_1992">PowellInflow.Unregulated!$P$4:$P$80</definedName>
    <definedName name="POWEL_IN_1993">PowellInflow.Unregulated!$Q$4:$Q$80</definedName>
    <definedName name="POWEL_IN_1994">PowellInflow.Unregulated!$R$4:$R$80</definedName>
    <definedName name="POWEL_IN_1995">PowellInflow.Unregulated!$S$4:$S$80</definedName>
    <definedName name="POWEL_IN_1996">PowellInflow.Unregulated!$T$4:$T$80</definedName>
    <definedName name="POWEL_IN_1997">PowellInflow.Unregulated!$U$4:$U$80</definedName>
    <definedName name="POWEL_IN_1998">PowellInflow.Unregulated!$V$4:$V$80</definedName>
    <definedName name="POWEL_IN_1999">PowellInflow.Unregulated!$W$4:$W$80</definedName>
    <definedName name="POWEL_IN_2000">PowellInflow.Unregulated!$X$4:$X$80</definedName>
    <definedName name="POWEL_IN_2001">PowellInflow.Unregulated!$Y$4:$Y$80</definedName>
    <definedName name="POWEL_IN_2002">PowellInflow.Unregulated!$Z$4:$Z$80</definedName>
    <definedName name="POWEL_IN_2003">PowellInflow.Unregulated!$AA$4:$AA$80</definedName>
    <definedName name="POWEL_IN_2004">PowellInflow.Unregulated!$AB$4:$AB$80</definedName>
    <definedName name="POWEL_IN_2005">PowellInflow.Unregulated!$AC$4:$AC$80</definedName>
    <definedName name="POWEL_IN_2006">PowellInflow.Unregulated!$AD$4:$AD$80</definedName>
    <definedName name="POWEL_IN_2007">PowellInflow.Unregulated!$AE$4:$AE$80</definedName>
    <definedName name="POWEL_IN_2008">PowellInflow.Unregulated!$AF$4:$AF$80</definedName>
    <definedName name="POWEL_IN_2009">PowellInflow.Unregulated!$AG$4:$AG$80</definedName>
    <definedName name="POWEL_IN_2010">PowellInflow.Unregulated!$AH$4:$AH$80</definedName>
    <definedName name="POWEL_IN_2011">PowellInflow.Unregulated!$AI$4:$AI$80</definedName>
    <definedName name="POWEL_IN_2012">PowellInflow.Unregulated!$AJ$4:$AJ$80</definedName>
    <definedName name="POWEL_IN_2013">PowellInflow.Unregulated!$AK$4:$AK$80</definedName>
    <definedName name="POWEL_IN_2014">PowellInflow.Unregulated!$AL$4:$AL$80</definedName>
    <definedName name="POWEL_IN_2015">PowellInflow.Unregulated!$AM$4:$AM$80</definedName>
    <definedName name="POWEL_IN_2016">PowellInflow.Unregulated!$AN$4:$AN$80</definedName>
    <definedName name="POWEL_IN_2017">PowellInflow.Unregulated!$AO$4:$AO$80</definedName>
    <definedName name="POWEL_IN_2018">PowellInflow.Unregulated!$AP$4:$AP$80</definedName>
    <definedName name="POWEL_IN_2019">PowellInflow.Unregulated!$AQ$4:$AQ$80</definedName>
    <definedName name="POWEL_IN_2020">PowellInflow.Unregulated!$AR$4:$AR$80</definedName>
    <definedName name="POWEL_IN_2021">PowellInflow.Unregulated!$AS$4:$AS$80</definedName>
    <definedName name="POWEL_IN_2022">PowellInflow.Unregulated!$AT$4:$AT$80</definedName>
    <definedName name="POWEL_IN_2023">PowellInflow.Unregulated!$AU$4:$AU$80</definedName>
    <definedName name="POWEL_IN_2024">PowellInflow.Unregulated!$AV$4:$AV$80</definedName>
    <definedName name="POWEL_IN_2025">PowellInflow.Unregulated!$AW$4:$AW$80</definedName>
    <definedName name="POWEL_IN_2026">PowellInflow.Unregulated!$AX$4:$AX$80</definedName>
    <definedName name="POWEL_IN_2027">PowellInflow.Unregulated!$AY$4:$AY$80</definedName>
    <definedName name="POWEL_IN_2028">PowellInflow.Unregulated!$AZ$4:$AZ$80</definedName>
    <definedName name="POWEL_IN_2029">PowellInflow.Unregulated!$BA$4:$BA$80</definedName>
    <definedName name="POWEL_IN_Max">PowellInflow.Unregulated!$C$4:$C$80</definedName>
    <definedName name="POWEL_IN_Min">PowellInflow.Unregulated!$B$4:$B$80</definedName>
    <definedName name="POWEL_IN_Most">PowellInflow.Unregulated!$D$4:$D$80</definedName>
    <definedName name="POWEL_IN_TIME">PowellInflow.Unregulated!$A$4:$A$80</definedName>
    <definedName name="PTMGAL_IN_1981">PowellToMeadGainsAbvLeesFerry!$E$4:$E$71</definedName>
    <definedName name="PTMGAL_IN_1982">PowellToMeadGainsAbvLeesFerry!$F$4:$F$71</definedName>
    <definedName name="PTMGAL_IN_1983">PowellToMeadGainsAbvLeesFerry!$G$4:$G$71</definedName>
    <definedName name="PTMGAL_IN_1984">PowellToMeadGainsAbvLeesFerry!$H$4:$H$71</definedName>
    <definedName name="PTMGAL_IN_1985">PowellToMeadGainsAbvLeesFerry!$I$4:$I$71</definedName>
    <definedName name="PTMGAL_IN_1986">PowellToMeadGainsAbvLeesFerry!$J$4:$J$71</definedName>
    <definedName name="PTMGAL_IN_1987">PowellToMeadGainsAbvLeesFerry!$K$4:$K$71</definedName>
    <definedName name="PTMGAL_IN_1988">PowellToMeadGainsAbvLeesFerry!$L$4:$L$71</definedName>
    <definedName name="PTMGAL_IN_1989">PowellToMeadGainsAbvLeesFerry!$M$4:$M$71</definedName>
    <definedName name="PTMGAL_IN_1990">PowellToMeadGainsAbvLeesFerry!$N$4:$N$71</definedName>
    <definedName name="PTMGAL_IN_1991">PowellToMeadGainsAbvLeesFerry!$O$4:$O$71</definedName>
    <definedName name="PTMGAL_IN_1992">PowellToMeadGainsAbvLeesFerry!$P$4:$P$71</definedName>
    <definedName name="PTMGAL_IN_1993">PowellToMeadGainsAbvLeesFerry!$Q$4:$Q$71</definedName>
    <definedName name="PTMGAL_IN_1994">PowellToMeadGainsAbvLeesFerry!$R$4:$R$71</definedName>
    <definedName name="PTMGAL_IN_1995">PowellToMeadGainsAbvLeesFerry!$S$4:$S$71</definedName>
    <definedName name="PTMGAL_IN_1996">PowellToMeadGainsAbvLeesFerry!$T$4:$T$71</definedName>
    <definedName name="PTMGAL_IN_1997">PowellToMeadGainsAbvLeesFerry!$U$4:$U$71</definedName>
    <definedName name="PTMGAL_IN_1998">PowellToMeadGainsAbvLeesFerry!$V$4:$V$71</definedName>
    <definedName name="PTMGAL_IN_1999">PowellToMeadGainsAbvLeesFerry!$W$4:$W$71</definedName>
    <definedName name="PTMGAL_IN_2000">PowellToMeadGainsAbvLeesFerry!$X$4:$X$71</definedName>
    <definedName name="PTMGAL_IN_2001">PowellToMeadGainsAbvLeesFerry!$Y$4:$Y$71</definedName>
    <definedName name="PTMGAL_IN_2002">PowellToMeadGainsAbvLeesFerry!$Z$4:$Z$71</definedName>
    <definedName name="PTMGAL_IN_2003">PowellToMeadGainsAbvLeesFerry!$AA$4:$AA$71</definedName>
    <definedName name="PTMGAL_IN_2004">PowellToMeadGainsAbvLeesFerry!$AB$4:$AB$71</definedName>
    <definedName name="PTMGAL_IN_2005">PowellToMeadGainsAbvLeesFerry!$AC$4:$AC$71</definedName>
    <definedName name="PTMGAL_IN_2006">PowellToMeadGainsAbvLeesFerry!$AD$4:$AD$71</definedName>
    <definedName name="PTMGAL_IN_2007">PowellToMeadGainsAbvLeesFerry!$AE$4:$AE$71</definedName>
    <definedName name="PTMGAL_IN_2008">PowellToMeadGainsAbvLeesFerry!$AF$4:$AF$71</definedName>
    <definedName name="PTMGAL_IN_2009">PowellToMeadGainsAbvLeesFerry!$AG$4:$AG$71</definedName>
    <definedName name="PTMGAL_IN_2010">PowellToMeadGainsAbvLeesFerry!$AH$4:$AH$71</definedName>
    <definedName name="PTMGAL_IN_2011">PowellToMeadGainsAbvLeesFerry!$AI$4:$AI$71</definedName>
    <definedName name="PTMGAL_IN_2012">PowellToMeadGainsAbvLeesFerry!$AJ$4:$AJ$71</definedName>
    <definedName name="PTMGAL_IN_2013">PowellToMeadGainsAbvLeesFerry!$AK$4:$AK$71</definedName>
    <definedName name="PTMGAL_IN_2014">PowellToMeadGainsAbvLeesFerry!$AL$4:$AL$71</definedName>
    <definedName name="PTMGAL_IN_2015">PowellToMeadGainsAbvLeesFerry!$AM$4:$AM$71</definedName>
    <definedName name="PTMGAL_IN_2016">PowellToMeadGainsAbvLeesFerry!$AN$4:$AN$71</definedName>
    <definedName name="PTMGAL_IN_2017">PowellToMeadGainsAbvLeesFerry!$AO$4:$AO$71</definedName>
    <definedName name="PTMGAL_IN_2018">PowellToMeadGainsAbvLeesFerry!$AP$4:$AP$71</definedName>
    <definedName name="PTMGAL_IN_2019">PowellToMeadGainsAbvLeesFerry!$AQ$4:$AQ$71</definedName>
    <definedName name="PTMGAL_IN_2020">PowellToMeadGainsAbvLeesFerry!$AR$4:$AR$71</definedName>
    <definedName name="PTMGAL_IN_2021">PowellToMeadGainsAbvLeesFerry!$AS$4:$AS$71</definedName>
    <definedName name="PTMGAL_IN_2022">PowellToMeadGainsAbvLeesFerry!$AT$4:$AT$71</definedName>
    <definedName name="PTMGAL_IN_2023">PowellToMeadGainsAbvLeesFerry!$AU$4:$AU$71</definedName>
    <definedName name="PTMGAL_IN_2024">PowellToMeadGainsAbvLeesFerry!$AV$4:$AV$71</definedName>
    <definedName name="PTMGAL_IN_2025">PowellToMeadGainsAbvLeesFerry!$AW$4:$AW$71</definedName>
    <definedName name="PTMGAL_IN_2026">PowellToMeadGainsAbvLeesFerry!$AX$4:$AX$71</definedName>
    <definedName name="PTMGAL_IN_2027">PowellToMeadGainsAbvLeesFerry!$AY$4:$AY$71</definedName>
    <definedName name="PTMGAL_IN_2028">PowellToMeadGainsAbvLeesFerry!$AZ$4:$AZ$71</definedName>
    <definedName name="PTMGAL_IN_2029">PowellToMeadGainsAbvLeesFerry!$BA$4:$BA$71</definedName>
    <definedName name="PTMGAL_IN_Max">PowellToMeadGainsAbvLeesFerry!$C$4:$C$71</definedName>
    <definedName name="PTMGAL_IN_Min">PowellToMeadGainsAbvLeesFerry!$B$4:$B$71</definedName>
    <definedName name="PTMGAL_IN_Most">PowellToMeadGainsAbvLeesFerry!$D$4:$D$71</definedName>
    <definedName name="PTMGAL_IN_Time">PowellToMeadGainsAbvLeesFerry!$A$4:$A$71</definedName>
    <definedName name="PTMGC_IN_1981">PowellToMeadGainsGrandCanyon!$E$4:$E$71</definedName>
    <definedName name="PTMGC_IN_1982">PowellToMeadGainsGrandCanyon!$F$4:$F$71</definedName>
    <definedName name="PTMGC_IN_1983">PowellToMeadGainsGrandCanyon!$G$4:$G$71</definedName>
    <definedName name="PTMGC_IN_1984">PowellToMeadGainsGrandCanyon!$H$4:$H$71</definedName>
    <definedName name="PTMGC_IN_1985">PowellToMeadGainsGrandCanyon!$I$4:$I$71</definedName>
    <definedName name="PTMGC_IN_1986">PowellToMeadGainsGrandCanyon!$J$4:$J$71</definedName>
    <definedName name="PTMGC_IN_1987">PowellToMeadGainsGrandCanyon!$K$4:$K$71</definedName>
    <definedName name="PTMGC_IN_1988">PowellToMeadGainsGrandCanyon!$L$4:$L$71</definedName>
    <definedName name="PTMGC_IN_1989">PowellToMeadGainsGrandCanyon!$M$4:$M$71</definedName>
    <definedName name="PTMGC_IN_1990">PowellToMeadGainsGrandCanyon!$N$4:$N$71</definedName>
    <definedName name="PTMGC_IN_1991">PowellToMeadGainsGrandCanyon!$O$4:$O$71</definedName>
    <definedName name="PTMGC_IN_1992">PowellToMeadGainsGrandCanyon!$P$4:$P$71</definedName>
    <definedName name="PTMGC_IN_1993">PowellToMeadGainsGrandCanyon!$Q$4:$Q$71</definedName>
    <definedName name="PTMGC_IN_1994">PowellToMeadGainsGrandCanyon!$R$4:$R$71</definedName>
    <definedName name="PTMGC_IN_1995">PowellToMeadGainsGrandCanyon!$S$4:$S$71</definedName>
    <definedName name="PTMGC_IN_1996">PowellToMeadGainsGrandCanyon!$T$4:$T$71</definedName>
    <definedName name="PTMGC_IN_1997">PowellToMeadGainsGrandCanyon!$U$4:$U$71</definedName>
    <definedName name="PTMGC_IN_1998">PowellToMeadGainsGrandCanyon!$V$4:$V$71</definedName>
    <definedName name="PTMGC_IN_1999">PowellToMeadGainsGrandCanyon!$W$4:$W$71</definedName>
    <definedName name="PTMGC_IN_2000">PowellToMeadGainsGrandCanyon!$X$4:$X$71</definedName>
    <definedName name="PTMGC_IN_2001">PowellToMeadGainsGrandCanyon!$Y$4:$Y$71</definedName>
    <definedName name="PTMGC_IN_2002">PowellToMeadGainsGrandCanyon!$Z$4:$Z$71</definedName>
    <definedName name="PTMGC_IN_2003">PowellToMeadGainsGrandCanyon!$AA$4:$AA$71</definedName>
    <definedName name="PTMGC_IN_2004">PowellToMeadGainsGrandCanyon!$AB$4:$AB$71</definedName>
    <definedName name="PTMGC_IN_2005">PowellToMeadGainsGrandCanyon!$AC$4:$AC$71</definedName>
    <definedName name="PTMGC_IN_2006">PowellToMeadGainsGrandCanyon!$AD$4:$AD$71</definedName>
    <definedName name="PTMGC_IN_2007">PowellToMeadGainsGrandCanyon!$AE$4:$AE$71</definedName>
    <definedName name="PTMGC_IN_2008">PowellToMeadGainsGrandCanyon!$AF$4:$AF$71</definedName>
    <definedName name="PTMGC_IN_2009">PowellToMeadGainsGrandCanyon!$AG$4:$AG$71</definedName>
    <definedName name="PTMGC_IN_2010">PowellToMeadGainsGrandCanyon!$AH$4:$AH$71</definedName>
    <definedName name="PTMGC_IN_2011">PowellToMeadGainsGrandCanyon!$AI$4:$AI$71</definedName>
    <definedName name="PTMGC_IN_2012">PowellToMeadGainsGrandCanyon!$AJ$4:$AJ$71</definedName>
    <definedName name="PTMGC_IN_2013">PowellToMeadGainsGrandCanyon!$AK$4:$AK$71</definedName>
    <definedName name="PTMGC_IN_2014">PowellToMeadGainsGrandCanyon!$AL$4:$AL$71</definedName>
    <definedName name="PTMGC_IN_2015">PowellToMeadGainsGrandCanyon!$AM$4:$AM$71</definedName>
    <definedName name="PTMGC_IN_2016">PowellToMeadGainsGrandCanyon!$AN$4:$AN$71</definedName>
    <definedName name="PTMGC_IN_2017">PowellToMeadGainsGrandCanyon!$AO$4:$AO$71</definedName>
    <definedName name="PTMGC_IN_2018">PowellToMeadGainsGrandCanyon!$AP$4:$AP$71</definedName>
    <definedName name="PTMGC_IN_2019">PowellToMeadGainsGrandCanyon!$AQ$4:$AQ$71</definedName>
    <definedName name="PTMGC_IN_2020">PowellToMeadGainsGrandCanyon!$AR$4:$AR$71</definedName>
    <definedName name="PTMGC_IN_2021">PowellToMeadGainsGrandCanyon!$AS$4:$AS$71</definedName>
    <definedName name="PTMGC_IN_2022">PowellToMeadGainsGrandCanyon!$AT$4:$AT$71</definedName>
    <definedName name="PTMGC_IN_2023">PowellToMeadGainsGrandCanyon!$AU$4:$AU$71</definedName>
    <definedName name="PTMGC_IN_2024">PowellToMeadGainsGrandCanyon!$AV$4:$AV$71</definedName>
    <definedName name="PTMGC_IN_2025">PowellToMeadGainsGrandCanyon!$AW$4:$AW$71</definedName>
    <definedName name="PTMGC_IN_2026">PowellToMeadGainsGrandCanyon!$AX$4:$AX$71</definedName>
    <definedName name="PTMGC_IN_2027">PowellToMeadGainsGrandCanyon!$AY$4:$AY$71</definedName>
    <definedName name="PTMGC_IN_2028">PowellToMeadGainsGrandCanyon!$AZ$4:$AZ$71</definedName>
    <definedName name="PTMGC_IN_2029">PowellToMeadGainsGrandCanyon!$BA$4:$BA$71</definedName>
    <definedName name="PTMGC_IN_Max">PowellToMeadGainsGrandCanyon!$C$4:$C$71</definedName>
    <definedName name="PTMGC_IN_Min">PowellToMeadGainsGrandCanyon!$B$4:$B$71</definedName>
    <definedName name="PTMGC_IN_Most">PowellToMeadGainsGrandCanyon!$D$4:$D$71</definedName>
    <definedName name="PTMGC_IN_Time">PowellToMeadGainsGrandCanyon!$A$4:$A$71</definedName>
    <definedName name="PTMGH_IN_1981">PowellToMeadGainsAboveHoover!$E$4:$E$71</definedName>
    <definedName name="PTMGH_IN_1982">PowellToMeadGainsAboveHoover!$F$4:$F$71</definedName>
    <definedName name="PTMGH_IN_1983">PowellToMeadGainsAboveHoover!$G$4:$G$71</definedName>
    <definedName name="PTMGH_IN_1984">PowellToMeadGainsAboveHoover!$H$4:$H$71</definedName>
    <definedName name="PTMGH_IN_1985">PowellToMeadGainsAboveHoover!$I$4:$I$71</definedName>
    <definedName name="PTMGH_IN_1986">PowellToMeadGainsAboveHoover!$J$4:$J$71</definedName>
    <definedName name="PTMGH_IN_1987">PowellToMeadGainsAboveHoover!$K$4:$K$71</definedName>
    <definedName name="PTMGH_IN_1988">PowellToMeadGainsAboveHoover!$L$4:$L$71</definedName>
    <definedName name="PTMGH_IN_1989">PowellToMeadGainsAboveHoover!$M$4:$M$71</definedName>
    <definedName name="PTMGH_IN_1990">PowellToMeadGainsAboveHoover!$N$4:$N$71</definedName>
    <definedName name="PTMGH_IN_1991">PowellToMeadGainsAboveHoover!$O$4:$O$71</definedName>
    <definedName name="PTMGH_IN_1992">PowellToMeadGainsAboveHoover!$P$4:$P$71</definedName>
    <definedName name="PTMGH_IN_1993">PowellToMeadGainsAboveHoover!$Q$4:$Q$71</definedName>
    <definedName name="PTMGH_IN_1994">PowellToMeadGainsAboveHoover!$R$4:$R$71</definedName>
    <definedName name="PTMGH_IN_1995">PowellToMeadGainsAboveHoover!$S$4:$S$71</definedName>
    <definedName name="PTMGH_IN_1996">PowellToMeadGainsAboveHoover!$T$4:$T$71</definedName>
    <definedName name="PTMGH_IN_1997">PowellToMeadGainsAboveHoover!$U$4:$U$71</definedName>
    <definedName name="PTMGH_IN_1998">PowellToMeadGainsAboveHoover!$V$4:$V$71</definedName>
    <definedName name="PTMGH_IN_1999">PowellToMeadGainsAboveHoover!$W$4:$W$71</definedName>
    <definedName name="PTMGH_IN_2000">PowellToMeadGainsAboveHoover!$X$4:$X$71</definedName>
    <definedName name="PTMGH_IN_2001">PowellToMeadGainsAboveHoover!$Y$4:$Y$71</definedName>
    <definedName name="PTMGH_IN_2002">PowellToMeadGainsAboveHoover!$Z$4:$Z$71</definedName>
    <definedName name="PTMGH_IN_2003">PowellToMeadGainsAboveHoover!$AA$4:$AA$71</definedName>
    <definedName name="PTMGH_IN_2004">PowellToMeadGainsAboveHoover!$AB$4:$AB$71</definedName>
    <definedName name="PTMGH_IN_2005">PowellToMeadGainsAboveHoover!$AC$4:$AC$71</definedName>
    <definedName name="PTMGH_IN_2006">PowellToMeadGainsAboveHoover!$AD$4:$AD$71</definedName>
    <definedName name="PTMGH_IN_2007">PowellToMeadGainsAboveHoover!$AE$4:$AE$71</definedName>
    <definedName name="PTMGH_IN_2008">PowellToMeadGainsAboveHoover!$AF$4:$AF$71</definedName>
    <definedName name="PTMGH_IN_2009">PowellToMeadGainsAboveHoover!$AG$4:$AG$71</definedName>
    <definedName name="PTMGH_IN_2010">PowellToMeadGainsAboveHoover!$AH$4:$AH$71</definedName>
    <definedName name="PTMGH_IN_2011">PowellToMeadGainsAboveHoover!$AI$4:$AI$71</definedName>
    <definedName name="PTMGH_IN_2012">PowellToMeadGainsAboveHoover!$AJ$4:$AJ$71</definedName>
    <definedName name="PTMGH_IN_2013">PowellToMeadGainsAboveHoover!$AK$4:$AK$71</definedName>
    <definedName name="PTMGH_IN_2014">PowellToMeadGainsAboveHoover!$AL$4:$AL$71</definedName>
    <definedName name="PTMGH_IN_2015">PowellToMeadGainsAboveHoover!$AM$4:$AM$71</definedName>
    <definedName name="PTMGH_IN_2016">PowellToMeadGainsAboveHoover!$AN$4:$AN$71</definedName>
    <definedName name="PTMGH_IN_2017">PowellToMeadGainsAboveHoover!$AO$4:$AO$71</definedName>
    <definedName name="PTMGH_IN_2018">PowellToMeadGainsAboveHoover!$AP$4:$AP$71</definedName>
    <definedName name="PTMGH_IN_2019">PowellToMeadGainsAboveHoover!$AQ$4:$AQ$71</definedName>
    <definedName name="PTMGH_IN_2020">PowellToMeadGainsAboveHoover!$AR$4:$AR$71</definedName>
    <definedName name="PTMGH_IN_2021">PowellToMeadGainsAboveHoover!$AS$4:$AS$71</definedName>
    <definedName name="PTMGH_IN_2022">PowellToMeadGainsAboveHoover!$AT$4:$AT$71</definedName>
    <definedName name="PTMGH_IN_2023">PowellToMeadGainsAboveHoover!$AU$4:$AU$71</definedName>
    <definedName name="PTMGH_IN_2024">PowellToMeadGainsAboveHoover!$AV$4:$AV$71</definedName>
    <definedName name="PTMGH_IN_2025">PowellToMeadGainsAboveHoover!$AW$4:$AW$71</definedName>
    <definedName name="PTMGH_IN_2026">PowellToMeadGainsAboveHoover!$AX$4:$AX$71</definedName>
    <definedName name="PTMGH_IN_2027">PowellToMeadGainsAboveHoover!$AY$4:$AY$71</definedName>
    <definedName name="PTMGH_IN_2028">PowellToMeadGainsAboveHoover!$AZ$4:$AZ$71</definedName>
    <definedName name="PTMGH_IN_2029">PowellToMeadGainsAboveHoover!$BA$4:$BA$71</definedName>
    <definedName name="PTMGH_IN_Max">PowellToMeadGainsAboveHoover!$C$4:$C$71</definedName>
    <definedName name="PTMGH_IN_Min">PowellToMeadGainsAboveHoover!$B$4:$B$71</definedName>
    <definedName name="PTMGH_IN_Most">PowellToMeadGainsAboveHoover!$D$4:$D$71</definedName>
    <definedName name="PTMGH_IN_Time">PowellToMeadGainsAboveHoover!$A$4:$A$71</definedName>
    <definedName name="RangeName">[1]RunInformation!$D$3:$D$21</definedName>
    <definedName name="SheetName">[1]RunInformation!$C$3:$C$21</definedName>
    <definedName name="StartYear">[1]RunInformation!$K$3:$K$52</definedName>
    <definedName name="TimestepID">[1]RunInformation!$I$3:$I$52</definedName>
    <definedName name="TPARK_IN_1981">TaylorPark.Inflow!$E$4:$E$80</definedName>
    <definedName name="TPARK_IN_1982">TaylorPark.Inflow!$F$4:$F$80</definedName>
    <definedName name="TPARK_IN_1983">TaylorPark.Inflow!$G$4:$G$80</definedName>
    <definedName name="TPARK_IN_1984">TaylorPark.Inflow!$H$4:$H$80</definedName>
    <definedName name="TPARK_IN_1985">TaylorPark.Inflow!$I$4:$I$80</definedName>
    <definedName name="TPARK_IN_1986">TaylorPark.Inflow!$J$4:$J$80</definedName>
    <definedName name="TPARK_IN_1987">TaylorPark.Inflow!$K$4:$K$80</definedName>
    <definedName name="TPARK_IN_1988">TaylorPark.Inflow!$L$4:$L$80</definedName>
    <definedName name="TPARK_IN_1989">TaylorPark.Inflow!$M$4:$M$80</definedName>
    <definedName name="TPARK_IN_1990">TaylorPark.Inflow!$N$4:$N$80</definedName>
    <definedName name="TPARK_IN_1991">TaylorPark.Inflow!$O$4:$O$80</definedName>
    <definedName name="TPARK_IN_1992">TaylorPark.Inflow!$P$4:$P$80</definedName>
    <definedName name="TPARK_IN_1993">TaylorPark.Inflow!$Q$4:$Q$80</definedName>
    <definedName name="TPARK_IN_1994">TaylorPark.Inflow!$R$4:$R$80</definedName>
    <definedName name="TPARK_IN_1995">TaylorPark.Inflow!$S$4:$S$80</definedName>
    <definedName name="TPARK_IN_1996">TaylorPark.Inflow!$T$4:$T$80</definedName>
    <definedName name="TPARK_IN_1997">TaylorPark.Inflow!$U$4:$U$80</definedName>
    <definedName name="TPARK_IN_1998">TaylorPark.Inflow!$V$4:$V$80</definedName>
    <definedName name="TPARK_IN_1999">TaylorPark.Inflow!$W$4:$W$80</definedName>
    <definedName name="TPARK_IN_2000">TaylorPark.Inflow!$X$4:$X$80</definedName>
    <definedName name="TPARK_IN_2001">TaylorPark.Inflow!$Y$4:$Y$80</definedName>
    <definedName name="TPARK_IN_2002">TaylorPark.Inflow!$Z$4:$Z$80</definedName>
    <definedName name="TPARK_IN_2003">TaylorPark.Inflow!$AA$4:$AA$80</definedName>
    <definedName name="TPARK_IN_2004">TaylorPark.Inflow!$AB$4:$AB$80</definedName>
    <definedName name="TPARK_IN_2005">TaylorPark.Inflow!$AC$4:$AC$80</definedName>
    <definedName name="TPARK_IN_2006">TaylorPark.Inflow!$AD$4:$AD$80</definedName>
    <definedName name="TPARK_IN_2007">TaylorPark.Inflow!$AE$4:$AE$80</definedName>
    <definedName name="TPARK_IN_2008">TaylorPark.Inflow!$AF$4:$AF$80</definedName>
    <definedName name="TPARK_IN_2009">TaylorPark.Inflow!$AG$4:$AG$80</definedName>
    <definedName name="TPARK_IN_2010">TaylorPark.Inflow!$AH$4:$AH$80</definedName>
    <definedName name="TPARK_IN_2011">TaylorPark.Inflow!$AI$4:$AI$80</definedName>
    <definedName name="TPARK_IN_2012">TaylorPark.Inflow!$AJ$4:$AJ$80</definedName>
    <definedName name="TPARK_IN_2013">TaylorPark.Inflow!$AK$4:$AK$80</definedName>
    <definedName name="TPARK_IN_2014">TaylorPark.Inflow!$AL$4:$AL$80</definedName>
    <definedName name="TPARK_IN_2015">TaylorPark.Inflow!$AM$4:$AM$80</definedName>
    <definedName name="TPARK_IN_2016">TaylorPark.Inflow!$AN$4:$AN$80</definedName>
    <definedName name="TPARK_IN_2017">TaylorPark.Inflow!$AO$4:$AO$80</definedName>
    <definedName name="TPARK_IN_2018">TaylorPark.Inflow!$AP$4:$AP$80</definedName>
    <definedName name="TPARK_IN_2019">TaylorPark.Inflow!$AQ$4:$AQ$80</definedName>
    <definedName name="TPARK_IN_2020">TaylorPark.Inflow!$AR$4:$AR$80</definedName>
    <definedName name="TPARK_IN_2021">TaylorPark.Inflow!$AS$4:$AS$80</definedName>
    <definedName name="TPARK_IN_2022">TaylorPark.Inflow!$AT$4:$AT$80</definedName>
    <definedName name="TPARK_IN_2023">TaylorPark.Inflow!$AU$4:$AU$80</definedName>
    <definedName name="TPARK_IN_2024">TaylorPark.Inflow!$AV$4:$AV$80</definedName>
    <definedName name="TPARK_IN_2025">TaylorPark.Inflow!$AW$4:$AW$80</definedName>
    <definedName name="TPARK_IN_2026">TaylorPark.Inflow!$AX$4:$AX$80</definedName>
    <definedName name="TPARK_IN_2027">TaylorPark.Inflow!$AY$4:$AY$80</definedName>
    <definedName name="TPARK_IN_2028">TaylorPark.Inflow!$AZ$4:$AZ$80</definedName>
    <definedName name="TPARK_IN_2029">TaylorPark.Inflow!$BA$4:$BA$80</definedName>
    <definedName name="TPARK_IN_Max">TaylorPark.Inflow!$C$4:$C$80</definedName>
    <definedName name="TPARK_IN_Min">TaylorPark.Inflow!$B$4:$B$80</definedName>
    <definedName name="TPARK_IN_Most">TaylorPark.Inflow!$D$4:$D$80</definedName>
    <definedName name="TPARK_IN_TIME">TaylorPark.Inflow!$A$4:$A$80</definedName>
    <definedName name="VALLE_IN_1981">Vallecito.Inflow!$E$4:$E$80</definedName>
    <definedName name="VALLE_IN_1982">Vallecito.Inflow!$F$4:$F$80</definedName>
    <definedName name="VALLE_IN_1983">Vallecito.Inflow!$G$4:$G$80</definedName>
    <definedName name="VALLE_IN_1984">Vallecito.Inflow!$H$4:$H$80</definedName>
    <definedName name="VALLE_IN_1985">Vallecito.Inflow!$I$4:$I$80</definedName>
    <definedName name="VALLE_IN_1986">Vallecito.Inflow!$J$4:$J$80</definedName>
    <definedName name="VALLE_IN_1987">Vallecito.Inflow!$K$4:$K$80</definedName>
    <definedName name="VALLE_IN_1988">Vallecito.Inflow!$L$4:$L$80</definedName>
    <definedName name="VALLE_IN_1989">Vallecito.Inflow!$M$4:$M$80</definedName>
    <definedName name="VALLE_IN_1990">Vallecito.Inflow!$N$4:$N$80</definedName>
    <definedName name="VALLE_IN_1991">Vallecito.Inflow!$O$4:$O$80</definedName>
    <definedName name="VALLE_IN_1992">Vallecito.Inflow!$P$4:$P$80</definedName>
    <definedName name="VALLE_IN_1993">Vallecito.Inflow!$Q$4:$Q$80</definedName>
    <definedName name="VALLE_IN_1994">Vallecito.Inflow!$R$4:$R$80</definedName>
    <definedName name="VALLE_IN_1995">Vallecito.Inflow!$S$4:$S$80</definedName>
    <definedName name="VALLE_IN_1996">Vallecito.Inflow!$T$4:$T$80</definedName>
    <definedName name="VALLE_IN_1997">Vallecito.Inflow!$U$4:$U$80</definedName>
    <definedName name="VALLE_IN_1998">Vallecito.Inflow!$V$4:$V$80</definedName>
    <definedName name="VALLE_IN_1999">Vallecito.Inflow!$W$4:$W$80</definedName>
    <definedName name="VALLE_IN_2000">Vallecito.Inflow!$X$4:$X$80</definedName>
    <definedName name="VALLE_IN_2001">Vallecito.Inflow!$Y$4:$Y$80</definedName>
    <definedName name="VALLE_IN_2002">Vallecito.Inflow!$Z$4:$Z$80</definedName>
    <definedName name="VALLE_IN_2003">Vallecito.Inflow!$AA$4:$AA$80</definedName>
    <definedName name="VALLE_IN_2004">Vallecito.Inflow!$AB$4:$AB$80</definedName>
    <definedName name="VALLE_IN_2005">Vallecito.Inflow!$AC$4:$AC$80</definedName>
    <definedName name="VALLE_IN_2006">Vallecito.Inflow!$AD$4:$AD$80</definedName>
    <definedName name="VALLE_IN_2007">Vallecito.Inflow!$AE$4:$AE$80</definedName>
    <definedName name="VALLE_IN_2008">Vallecito.Inflow!$AF$4:$AF$80</definedName>
    <definedName name="VALLE_IN_2009">Vallecito.Inflow!$AG$4:$AG$80</definedName>
    <definedName name="VALLE_IN_2010">Vallecito.Inflow!$AH$4:$AH$80</definedName>
    <definedName name="VALLE_IN_2011">Vallecito.Inflow!$AI$4:$AI$80</definedName>
    <definedName name="VALLE_IN_2012">Vallecito.Inflow!$AJ$4:$AJ$80</definedName>
    <definedName name="VALLE_IN_2013">Vallecito.Inflow!$AK$4:$AK$80</definedName>
    <definedName name="VALLE_IN_2014">Vallecito.Inflow!$AL$4:$AL$80</definedName>
    <definedName name="VALLE_IN_2015">Vallecito.Inflow!$AM$4:$AM$80</definedName>
    <definedName name="VALLE_IN_2016">Vallecito.Inflow!$AN$4:$AN$80</definedName>
    <definedName name="VALLE_IN_2017">Vallecito.Inflow!$AO$4:$AO$80</definedName>
    <definedName name="VALLE_IN_2018">Vallecito.Inflow!$AP$4:$AP$80</definedName>
    <definedName name="VALLE_IN_2019">Vallecito.Inflow!$AQ$4:$AQ$80</definedName>
    <definedName name="VALLE_IN_2020">Vallecito.Inflow!$AR$4:$AR$80</definedName>
    <definedName name="VALLE_IN_2021">Vallecito.Inflow!$AS$4:$AS$80</definedName>
    <definedName name="VALLE_IN_2022">Vallecito.Inflow!$AT$4:$AT$80</definedName>
    <definedName name="VALLE_IN_2023">Vallecito.Inflow!$AU$4:$AU$80</definedName>
    <definedName name="VALLE_IN_2024">Vallecito.Inflow!$AV$4:$AV$80</definedName>
    <definedName name="VALLE_IN_2025">Vallecito.Inflow!$AW$4:$AW$80</definedName>
    <definedName name="VALLE_IN_2026">Vallecito.Inflow!$AX$4:$AX$80</definedName>
    <definedName name="VALLE_IN_2027">Vallecito.Inflow!$AY$4:$AY$80</definedName>
    <definedName name="VALLE_IN_2028">Vallecito.Inflow!$AZ$4:$AZ$80</definedName>
    <definedName name="VALLE_IN_2029">Vallecito.Inflow!$BA$4:$BA$80</definedName>
    <definedName name="VALLE_IN_Max">Vallecito.Inflow!$C$4:$C$80</definedName>
    <definedName name="VALLE_IN_Min">Vallecito.Inflow!$B$4:$B$80</definedName>
    <definedName name="VALLE_IN_Most">Vallecito.Inflow!$D$4:$D$80</definedName>
    <definedName name="VALLE_IN_TIME">Vallecito.Inflow!$A$4:$A$80</definedName>
    <definedName name="YRITO_IN_1981" localSheetId="10">AnimasRiverTotalOutflow!$E$4:$E$80</definedName>
    <definedName name="YRITO_IN_1981">YampaRiverInflow.TotalOutflow!$E$4:$E$80</definedName>
    <definedName name="YRITO_IN_1982" localSheetId="10">AnimasRiverTotalOutflow!$F$4:$F$80</definedName>
    <definedName name="YRITO_IN_1982">YampaRiverInflow.TotalOutflow!$F$4:$F$80</definedName>
    <definedName name="YRITO_IN_1983" localSheetId="10">AnimasRiverTotalOutflow!$G$4:$G$80</definedName>
    <definedName name="YRITO_IN_1983">YampaRiverInflow.TotalOutflow!$G$4:$G$80</definedName>
    <definedName name="YRITO_IN_1984" localSheetId="10">AnimasRiverTotalOutflow!$H$4:$H$80</definedName>
    <definedName name="YRITO_IN_1984">YampaRiverInflow.TotalOutflow!$H$4:$H$80</definedName>
    <definedName name="YRITO_IN_1985" localSheetId="10">AnimasRiverTotalOutflow!$I$4:$I$80</definedName>
    <definedName name="YRITO_IN_1985">YampaRiverInflow.TotalOutflow!$I$4:$I$80</definedName>
    <definedName name="YRITO_IN_1986" localSheetId="10">AnimasRiverTotalOutflow!$J$4:$J$80</definedName>
    <definedName name="YRITO_IN_1986">YampaRiverInflow.TotalOutflow!$J$4:$J$80</definedName>
    <definedName name="YRITO_IN_1987" localSheetId="10">AnimasRiverTotalOutflow!$K$4:$K$80</definedName>
    <definedName name="YRITO_IN_1987">YampaRiverInflow.TotalOutflow!$K$4:$K$80</definedName>
    <definedName name="YRITO_IN_1988" localSheetId="10">AnimasRiverTotalOutflow!$L$4:$L$80</definedName>
    <definedName name="YRITO_IN_1988">YampaRiverInflow.TotalOutflow!$L$4:$L$80</definedName>
    <definedName name="YRITO_IN_1989" localSheetId="10">AnimasRiverTotalOutflow!$M$4:$M$80</definedName>
    <definedName name="YRITO_IN_1989">YampaRiverInflow.TotalOutflow!$M$4:$M$80</definedName>
    <definedName name="YRITO_IN_1990" localSheetId="10">AnimasRiverTotalOutflow!$N$4:$N$80</definedName>
    <definedName name="YRITO_IN_1990">YampaRiverInflow.TotalOutflow!$N$4:$N$80</definedName>
    <definedName name="YRITO_IN_1991" localSheetId="10">AnimasRiverTotalOutflow!$O$4:$O$80</definedName>
    <definedName name="YRITO_IN_1991">YampaRiverInflow.TotalOutflow!$O$4:$O$80</definedName>
    <definedName name="YRITO_IN_1992" localSheetId="10">AnimasRiverTotalOutflow!$P$4:$P$80</definedName>
    <definedName name="YRITO_IN_1992">YampaRiverInflow.TotalOutflow!$P$4:$P$80</definedName>
    <definedName name="YRITO_IN_1993" localSheetId="10">AnimasRiverTotalOutflow!$Q$4:$Q$80</definedName>
    <definedName name="YRITO_IN_1993">YampaRiverInflow.TotalOutflow!$Q$4:$Q$80</definedName>
    <definedName name="YRITO_IN_1994" localSheetId="10">AnimasRiverTotalOutflow!$R$4:$R$80</definedName>
    <definedName name="YRITO_IN_1994">YampaRiverInflow.TotalOutflow!$R$4:$R$80</definedName>
    <definedName name="YRITO_IN_1995" localSheetId="10">AnimasRiverTotalOutflow!$S$4:$S$80</definedName>
    <definedName name="YRITO_IN_1995">YampaRiverInflow.TotalOutflow!$S$4:$S$80</definedName>
    <definedName name="YRITO_IN_1996" localSheetId="10">AnimasRiverTotalOutflow!$T$4:$T$80</definedName>
    <definedName name="YRITO_IN_1996">YampaRiverInflow.TotalOutflow!$T$4:$T$80</definedName>
    <definedName name="YRITO_IN_1997" localSheetId="10">AnimasRiverTotalOutflow!$U$4:$U$80</definedName>
    <definedName name="YRITO_IN_1997">YampaRiverInflow.TotalOutflow!$U$4:$U$80</definedName>
    <definedName name="YRITO_IN_1998" localSheetId="10">AnimasRiverTotalOutflow!$V$4:$V$80</definedName>
    <definedName name="YRITO_IN_1998">YampaRiverInflow.TotalOutflow!$V$4:$V$80</definedName>
    <definedName name="YRITO_IN_1999" localSheetId="10">AnimasRiverTotalOutflow!$W$4:$W$80</definedName>
    <definedName name="YRITO_IN_1999">YampaRiverInflow.TotalOutflow!$W$4:$W$80</definedName>
    <definedName name="YRITO_IN_2000" localSheetId="10">AnimasRiverTotalOutflow!$X$4:$X$80</definedName>
    <definedName name="YRITO_IN_2000">YampaRiverInflow.TotalOutflow!$X$4:$X$80</definedName>
    <definedName name="YRITO_IN_2001" localSheetId="10">AnimasRiverTotalOutflow!$Y$4:$Y$80</definedName>
    <definedName name="YRITO_IN_2001">YampaRiverInflow.TotalOutflow!$Y$4:$Y$80</definedName>
    <definedName name="YRITO_IN_2002" localSheetId="10">AnimasRiverTotalOutflow!$Z$4:$Z$80</definedName>
    <definedName name="YRITO_IN_2002">YampaRiverInflow.TotalOutflow!$Z$4:$Z$80</definedName>
    <definedName name="YRITO_IN_2003" localSheetId="10">AnimasRiverTotalOutflow!$AA$4:$AA$80</definedName>
    <definedName name="YRITO_IN_2003">YampaRiverInflow.TotalOutflow!$AA$4:$AA$80</definedName>
    <definedName name="YRITO_IN_2004" localSheetId="10">AnimasRiverTotalOutflow!$AB$4:$AB$80</definedName>
    <definedName name="YRITO_IN_2004">YampaRiverInflow.TotalOutflow!$AB$4:$AB$80</definedName>
    <definedName name="YRITO_IN_2005" localSheetId="10">AnimasRiverTotalOutflow!$AC$4:$AC$80</definedName>
    <definedName name="YRITO_IN_2005">YampaRiverInflow.TotalOutflow!$AC$4:$AC$80</definedName>
    <definedName name="YRITO_IN_2006" localSheetId="10">AnimasRiverTotalOutflow!$AD$4:$AD$80</definedName>
    <definedName name="YRITO_IN_2006">YampaRiverInflow.TotalOutflow!$AD$4:$AD$80</definedName>
    <definedName name="YRITO_IN_2007" localSheetId="10">AnimasRiverTotalOutflow!$AE$4:$AE$80</definedName>
    <definedName name="YRITO_IN_2007">YampaRiverInflow.TotalOutflow!$AE$4:$AE$80</definedName>
    <definedName name="YRITO_IN_2008" localSheetId="10">AnimasRiverTotalOutflow!$AF$4:$AF$80</definedName>
    <definedName name="YRITO_IN_2008">YampaRiverInflow.TotalOutflow!$AF$4:$AF$80</definedName>
    <definedName name="YRITO_IN_2009" localSheetId="10">AnimasRiverTotalOutflow!$AG$4:$AG$80</definedName>
    <definedName name="YRITO_IN_2009">YampaRiverInflow.TotalOutflow!$AG$4:$AG$80</definedName>
    <definedName name="YRITO_IN_2010" localSheetId="10">AnimasRiverTotalOutflow!$AH$4:$AH$80</definedName>
    <definedName name="YRITO_IN_2010">YampaRiverInflow.TotalOutflow!$AH$4:$AH$80</definedName>
    <definedName name="YRITO_IN_2011">YampaRiverInflow.TotalOutflow!$AI$4:$AI$80</definedName>
    <definedName name="YRITO_IN_2012">YampaRiverInflow.TotalOutflow!$AJ$4:$AJ$80</definedName>
    <definedName name="YRITO_IN_2013">YampaRiverInflow.TotalOutflow!$AK$4:$AK$80</definedName>
    <definedName name="YRITO_IN_2014">YampaRiverInflow.TotalOutflow!$AL$4:$AL$80</definedName>
    <definedName name="YRITO_IN_2015">YampaRiverInflow.TotalOutflow!$AM$4:$AM$80</definedName>
    <definedName name="YRITO_IN_2016">YampaRiverInflow.TotalOutflow!$AN$4:$AN$80</definedName>
    <definedName name="YRITO_IN_2017">YampaRiverInflow.TotalOutflow!$AO$4:$AO$80</definedName>
    <definedName name="YRITO_IN_2018">YampaRiverInflow.TotalOutflow!$AP$4:$AP$80</definedName>
    <definedName name="YRITO_IN_2019">YampaRiverInflow.TotalOutflow!$AQ$4:$AQ$80</definedName>
    <definedName name="YRITO_IN_2020">YampaRiverInflow.TotalOutflow!$AR$4:$AR$80</definedName>
    <definedName name="YRITO_IN_2021">YampaRiverInflow.TotalOutflow!$AS$4:$AS$80</definedName>
    <definedName name="YRITO_IN_2022">YampaRiverInflow.TotalOutflow!$AT$4:$AT$80</definedName>
    <definedName name="YRITO_IN_2023">YampaRiverInflow.TotalOutflow!$AU$4:$AU$80</definedName>
    <definedName name="YRITO_IN_2024">YampaRiverInflow.TotalOutflow!$AV$4:$AV$80</definedName>
    <definedName name="YRITO_IN_2025">YampaRiverInflow.TotalOutflow!$AW$4:$AW$80</definedName>
    <definedName name="YRITO_IN_2026">YampaRiverInflow.TotalOutflow!$AX$4:$AX$80</definedName>
    <definedName name="YRITO_IN_2027">YampaRiverInflow.TotalOutflow!$AY$4:$AY$80</definedName>
    <definedName name="YRITO_IN_2028">YampaRiverInflow.TotalOutflow!$AZ$4:$AZ$80</definedName>
    <definedName name="YRITO_IN_2029">YampaRiverInflow.TotalOutflow!$BA$4:$BA$80</definedName>
    <definedName name="YRITO_IN_Max" localSheetId="10">AnimasRiverTotalOutflow!$C$4:$C$80</definedName>
    <definedName name="YRITO_IN_Max">YampaRiverInflow.TotalOutflow!$C$4:$C$80</definedName>
    <definedName name="YRITO_IN_Min" localSheetId="10">AnimasRiverTotalOutflow!$B$4:$B$80</definedName>
    <definedName name="YRITO_IN_Min">YampaRiverInflow.TotalOutflow!$B$4:$B$80</definedName>
    <definedName name="YRITO_IN_Most" localSheetId="10">AnimasRiverTotalOutflow!$D$4:$D$80</definedName>
    <definedName name="YRITO_IN_Most">YampaRiverInflow.TotalOutflow!$D$4:$D$80</definedName>
    <definedName name="YRITO_IN_TIME">YampaRiverInflow.TotalOutflow!$A$4:$A$80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4" i="22" l="1"/>
  <c r="A5" i="22" s="1"/>
  <c r="A6" i="22" s="1"/>
  <c r="A7" i="22" s="1"/>
  <c r="A8" i="22" s="1"/>
  <c r="A9" i="22" s="1"/>
  <c r="A80" i="21"/>
  <c r="A79" i="21"/>
  <c r="A78" i="21"/>
  <c r="A77" i="21"/>
  <c r="A76" i="21"/>
  <c r="A75" i="21"/>
  <c r="A74" i="21"/>
  <c r="A73" i="21"/>
  <c r="A72" i="21"/>
  <c r="A71" i="21"/>
  <c r="A70" i="21"/>
  <c r="A69" i="21"/>
  <c r="A68" i="21"/>
  <c r="A67" i="21"/>
  <c r="A66" i="21"/>
  <c r="A65" i="21"/>
  <c r="A64" i="21"/>
  <c r="A63" i="21"/>
  <c r="A62" i="21"/>
  <c r="A61" i="21"/>
  <c r="A60" i="21"/>
  <c r="A59" i="21"/>
  <c r="A58" i="21"/>
  <c r="A57" i="21"/>
  <c r="A56" i="21"/>
  <c r="A55" i="21"/>
  <c r="A54" i="21"/>
  <c r="A53" i="21"/>
  <c r="A52" i="21"/>
  <c r="A51" i="21"/>
  <c r="A50" i="21"/>
  <c r="A49" i="21"/>
  <c r="A48" i="21"/>
  <c r="A47" i="21"/>
  <c r="A46" i="21"/>
  <c r="A45" i="21"/>
  <c r="A44" i="21"/>
  <c r="A43" i="21"/>
  <c r="A42" i="21"/>
  <c r="A41" i="21"/>
  <c r="A40" i="21"/>
  <c r="A39" i="21"/>
  <c r="A38" i="21"/>
  <c r="A37" i="21"/>
  <c r="A36" i="21"/>
  <c r="A35" i="21"/>
  <c r="A34" i="21"/>
  <c r="A33" i="21"/>
  <c r="A32" i="21"/>
  <c r="A31" i="21"/>
  <c r="A30" i="21"/>
  <c r="A29" i="21"/>
  <c r="A28" i="21"/>
  <c r="A27" i="21"/>
  <c r="A26" i="21"/>
  <c r="A25" i="21"/>
  <c r="A24" i="21"/>
  <c r="A23" i="21"/>
  <c r="A22" i="21"/>
  <c r="A21" i="21"/>
  <c r="A20" i="21"/>
  <c r="A19" i="21"/>
  <c r="A18" i="21"/>
  <c r="A17" i="21"/>
  <c r="A16" i="21"/>
  <c r="A15" i="21"/>
  <c r="A14" i="21"/>
  <c r="A13" i="21"/>
  <c r="A12" i="21"/>
  <c r="A11" i="21"/>
  <c r="A10" i="21"/>
  <c r="A9" i="21"/>
  <c r="A8" i="21"/>
  <c r="A7" i="21"/>
  <c r="A6" i="21"/>
  <c r="A5" i="21"/>
  <c r="A4" i="21"/>
  <c r="A69" i="20"/>
  <c r="A68" i="20"/>
  <c r="A67" i="20"/>
  <c r="A66" i="20"/>
  <c r="A65" i="20"/>
  <c r="A64" i="20"/>
  <c r="A63" i="20"/>
  <c r="A62" i="20"/>
  <c r="A61" i="20"/>
  <c r="A60" i="20"/>
  <c r="A59" i="20"/>
  <c r="A58" i="20"/>
  <c r="A57" i="20"/>
  <c r="A56" i="20"/>
  <c r="A55" i="20"/>
  <c r="A54" i="20"/>
  <c r="A53" i="20"/>
  <c r="A52" i="20"/>
  <c r="A51" i="20"/>
  <c r="A50" i="20"/>
  <c r="A49" i="20"/>
  <c r="A48" i="20"/>
  <c r="A47" i="20"/>
  <c r="A46" i="20"/>
  <c r="A45" i="20"/>
  <c r="A44" i="20"/>
  <c r="A43" i="20"/>
  <c r="A42" i="20"/>
  <c r="A41" i="20"/>
  <c r="A40" i="20"/>
  <c r="A39" i="20"/>
  <c r="A38" i="20"/>
  <c r="A37" i="20"/>
  <c r="A36" i="20"/>
  <c r="A35" i="20"/>
  <c r="A34" i="20"/>
  <c r="A33" i="20"/>
  <c r="A32" i="20"/>
  <c r="A31" i="20"/>
  <c r="A30" i="20"/>
  <c r="A29" i="20"/>
  <c r="A28" i="20"/>
  <c r="A27" i="20"/>
  <c r="A26" i="20"/>
  <c r="A25" i="20"/>
  <c r="A24" i="20"/>
  <c r="A23" i="20"/>
  <c r="A22" i="20"/>
  <c r="A21" i="20"/>
  <c r="A20" i="20"/>
  <c r="A19" i="20"/>
  <c r="A18" i="20"/>
  <c r="A17" i="20"/>
  <c r="A16" i="20"/>
  <c r="A15" i="20"/>
  <c r="A14" i="20"/>
  <c r="A13" i="20"/>
  <c r="A12" i="20"/>
  <c r="A11" i="20"/>
  <c r="A10" i="20"/>
  <c r="A9" i="20"/>
  <c r="A8" i="20"/>
  <c r="A7" i="20"/>
  <c r="A6" i="20"/>
  <c r="A5" i="20"/>
  <c r="A4" i="20"/>
  <c r="A3" i="20"/>
  <c r="A69" i="19"/>
  <c r="A68" i="19"/>
  <c r="A67" i="19"/>
  <c r="A66" i="19"/>
  <c r="A65" i="19"/>
  <c r="A64" i="19"/>
  <c r="A63" i="19"/>
  <c r="A62" i="19"/>
  <c r="A61" i="19"/>
  <c r="A60" i="19"/>
  <c r="A59" i="19"/>
  <c r="A58" i="19"/>
  <c r="A57" i="19"/>
  <c r="A56" i="19"/>
  <c r="A55" i="19"/>
  <c r="A54" i="19"/>
  <c r="A53" i="19"/>
  <c r="A52" i="19"/>
  <c r="A51" i="19"/>
  <c r="A50" i="19"/>
  <c r="A49" i="19"/>
  <c r="A48" i="19"/>
  <c r="A47" i="19"/>
  <c r="A46" i="19"/>
  <c r="A45" i="19"/>
  <c r="A44" i="19"/>
  <c r="A43" i="19"/>
  <c r="A42" i="19"/>
  <c r="A41" i="19"/>
  <c r="A40" i="19"/>
  <c r="A39" i="19"/>
  <c r="A38" i="19"/>
  <c r="A37" i="19"/>
  <c r="A36" i="19"/>
  <c r="A35" i="19"/>
  <c r="A34" i="19"/>
  <c r="A33" i="19"/>
  <c r="A32" i="19"/>
  <c r="A31" i="19"/>
  <c r="A30" i="19"/>
  <c r="A29" i="19"/>
  <c r="A28" i="19"/>
  <c r="A27" i="19"/>
  <c r="A26" i="19"/>
  <c r="A25" i="19"/>
  <c r="A24" i="19"/>
  <c r="A23" i="19"/>
  <c r="A22" i="19"/>
  <c r="A21" i="19"/>
  <c r="A20" i="19"/>
  <c r="A19" i="19"/>
  <c r="A18" i="19"/>
  <c r="A17" i="19"/>
  <c r="A16" i="19"/>
  <c r="A15" i="19"/>
  <c r="A14" i="19"/>
  <c r="A13" i="19"/>
  <c r="A12" i="19"/>
  <c r="A11" i="19"/>
  <c r="A10" i="19"/>
  <c r="A9" i="19"/>
  <c r="A8" i="19"/>
  <c r="A7" i="19"/>
  <c r="A6" i="19"/>
  <c r="A5" i="19"/>
  <c r="A4" i="19"/>
  <c r="A3" i="19"/>
  <c r="A69" i="18"/>
  <c r="A68" i="18"/>
  <c r="A67" i="18"/>
  <c r="A66" i="18"/>
  <c r="A65" i="18"/>
  <c r="A64" i="18"/>
  <c r="A63" i="18"/>
  <c r="A62" i="18"/>
  <c r="A61" i="18"/>
  <c r="A60" i="18"/>
  <c r="A59" i="18"/>
  <c r="A58" i="18"/>
  <c r="A57" i="18"/>
  <c r="A56" i="18"/>
  <c r="A55" i="18"/>
  <c r="A54" i="18"/>
  <c r="A53" i="18"/>
  <c r="A52" i="18"/>
  <c r="A51" i="18"/>
  <c r="A50" i="18"/>
  <c r="A49" i="18"/>
  <c r="A48" i="18"/>
  <c r="A47" i="18"/>
  <c r="A46" i="18"/>
  <c r="A45" i="18"/>
  <c r="A44" i="18"/>
  <c r="A43" i="18"/>
  <c r="A42" i="18"/>
  <c r="A41" i="18"/>
  <c r="A40" i="18"/>
  <c r="A39" i="18"/>
  <c r="A38" i="18"/>
  <c r="A37" i="18"/>
  <c r="A36" i="18"/>
  <c r="A35" i="18"/>
  <c r="A34" i="18"/>
  <c r="A33" i="18"/>
  <c r="A32" i="18"/>
  <c r="A31" i="18"/>
  <c r="A30" i="18"/>
  <c r="A29" i="18"/>
  <c r="A28" i="18"/>
  <c r="A27" i="18"/>
  <c r="A26" i="18"/>
  <c r="A25" i="18"/>
  <c r="A24" i="18"/>
  <c r="A23" i="18"/>
  <c r="A22" i="18"/>
  <c r="A21" i="18"/>
  <c r="A20" i="18"/>
  <c r="A19" i="18"/>
  <c r="A18" i="18"/>
  <c r="A17" i="18"/>
  <c r="A16" i="18"/>
  <c r="A15" i="18"/>
  <c r="A14" i="18"/>
  <c r="A13" i="18"/>
  <c r="A12" i="18"/>
  <c r="A11" i="18"/>
  <c r="A10" i="18"/>
  <c r="A9" i="18"/>
  <c r="A8" i="18"/>
  <c r="A7" i="18"/>
  <c r="A6" i="18"/>
  <c r="A5" i="18"/>
  <c r="A4" i="18"/>
  <c r="A3" i="18"/>
  <c r="A69" i="17"/>
  <c r="A68" i="17"/>
  <c r="A67" i="17"/>
  <c r="A66" i="17"/>
  <c r="A65" i="17"/>
  <c r="A64" i="17"/>
  <c r="A63" i="17"/>
  <c r="A62" i="17"/>
  <c r="A61" i="17"/>
  <c r="A60" i="17"/>
  <c r="A59" i="17"/>
  <c r="A58" i="17"/>
  <c r="A57" i="17"/>
  <c r="A56" i="17"/>
  <c r="A55" i="17"/>
  <c r="A54" i="17"/>
  <c r="A53" i="17"/>
  <c r="A52" i="17"/>
  <c r="A51" i="17"/>
  <c r="A50" i="17"/>
  <c r="A49" i="17"/>
  <c r="A48" i="17"/>
  <c r="A47" i="17"/>
  <c r="A46" i="17"/>
  <c r="A45" i="17"/>
  <c r="A44" i="17"/>
  <c r="A43" i="17"/>
  <c r="A42" i="17"/>
  <c r="A41" i="17"/>
  <c r="A40" i="17"/>
  <c r="A39" i="17"/>
  <c r="A38" i="17"/>
  <c r="A37" i="17"/>
  <c r="A36" i="17"/>
  <c r="A35" i="17"/>
  <c r="A34" i="17"/>
  <c r="A33" i="17"/>
  <c r="A32" i="17"/>
  <c r="A31" i="17"/>
  <c r="A30" i="17"/>
  <c r="A29" i="17"/>
  <c r="A28" i="17"/>
  <c r="A27" i="17"/>
  <c r="A26" i="17"/>
  <c r="A25" i="17"/>
  <c r="A24" i="17"/>
  <c r="A23" i="17"/>
  <c r="A22" i="17"/>
  <c r="A21" i="17"/>
  <c r="A20" i="17"/>
  <c r="A19" i="17"/>
  <c r="A18" i="17"/>
  <c r="A17" i="17"/>
  <c r="A16" i="17"/>
  <c r="A15" i="17"/>
  <c r="A14" i="17"/>
  <c r="A13" i="17"/>
  <c r="A12" i="17"/>
  <c r="A11" i="17"/>
  <c r="A10" i="17"/>
  <c r="A9" i="17"/>
  <c r="A8" i="17"/>
  <c r="A7" i="17"/>
  <c r="A6" i="17"/>
  <c r="A5" i="17"/>
  <c r="A4" i="17"/>
  <c r="A3" i="17"/>
  <c r="A69" i="16"/>
  <c r="A68" i="16"/>
  <c r="A67" i="16"/>
  <c r="A66" i="16"/>
  <c r="A65" i="16"/>
  <c r="A64" i="16"/>
  <c r="A63" i="16"/>
  <c r="A62" i="16"/>
  <c r="A61" i="16"/>
  <c r="A60" i="16"/>
  <c r="A59" i="16"/>
  <c r="A58" i="16"/>
  <c r="A57" i="16"/>
  <c r="A56" i="16"/>
  <c r="A55" i="16"/>
  <c r="A54" i="16"/>
  <c r="A53" i="16"/>
  <c r="A52" i="16"/>
  <c r="A51" i="16"/>
  <c r="A50"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3" i="16"/>
  <c r="A69" i="15"/>
  <c r="A68" i="15"/>
  <c r="A67" i="15"/>
  <c r="A66" i="15"/>
  <c r="A65" i="15"/>
  <c r="A64" i="15"/>
  <c r="A63" i="15"/>
  <c r="A62" i="15"/>
  <c r="A61" i="15"/>
  <c r="A60" i="15"/>
  <c r="A59" i="15"/>
  <c r="A58" i="15"/>
  <c r="A57" i="15"/>
  <c r="A56" i="15"/>
  <c r="A55" i="15"/>
  <c r="A54" i="15"/>
  <c r="A53" i="15"/>
  <c r="A52" i="15"/>
  <c r="A51" i="15"/>
  <c r="A50" i="15"/>
  <c r="A49" i="15"/>
  <c r="A48" i="15"/>
  <c r="A47" i="15"/>
  <c r="A46" i="15"/>
  <c r="A45" i="15"/>
  <c r="A44" i="15"/>
  <c r="A43" i="15"/>
  <c r="A42" i="15"/>
  <c r="A41" i="15"/>
  <c r="A40" i="15"/>
  <c r="A39" i="15"/>
  <c r="A38" i="15"/>
  <c r="A37" i="15"/>
  <c r="A36" i="15"/>
  <c r="A35" i="15"/>
  <c r="A34" i="15"/>
  <c r="A33" i="15"/>
  <c r="A32" i="15"/>
  <c r="A31" i="15"/>
  <c r="A30" i="15"/>
  <c r="A29" i="15"/>
  <c r="A28" i="15"/>
  <c r="A27" i="15"/>
  <c r="A26" i="15"/>
  <c r="A25" i="15"/>
  <c r="A24" i="15"/>
  <c r="A23" i="15"/>
  <c r="A22" i="15"/>
  <c r="A21" i="15"/>
  <c r="A20" i="15"/>
  <c r="A19" i="15"/>
  <c r="A18" i="15"/>
  <c r="A17" i="15"/>
  <c r="A16" i="15"/>
  <c r="A15" i="15"/>
  <c r="A14" i="15"/>
  <c r="A13" i="15"/>
  <c r="A12" i="15"/>
  <c r="A11" i="15"/>
  <c r="A10" i="15"/>
  <c r="A9" i="15"/>
  <c r="A8" i="15"/>
  <c r="A7" i="15"/>
  <c r="A6" i="15"/>
  <c r="A5" i="15"/>
  <c r="A4" i="15"/>
  <c r="A69" i="14"/>
  <c r="A68" i="14"/>
  <c r="A67" i="14"/>
  <c r="A66" i="14"/>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A3"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2961A801-19DC-4DEF-AF5F-C81A48C8BC7A}">
      <text>
        <r>
          <rPr>
            <b/>
            <sz val="8"/>
            <color indexed="81"/>
            <rFont val="Tahoma"/>
            <family val="2"/>
          </rPr>
          <t>Shane:</t>
        </r>
        <r>
          <rPr>
            <sz val="8"/>
            <color indexed="81"/>
            <rFont val="Tahoma"/>
            <family val="2"/>
          </rPr>
          <t xml:space="preserve">
The Min, Max and Most for the YampaRiverInflow. TotalOutflow are hard coded into the sheet. The update forecasts button on the Update Data form does not delete these columns as it does in the other sheets.  This is because there is no HDB output for the min, max and most values for the Yampa River Inflow as of 6/28/2012.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EAEB7C2C-9878-4949-AC0D-F7242D90F961}">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3B0B7417-5A04-47ED-B70A-4189AD763A6B}">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C0CA9573-217B-4DBF-9450-B1AB4282368D}">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183EB86B-23A7-4C48-B8DB-B2423021E3AF}">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E5710108-1763-4FC9-9F9F-186EEF914D1D}">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868C4C66-59B4-48F8-9348-368BDCE2705C}">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4D8149AD-BAD1-4BFA-B8EA-5086CBEC6553}">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CE35AE7E-2961-4D81-87C8-1E61FE354A3B}">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59C293C7-9398-4DAF-BE21-1FDBA6DFA1E3}">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sharedStrings.xml><?xml version="1.0" encoding="utf-8"?>
<sst xmlns="http://schemas.openxmlformats.org/spreadsheetml/2006/main" count="1174" uniqueCount="69">
  <si>
    <t>Min</t>
  </si>
  <si>
    <t>Max</t>
  </si>
  <si>
    <t>Most</t>
  </si>
  <si>
    <t>Trace1</t>
  </si>
  <si>
    <t>Trace2</t>
  </si>
  <si>
    <t>Trace3</t>
  </si>
  <si>
    <t>Trace4</t>
  </si>
  <si>
    <t>Trace5</t>
  </si>
  <si>
    <t>Trace6</t>
  </si>
  <si>
    <t>Trace7</t>
  </si>
  <si>
    <t>Trace8</t>
  </si>
  <si>
    <t>Trace9</t>
  </si>
  <si>
    <t>Trace10</t>
  </si>
  <si>
    <t>Trace11</t>
  </si>
  <si>
    <t>Trace12</t>
  </si>
  <si>
    <t>Trace13</t>
  </si>
  <si>
    <t>Trace14</t>
  </si>
  <si>
    <t>Trace15</t>
  </si>
  <si>
    <t>Trace16</t>
  </si>
  <si>
    <t>Trace17</t>
  </si>
  <si>
    <t>Trace18</t>
  </si>
  <si>
    <t>Trace19</t>
  </si>
  <si>
    <t>Trace20</t>
  </si>
  <si>
    <t>Trace21</t>
  </si>
  <si>
    <t>Trace22</t>
  </si>
  <si>
    <t>Trace23</t>
  </si>
  <si>
    <t>Trace24</t>
  </si>
  <si>
    <t>Trace25</t>
  </si>
  <si>
    <t>Trace26</t>
  </si>
  <si>
    <t>Trace27</t>
  </si>
  <si>
    <t>Trace28</t>
  </si>
  <si>
    <t>Trace29</t>
  </si>
  <si>
    <t>Trace30</t>
  </si>
  <si>
    <t>Trace31</t>
  </si>
  <si>
    <t>Trace32</t>
  </si>
  <si>
    <t>Trace33</t>
  </si>
  <si>
    <t>Trace34</t>
  </si>
  <si>
    <t>Trace35</t>
  </si>
  <si>
    <t>Trace36</t>
  </si>
  <si>
    <t>Trace37</t>
  </si>
  <si>
    <t>Trace38</t>
  </si>
  <si>
    <t>Trace39</t>
  </si>
  <si>
    <t>Trace40</t>
  </si>
  <si>
    <t>Trace41</t>
  </si>
  <si>
    <t>Trace42</t>
  </si>
  <si>
    <t>Trace43</t>
  </si>
  <si>
    <t>Trace44</t>
  </si>
  <si>
    <t>Trace45</t>
  </si>
  <si>
    <t>Trace46</t>
  </si>
  <si>
    <t>Trace47</t>
  </si>
  <si>
    <t>Trace48</t>
  </si>
  <si>
    <t>Trace49</t>
  </si>
  <si>
    <t>Trace50</t>
  </si>
  <si>
    <t>Trace51</t>
  </si>
  <si>
    <t>Trace52</t>
  </si>
  <si>
    <t>Trace53</t>
  </si>
  <si>
    <t>MPOIN_IN_</t>
  </si>
  <si>
    <t>Gains Crystal to Grand Junction</t>
  </si>
  <si>
    <t>ImpToMex_In</t>
  </si>
  <si>
    <t>HvrToDvs_In</t>
  </si>
  <si>
    <t>PkrToImp_In</t>
  </si>
  <si>
    <t>DvsToPkr_In</t>
  </si>
  <si>
    <t>Determination of Deterministic or Ensemble run for lower basin demads.  These values should never change</t>
  </si>
  <si>
    <t>Trace54</t>
  </si>
  <si>
    <t>Trace55</t>
  </si>
  <si>
    <t>Trace56</t>
  </si>
  <si>
    <t>Trace57</t>
  </si>
  <si>
    <t>Trace58</t>
  </si>
  <si>
    <t>Make Sure correct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</si>
</sst>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yy;@"/>
  </numFmts>
  <fonts count="8"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8"/>
      <color indexed="81"/>
      <name val="Tahoma"/>
      <family val="2"/>
    </font>
    <font>
      <sz val="8"/>
      <color indexed="81"/>
      <name val="Tahoma"/>
      <family val="2"/>
    </font>
    <font>
      <b/>
      <sz val="9"/>
      <color indexed="81"/>
      <name val="Tahoma"/>
      <family val="2"/>
    </font>
    <font>
      <sz val="9"/>
      <color indexed="81"/>
      <name val="Tahoma"/>
      <family val="2"/>
    </font>
  </fonts>
  <fills count="19">
    <fill>
      <patternFill patternType="none"/>
    </fill>
    <fill>
      <patternFill patternType="gray125"/>
    </fill>
    <fill>
      <patternFill patternType="solid">
        <fgColor theme="8"/>
        <bgColor indexed="64"/>
      </patternFill>
    </fill>
    <fill>
      <patternFill patternType="solid">
        <fgColor rgb="FFFFFFB3"/>
        <bgColor indexed="64"/>
      </patternFill>
    </fill>
    <fill>
      <patternFill patternType="solid">
        <fgColor rgb="FFBEBADA"/>
        <bgColor indexed="64"/>
      </patternFill>
    </fill>
    <fill>
      <patternFill patternType="solid">
        <fgColor rgb="FFFB8072"/>
        <bgColor indexed="64"/>
      </patternFill>
    </fill>
    <fill>
      <patternFill patternType="solid">
        <fgColor rgb="FF80B1D3"/>
        <bgColor indexed="64"/>
      </patternFill>
    </fill>
    <fill>
      <patternFill patternType="solid">
        <fgColor rgb="FFFCCDE5"/>
        <bgColor indexed="64"/>
      </patternFill>
    </fill>
    <fill>
      <patternFill patternType="solid">
        <fgColor rgb="FFD9D9D9"/>
        <bgColor indexed="64"/>
      </patternFill>
    </fill>
    <fill>
      <patternFill patternType="solid">
        <fgColor rgb="FFBC80BD"/>
        <bgColor indexed="64"/>
      </patternFill>
    </fill>
    <fill>
      <patternFill patternType="solid">
        <fgColor rgb="FFCCEBC5"/>
        <bgColor indexed="64"/>
      </patternFill>
    </fill>
    <fill>
      <patternFill patternType="solid">
        <fgColor rgb="FFFABF8F"/>
        <bgColor indexed="64"/>
      </patternFill>
    </fill>
    <fill>
      <patternFill patternType="solid">
        <fgColor theme="0" tint="-0.14999847407452621"/>
        <bgColor indexed="64"/>
      </patternFill>
    </fill>
    <fill>
      <patternFill patternType="solid">
        <fgColor rgb="FF76933C"/>
        <bgColor indexed="64"/>
      </patternFill>
    </fill>
    <fill>
      <patternFill patternType="solid">
        <fgColor rgb="FFE66CD5"/>
        <bgColor indexed="64"/>
      </patternFill>
    </fill>
    <fill>
      <patternFill patternType="solid">
        <fgColor theme="8" tint="0.39997558519241921"/>
        <bgColor indexed="64"/>
      </patternFill>
    </fill>
    <fill>
      <patternFill patternType="solid">
        <fgColor rgb="FFFF0000"/>
        <bgColor indexed="64"/>
      </patternFill>
    </fill>
    <fill>
      <patternFill patternType="solid">
        <fgColor rgb="FFFDE9D9"/>
        <bgColor indexed="64"/>
      </patternFill>
    </fill>
    <fill>
      <patternFill patternType="solid">
        <fgColor theme="5" tint="0.59999389629810485"/>
        <bgColor indexed="64"/>
      </patternFill>
    </fill>
  </fills>
  <borders count="7">
    <border>
      <left/>
      <right/>
      <top/>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18">
    <xf numFmtId="0" fontId="0" fillId="0" borderId="0" xfId="0"/>
    <xf numFmtId="164" fontId="2" fillId="2" borderId="1" xfId="0" applyNumberFormat="1" applyFont="1" applyFill="1" applyBorder="1" applyAlignment="1">
      <alignment horizontal="center"/>
    </xf>
    <xf numFmtId="0" fontId="2" fillId="2" borderId="0" xfId="0" applyFont="1" applyFill="1" applyAlignment="1">
      <alignment horizontal="center"/>
    </xf>
    <xf numFmtId="0" fontId="2" fillId="2" borderId="0" xfId="0" applyFont="1" applyFill="1" applyAlignment="1">
      <alignment horizontal="center"/>
    </xf>
    <xf numFmtId="0" fontId="0" fillId="0" borderId="0" xfId="0" applyAlignment="1">
      <alignment horizontal="center"/>
    </xf>
    <xf numFmtId="0" fontId="2" fillId="0" borderId="0" xfId="0" applyFont="1" applyAlignment="1">
      <alignment horizontal="center"/>
    </xf>
    <xf numFmtId="164" fontId="2" fillId="2" borderId="2" xfId="0" applyNumberFormat="1" applyFont="1" applyFill="1" applyBorder="1" applyAlignment="1">
      <alignment horizontal="center"/>
    </xf>
    <xf numFmtId="0" fontId="2" fillId="2" borderId="3" xfId="0" applyFont="1" applyFill="1" applyBorder="1" applyAlignment="1">
      <alignment horizontal="center"/>
    </xf>
    <xf numFmtId="164" fontId="2" fillId="2" borderId="4" xfId="0" applyNumberFormat="1" applyFont="1" applyFill="1" applyBorder="1" applyAlignment="1">
      <alignment horizontal="center"/>
    </xf>
    <xf numFmtId="2" fontId="0" fillId="0" borderId="0" xfId="0" applyNumberFormat="1" applyAlignment="1">
      <alignment horizontal="center"/>
    </xf>
    <xf numFmtId="2" fontId="0" fillId="0" borderId="0" xfId="0" applyNumberFormat="1"/>
    <xf numFmtId="164" fontId="2" fillId="0" borderId="0" xfId="0" applyNumberFormat="1" applyFont="1" applyAlignment="1">
      <alignment horizontal="center"/>
    </xf>
    <xf numFmtId="0" fontId="2" fillId="0" borderId="1" xfId="0" applyFont="1" applyBorder="1" applyAlignment="1">
      <alignment horizontal="center"/>
    </xf>
    <xf numFmtId="0" fontId="2" fillId="3" borderId="0" xfId="0" applyFont="1" applyFill="1" applyAlignment="1">
      <alignment horizontal="center"/>
    </xf>
    <xf numFmtId="0" fontId="2" fillId="3" borderId="0" xfId="0" applyFont="1" applyFill="1" applyAlignment="1">
      <alignment horizontal="center"/>
    </xf>
    <xf numFmtId="0" fontId="2" fillId="3" borderId="0" xfId="0" applyFont="1" applyFill="1" applyAlignment="1">
      <alignment horizontal="right"/>
    </xf>
    <xf numFmtId="0" fontId="2" fillId="0" borderId="2" xfId="0" applyFont="1" applyBorder="1" applyAlignment="1">
      <alignment horizontal="center"/>
    </xf>
    <xf numFmtId="0" fontId="2" fillId="3" borderId="3" xfId="0" applyFont="1" applyFill="1" applyBorder="1" applyAlignment="1">
      <alignment horizontal="center"/>
    </xf>
    <xf numFmtId="17" fontId="2" fillId="0" borderId="1" xfId="0" applyNumberFormat="1" applyFont="1" applyBorder="1" applyAlignment="1">
      <alignment horizontal="center"/>
    </xf>
    <xf numFmtId="0" fontId="0" fillId="0" borderId="0" xfId="0" applyAlignment="1">
      <alignment horizontal="right"/>
    </xf>
    <xf numFmtId="0" fontId="2" fillId="4" borderId="1" xfId="0" applyFont="1" applyFill="1" applyBorder="1" applyAlignment="1">
      <alignment horizontal="center"/>
    </xf>
    <xf numFmtId="0" fontId="2" fillId="4" borderId="0" xfId="0" applyFont="1" applyFill="1" applyAlignment="1">
      <alignment horizontal="center"/>
    </xf>
    <xf numFmtId="0" fontId="2" fillId="4" borderId="0" xfId="0" applyFont="1" applyFill="1" applyAlignment="1">
      <alignment horizontal="center"/>
    </xf>
    <xf numFmtId="0" fontId="2" fillId="4" borderId="2" xfId="0" applyFont="1" applyFill="1" applyBorder="1" applyAlignment="1">
      <alignment horizontal="center"/>
    </xf>
    <xf numFmtId="0" fontId="2" fillId="4" borderId="3" xfId="0" applyFont="1" applyFill="1" applyBorder="1" applyAlignment="1">
      <alignment horizontal="center"/>
    </xf>
    <xf numFmtId="17" fontId="2" fillId="4" borderId="1" xfId="0" applyNumberFormat="1" applyFont="1" applyFill="1" applyBorder="1" applyAlignment="1">
      <alignment horizontal="center"/>
    </xf>
    <xf numFmtId="2" fontId="0" fillId="0" borderId="0" xfId="0" applyNumberFormat="1" applyAlignment="1">
      <alignment horizontal="right"/>
    </xf>
    <xf numFmtId="0" fontId="2" fillId="5" borderId="1" xfId="0" applyFont="1" applyFill="1" applyBorder="1" applyAlignment="1">
      <alignment horizontal="center"/>
    </xf>
    <xf numFmtId="0" fontId="2" fillId="5" borderId="0" xfId="0" applyFont="1" applyFill="1" applyAlignment="1">
      <alignment horizontal="center"/>
    </xf>
    <xf numFmtId="0" fontId="2" fillId="5" borderId="0" xfId="0" applyFont="1" applyFill="1" applyAlignment="1">
      <alignment horizontal="center"/>
    </xf>
    <xf numFmtId="0" fontId="2" fillId="5" borderId="0" xfId="0" applyFont="1" applyFill="1" applyAlignment="1">
      <alignment horizontal="right"/>
    </xf>
    <xf numFmtId="0" fontId="2" fillId="5" borderId="2" xfId="0" applyFont="1" applyFill="1" applyBorder="1" applyAlignment="1">
      <alignment horizontal="center"/>
    </xf>
    <xf numFmtId="0" fontId="2" fillId="5" borderId="3" xfId="0" applyFont="1" applyFill="1" applyBorder="1" applyAlignment="1">
      <alignment horizontal="center"/>
    </xf>
    <xf numFmtId="17" fontId="2" fillId="5" borderId="1" xfId="0" applyNumberFormat="1" applyFont="1" applyFill="1" applyBorder="1" applyAlignment="1">
      <alignment horizontal="center"/>
    </xf>
    <xf numFmtId="0" fontId="2" fillId="6" borderId="1" xfId="0" applyFont="1" applyFill="1" applyBorder="1" applyAlignment="1">
      <alignment horizontal="center"/>
    </xf>
    <xf numFmtId="0" fontId="2" fillId="6" borderId="0" xfId="0" applyFont="1" applyFill="1" applyAlignment="1">
      <alignment horizontal="center"/>
    </xf>
    <xf numFmtId="0" fontId="2" fillId="6" borderId="0" xfId="0" applyFont="1" applyFill="1" applyAlignment="1">
      <alignment horizontal="center"/>
    </xf>
    <xf numFmtId="0" fontId="2" fillId="6" borderId="0" xfId="0" applyFont="1" applyFill="1" applyAlignment="1">
      <alignment horizontal="right"/>
    </xf>
    <xf numFmtId="0" fontId="2" fillId="6" borderId="2" xfId="0" applyFont="1" applyFill="1" applyBorder="1" applyAlignment="1">
      <alignment horizontal="center"/>
    </xf>
    <xf numFmtId="0" fontId="2" fillId="6" borderId="3" xfId="0" applyFont="1" applyFill="1" applyBorder="1" applyAlignment="1">
      <alignment horizontal="center"/>
    </xf>
    <xf numFmtId="17" fontId="2" fillId="6" borderId="1" xfId="0" applyNumberFormat="1" applyFont="1" applyFill="1" applyBorder="1" applyAlignment="1">
      <alignment horizontal="center"/>
    </xf>
    <xf numFmtId="0" fontId="2" fillId="7" borderId="1" xfId="0" applyFont="1" applyFill="1" applyBorder="1" applyAlignment="1">
      <alignment horizontal="center"/>
    </xf>
    <xf numFmtId="0" fontId="2" fillId="7" borderId="0" xfId="0" applyFont="1" applyFill="1" applyAlignment="1">
      <alignment horizontal="center"/>
    </xf>
    <xf numFmtId="0" fontId="2" fillId="7" borderId="0" xfId="0" applyFont="1" applyFill="1" applyAlignment="1">
      <alignment horizontal="center"/>
    </xf>
    <xf numFmtId="0" fontId="2" fillId="7" borderId="2" xfId="0" applyFont="1" applyFill="1" applyBorder="1" applyAlignment="1">
      <alignment horizontal="center"/>
    </xf>
    <xf numFmtId="0" fontId="2" fillId="7" borderId="3" xfId="0" applyFont="1" applyFill="1" applyBorder="1" applyAlignment="1">
      <alignment horizontal="center"/>
    </xf>
    <xf numFmtId="17" fontId="2" fillId="7" borderId="1" xfId="0" applyNumberFormat="1" applyFont="1" applyFill="1" applyBorder="1" applyAlignment="1">
      <alignment horizontal="center"/>
    </xf>
    <xf numFmtId="2" fontId="3" fillId="0" borderId="0" xfId="0" applyNumberFormat="1" applyFont="1" applyAlignment="1">
      <alignment horizontal="center"/>
    </xf>
    <xf numFmtId="0" fontId="2" fillId="8" borderId="1" xfId="0" applyFont="1" applyFill="1" applyBorder="1" applyAlignment="1">
      <alignment horizontal="center"/>
    </xf>
    <xf numFmtId="0" fontId="2" fillId="8" borderId="0" xfId="0" applyFont="1" applyFill="1" applyAlignment="1">
      <alignment horizontal="center"/>
    </xf>
    <xf numFmtId="0" fontId="2" fillId="8" borderId="0" xfId="0" applyFont="1" applyFill="1" applyAlignment="1">
      <alignment horizontal="center"/>
    </xf>
    <xf numFmtId="0" fontId="2" fillId="8" borderId="0" xfId="0" applyFont="1" applyFill="1"/>
    <xf numFmtId="0" fontId="2" fillId="8" borderId="2" xfId="0" applyFont="1" applyFill="1" applyBorder="1" applyAlignment="1">
      <alignment horizontal="center"/>
    </xf>
    <xf numFmtId="0" fontId="2" fillId="8" borderId="3" xfId="0" applyFont="1" applyFill="1" applyBorder="1" applyAlignment="1">
      <alignment horizontal="center"/>
    </xf>
    <xf numFmtId="17" fontId="2" fillId="8" borderId="1" xfId="0" applyNumberFormat="1" applyFont="1" applyFill="1" applyBorder="1" applyAlignment="1">
      <alignment horizontal="center"/>
    </xf>
    <xf numFmtId="0" fontId="2" fillId="9" borderId="1" xfId="0" applyFont="1" applyFill="1" applyBorder="1" applyAlignment="1">
      <alignment horizontal="center"/>
    </xf>
    <xf numFmtId="0" fontId="2" fillId="9" borderId="0" xfId="0" applyFont="1" applyFill="1" applyAlignment="1">
      <alignment horizontal="center"/>
    </xf>
    <xf numFmtId="0" fontId="2" fillId="9" borderId="0" xfId="0" applyFont="1" applyFill="1" applyAlignment="1">
      <alignment horizontal="center"/>
    </xf>
    <xf numFmtId="0" fontId="2" fillId="9" borderId="0" xfId="0" applyFont="1" applyFill="1"/>
    <xf numFmtId="0" fontId="2" fillId="9" borderId="2" xfId="0" applyFont="1" applyFill="1" applyBorder="1" applyAlignment="1">
      <alignment horizontal="center"/>
    </xf>
    <xf numFmtId="0" fontId="2" fillId="9" borderId="3" xfId="0" applyFont="1" applyFill="1" applyBorder="1" applyAlignment="1">
      <alignment horizontal="center"/>
    </xf>
    <xf numFmtId="17" fontId="2" fillId="9" borderId="1" xfId="0" applyNumberFormat="1" applyFont="1" applyFill="1" applyBorder="1" applyAlignment="1">
      <alignment horizontal="center"/>
    </xf>
    <xf numFmtId="0" fontId="2" fillId="10" borderId="1" xfId="0" applyFont="1" applyFill="1" applyBorder="1" applyAlignment="1">
      <alignment horizontal="center"/>
    </xf>
    <xf numFmtId="0" fontId="2" fillId="10" borderId="0" xfId="0" applyFont="1" applyFill="1" applyAlignment="1">
      <alignment horizontal="center"/>
    </xf>
    <xf numFmtId="0" fontId="2" fillId="10" borderId="0" xfId="0" applyFont="1" applyFill="1" applyAlignment="1">
      <alignment horizontal="center"/>
    </xf>
    <xf numFmtId="0" fontId="2" fillId="10" borderId="2" xfId="0" applyFont="1" applyFill="1" applyBorder="1" applyAlignment="1">
      <alignment horizontal="center"/>
    </xf>
    <xf numFmtId="0" fontId="2" fillId="10" borderId="3" xfId="0" applyFont="1" applyFill="1" applyBorder="1" applyAlignment="1">
      <alignment horizontal="center"/>
    </xf>
    <xf numFmtId="17" fontId="2" fillId="10" borderId="1" xfId="0" applyNumberFormat="1" applyFont="1" applyFill="1" applyBorder="1" applyAlignment="1">
      <alignment horizontal="center"/>
    </xf>
    <xf numFmtId="0" fontId="2" fillId="11" borderId="0" xfId="0" applyFont="1" applyFill="1" applyAlignment="1">
      <alignment horizontal="center"/>
    </xf>
    <xf numFmtId="0" fontId="2" fillId="11" borderId="0" xfId="0" applyFont="1" applyFill="1" applyAlignment="1">
      <alignment horizontal="center"/>
    </xf>
    <xf numFmtId="0" fontId="2" fillId="11" borderId="3" xfId="0" applyFont="1" applyFill="1" applyBorder="1" applyAlignment="1">
      <alignment horizontal="center"/>
    </xf>
    <xf numFmtId="17" fontId="2" fillId="11" borderId="1" xfId="0" applyNumberFormat="1" applyFont="1" applyFill="1" applyBorder="1" applyAlignment="1">
      <alignment horizontal="center"/>
    </xf>
    <xf numFmtId="0" fontId="0" fillId="12" borderId="0" xfId="0" applyFill="1"/>
    <xf numFmtId="0" fontId="0" fillId="12" borderId="1" xfId="0" applyFill="1" applyBorder="1"/>
    <xf numFmtId="0" fontId="0" fillId="0" borderId="5" xfId="0" applyBorder="1"/>
    <xf numFmtId="0" fontId="0" fillId="0" borderId="1" xfId="0" applyBorder="1"/>
    <xf numFmtId="0" fontId="0" fillId="0" borderId="6" xfId="0" applyBorder="1"/>
    <xf numFmtId="0" fontId="0" fillId="0" borderId="3" xfId="0" applyBorder="1"/>
    <xf numFmtId="0" fontId="0" fillId="0" borderId="2" xfId="0" applyBorder="1"/>
    <xf numFmtId="0" fontId="2" fillId="13" borderId="1" xfId="0" applyFont="1" applyFill="1" applyBorder="1" applyAlignment="1">
      <alignment horizontal="center"/>
    </xf>
    <xf numFmtId="0" fontId="2" fillId="13" borderId="0" xfId="0" applyFont="1" applyFill="1" applyAlignment="1">
      <alignment horizontal="center"/>
    </xf>
    <xf numFmtId="0" fontId="2" fillId="13" borderId="0" xfId="0" applyFont="1" applyFill="1" applyAlignment="1">
      <alignment horizontal="center"/>
    </xf>
    <xf numFmtId="0" fontId="2" fillId="13" borderId="2" xfId="0" applyFont="1" applyFill="1" applyBorder="1" applyAlignment="1">
      <alignment horizontal="center"/>
    </xf>
    <xf numFmtId="0" fontId="2" fillId="13" borderId="3" xfId="0" applyFont="1" applyFill="1" applyBorder="1" applyAlignment="1">
      <alignment horizontal="center"/>
    </xf>
    <xf numFmtId="17" fontId="2" fillId="13" borderId="1" xfId="0" applyNumberFormat="1" applyFont="1" applyFill="1" applyBorder="1" applyAlignment="1">
      <alignment horizontal="center"/>
    </xf>
    <xf numFmtId="2" fontId="0" fillId="12" borderId="0" xfId="0" applyNumberFormat="1" applyFill="1"/>
    <xf numFmtId="2" fontId="0" fillId="12" borderId="1" xfId="0" applyNumberFormat="1" applyFill="1" applyBorder="1"/>
    <xf numFmtId="0" fontId="2" fillId="14" borderId="1" xfId="0" applyFont="1" applyFill="1" applyBorder="1" applyAlignment="1">
      <alignment horizontal="center"/>
    </xf>
    <xf numFmtId="0" fontId="2" fillId="14" borderId="0" xfId="0" applyFont="1" applyFill="1" applyAlignment="1">
      <alignment horizontal="center"/>
    </xf>
    <xf numFmtId="0" fontId="2" fillId="14" borderId="0" xfId="0" applyFont="1" applyFill="1" applyAlignment="1">
      <alignment horizontal="center"/>
    </xf>
    <xf numFmtId="0" fontId="2" fillId="14" borderId="2" xfId="0" applyFont="1" applyFill="1" applyBorder="1" applyAlignment="1">
      <alignment horizontal="center"/>
    </xf>
    <xf numFmtId="0" fontId="2" fillId="14" borderId="3" xfId="0" applyFont="1" applyFill="1" applyBorder="1" applyAlignment="1">
      <alignment horizontal="center"/>
    </xf>
    <xf numFmtId="17" fontId="2" fillId="14" borderId="1" xfId="0" applyNumberFormat="1" applyFont="1" applyFill="1" applyBorder="1" applyAlignment="1">
      <alignment horizontal="center"/>
    </xf>
    <xf numFmtId="0" fontId="2" fillId="15" borderId="0" xfId="0" applyFont="1" applyFill="1" applyAlignment="1">
      <alignment horizontal="center"/>
    </xf>
    <xf numFmtId="0" fontId="2" fillId="15" borderId="0" xfId="0" applyFont="1" applyFill="1" applyAlignment="1">
      <alignment horizontal="center"/>
    </xf>
    <xf numFmtId="0" fontId="2" fillId="15" borderId="0" xfId="0" applyFont="1" applyFill="1"/>
    <xf numFmtId="17" fontId="2" fillId="15" borderId="0" xfId="0" applyNumberFormat="1" applyFont="1" applyFill="1" applyAlignment="1">
      <alignment horizontal="center"/>
    </xf>
    <xf numFmtId="2" fontId="0" fillId="12" borderId="0" xfId="0" applyNumberFormat="1" applyFill="1" applyAlignment="1">
      <alignment horizontal="center"/>
    </xf>
    <xf numFmtId="0" fontId="2" fillId="15" borderId="1" xfId="0" applyFont="1" applyFill="1" applyBorder="1" applyAlignment="1">
      <alignment horizontal="center"/>
    </xf>
    <xf numFmtId="0" fontId="2" fillId="15" borderId="2" xfId="0" applyFont="1" applyFill="1" applyBorder="1" applyAlignment="1">
      <alignment horizontal="center"/>
    </xf>
    <xf numFmtId="0" fontId="2" fillId="15" borderId="3" xfId="0" applyFont="1" applyFill="1" applyBorder="1" applyAlignment="1">
      <alignment horizontal="center"/>
    </xf>
    <xf numFmtId="17" fontId="2" fillId="15" borderId="1" xfId="0" applyNumberFormat="1" applyFont="1" applyFill="1" applyBorder="1" applyAlignment="1">
      <alignment horizontal="center"/>
    </xf>
    <xf numFmtId="0" fontId="2" fillId="16" borderId="1" xfId="0" applyFont="1" applyFill="1" applyBorder="1" applyAlignment="1">
      <alignment horizontal="center"/>
    </xf>
    <xf numFmtId="0" fontId="2" fillId="16" borderId="0" xfId="0" applyFont="1" applyFill="1" applyAlignment="1">
      <alignment horizontal="center"/>
    </xf>
    <xf numFmtId="0" fontId="2" fillId="16" borderId="0" xfId="0" applyFont="1" applyFill="1" applyAlignment="1">
      <alignment horizontal="center"/>
    </xf>
    <xf numFmtId="0" fontId="2" fillId="16" borderId="0" xfId="0" applyFont="1" applyFill="1"/>
    <xf numFmtId="0" fontId="2" fillId="16" borderId="2" xfId="0" applyFont="1" applyFill="1" applyBorder="1" applyAlignment="1">
      <alignment horizontal="center"/>
    </xf>
    <xf numFmtId="0" fontId="2" fillId="16" borderId="3" xfId="0" applyFont="1" applyFill="1" applyBorder="1" applyAlignment="1">
      <alignment horizontal="center"/>
    </xf>
    <xf numFmtId="17" fontId="2" fillId="16" borderId="1" xfId="0" applyNumberFormat="1" applyFont="1" applyFill="1" applyBorder="1" applyAlignment="1">
      <alignment horizontal="center"/>
    </xf>
    <xf numFmtId="0" fontId="2" fillId="17" borderId="1" xfId="0" applyFont="1" applyFill="1" applyBorder="1" applyAlignment="1">
      <alignment horizontal="center"/>
    </xf>
    <xf numFmtId="0" fontId="2" fillId="17" borderId="0" xfId="0" applyFont="1" applyFill="1" applyAlignment="1">
      <alignment horizontal="center"/>
    </xf>
    <xf numFmtId="0" fontId="2" fillId="17" borderId="0" xfId="0" applyFont="1" applyFill="1" applyAlignment="1">
      <alignment horizontal="center"/>
    </xf>
    <xf numFmtId="0" fontId="2" fillId="17" borderId="2" xfId="0" applyFont="1" applyFill="1" applyBorder="1" applyAlignment="1">
      <alignment horizontal="center"/>
    </xf>
    <xf numFmtId="0" fontId="2" fillId="17" borderId="3" xfId="0" applyFont="1" applyFill="1" applyBorder="1" applyAlignment="1">
      <alignment horizontal="center"/>
    </xf>
    <xf numFmtId="17" fontId="2" fillId="17" borderId="1" xfId="0" applyNumberFormat="1" applyFont="1" applyFill="1" applyBorder="1" applyAlignment="1">
      <alignment horizontal="center"/>
    </xf>
    <xf numFmtId="17" fontId="2" fillId="0" borderId="0" xfId="0" applyNumberFormat="1" applyFont="1" applyAlignment="1">
      <alignment horizontal="center"/>
    </xf>
    <xf numFmtId="0" fontId="1" fillId="0" borderId="0" xfId="0" applyFont="1"/>
    <xf numFmtId="17" fontId="2" fillId="18" borderId="1"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BRFC_EnsembleForecas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BlueMesaInflow.Unregulated"/>
      <sheetName val="CrystalInflow.Unregulated"/>
      <sheetName val="Fontenelle.Inflow"/>
      <sheetName val="PowellInflow.Unregulated"/>
      <sheetName val="FlamingGorgeInflow.Unregulated"/>
      <sheetName val="MorrowPointInflow.Unregulated"/>
      <sheetName val="NavajoInflow.ModUnregulated"/>
      <sheetName val="TaylorPark.Inflow"/>
      <sheetName val="Vallecito.Inflow"/>
      <sheetName val="YampaRiverInflow.TotalOutflow"/>
      <sheetName val="AnimasRiverTotalOutflow"/>
      <sheetName val="GainsCrystalToGJ"/>
      <sheetName val="PowellToMeadGainsGrandCanyon"/>
      <sheetName val="PowellToMeadGainsAboveHoover"/>
      <sheetName val="PowellToMeadGainsAbvLeesFerry"/>
      <sheetName val="GainsImpToNIB"/>
      <sheetName val="GainsAboveDavis"/>
      <sheetName val="GainsPkrToImp"/>
      <sheetName val="GainsAboveParker"/>
      <sheetName val="RunInformation"/>
      <sheetName val="TempForecast"/>
      <sheetName val="HDBQueries"/>
      <sheetName val="DONOTCHANGE"/>
      <sheetName val="SacWYTypeDes"/>
      <sheetName val="24MSInflowForecasts"/>
      <sheetName val="AboveLeesFerryLocal"/>
      <sheetName val="PowelltoMeadGainsGC"/>
      <sheetName val="PowelltoMeadGainsAH"/>
      <sheetName val="HvrToDvs"/>
      <sheetName val="DvsToPkr"/>
      <sheetName val="PkrToImp"/>
      <sheetName val="ImpToMex"/>
      <sheetName val="AllBlwPkr"/>
      <sheetName val="Tem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3">
          <cell r="B3">
            <v>1</v>
          </cell>
          <cell r="C3" t="str">
            <v>BlueMesaInflow.Unregulated</v>
          </cell>
          <cell r="D3" t="str">
            <v>BMESA_IN</v>
          </cell>
          <cell r="I3">
            <v>1</v>
          </cell>
          <cell r="K3">
            <v>2009</v>
          </cell>
        </row>
        <row r="4">
          <cell r="B4">
            <v>2</v>
          </cell>
          <cell r="C4" t="str">
            <v>CrystalInflow.Unregulated</v>
          </cell>
          <cell r="D4" t="str">
            <v>CRYST_IN</v>
          </cell>
          <cell r="I4">
            <v>2</v>
          </cell>
          <cell r="K4">
            <v>2010</v>
          </cell>
          <cell r="L4">
            <v>60</v>
          </cell>
        </row>
        <row r="5">
          <cell r="B5">
            <v>3</v>
          </cell>
          <cell r="C5" t="str">
            <v>Fontenelle.Inflow</v>
          </cell>
          <cell r="D5" t="str">
            <v>FONTE_IN</v>
          </cell>
          <cell r="I5">
            <v>3</v>
          </cell>
          <cell r="K5">
            <v>2011</v>
          </cell>
          <cell r="L5">
            <v>61</v>
          </cell>
        </row>
        <row r="6">
          <cell r="B6">
            <v>4</v>
          </cell>
          <cell r="C6" t="str">
            <v>PowellInflow.Unregulated</v>
          </cell>
          <cell r="D6" t="str">
            <v>POWEL_IN</v>
          </cell>
          <cell r="I6">
            <v>4</v>
          </cell>
          <cell r="K6">
            <v>2012</v>
          </cell>
          <cell r="L6">
            <v>62</v>
          </cell>
        </row>
        <row r="7">
          <cell r="B7">
            <v>5</v>
          </cell>
          <cell r="C7" t="str">
            <v>FlamingGorgeInflow.Unregulated</v>
          </cell>
          <cell r="D7" t="str">
            <v>FGORG_IN</v>
          </cell>
          <cell r="I7">
            <v>5</v>
          </cell>
          <cell r="K7">
            <v>2013</v>
          </cell>
          <cell r="L7">
            <v>63</v>
          </cell>
        </row>
        <row r="8">
          <cell r="B8">
            <v>6</v>
          </cell>
          <cell r="C8" t="str">
            <v>MorrowPointInflow.Unregulated</v>
          </cell>
          <cell r="D8" t="str">
            <v>MPOIN_IN</v>
          </cell>
          <cell r="I8">
            <v>6</v>
          </cell>
          <cell r="K8">
            <v>2014</v>
          </cell>
          <cell r="L8">
            <v>64</v>
          </cell>
        </row>
        <row r="9">
          <cell r="B9">
            <v>7</v>
          </cell>
          <cell r="C9" t="str">
            <v>NavajoInflow.ModUnregulated</v>
          </cell>
          <cell r="D9" t="str">
            <v>NAVAJ_IN</v>
          </cell>
          <cell r="I9">
            <v>7</v>
          </cell>
          <cell r="K9">
            <v>2015</v>
          </cell>
          <cell r="L9">
            <v>65</v>
          </cell>
        </row>
        <row r="10">
          <cell r="B10">
            <v>8</v>
          </cell>
          <cell r="C10" t="str">
            <v>TaylorPark.Inflow</v>
          </cell>
          <cell r="D10" t="str">
            <v>TPARK_IN</v>
          </cell>
          <cell r="I10">
            <v>8</v>
          </cell>
          <cell r="K10">
            <v>2016</v>
          </cell>
          <cell r="L10">
            <v>66</v>
          </cell>
        </row>
        <row r="11">
          <cell r="B11">
            <v>9</v>
          </cell>
          <cell r="C11" t="str">
            <v>Vallecito.Inflow</v>
          </cell>
          <cell r="D11" t="str">
            <v>VALLE_IN</v>
          </cell>
          <cell r="I11">
            <v>9</v>
          </cell>
          <cell r="K11">
            <v>2017</v>
          </cell>
          <cell r="L11">
            <v>67</v>
          </cell>
        </row>
        <row r="12">
          <cell r="B12">
            <v>10</v>
          </cell>
          <cell r="C12" t="str">
            <v>YampaRiverInflow.TotalOutflow</v>
          </cell>
          <cell r="D12" t="str">
            <v>YRITO_IN</v>
          </cell>
          <cell r="I12">
            <v>10</v>
          </cell>
          <cell r="K12">
            <v>2018</v>
          </cell>
          <cell r="L12">
            <v>68</v>
          </cell>
        </row>
        <row r="13">
          <cell r="B13">
            <v>11</v>
          </cell>
          <cell r="C13" t="str">
            <v>AnimasRiverTotalOutflow</v>
          </cell>
          <cell r="D13" t="str">
            <v>ARFN5_IN</v>
          </cell>
          <cell r="I13">
            <v>11</v>
          </cell>
          <cell r="K13">
            <v>2019</v>
          </cell>
          <cell r="L13">
            <v>33</v>
          </cell>
        </row>
        <row r="14">
          <cell r="B14">
            <v>12</v>
          </cell>
          <cell r="C14" t="str">
            <v>GainsCrystalToGJ</v>
          </cell>
          <cell r="D14" t="str">
            <v>NFTOF_IN</v>
          </cell>
          <cell r="I14">
            <v>12</v>
          </cell>
          <cell r="K14">
            <v>2020</v>
          </cell>
          <cell r="L14">
            <v>34</v>
          </cell>
        </row>
        <row r="15">
          <cell r="B15">
            <v>13</v>
          </cell>
          <cell r="C15" t="str">
            <v>PowellToMeadGainsGrandCanyon</v>
          </cell>
          <cell r="D15" t="str">
            <v>PTMGC_IN</v>
          </cell>
          <cell r="I15">
            <v>13</v>
          </cell>
          <cell r="K15">
            <v>2021</v>
          </cell>
          <cell r="L15">
            <v>35</v>
          </cell>
        </row>
        <row r="16">
          <cell r="B16">
            <v>14</v>
          </cell>
          <cell r="C16" t="str">
            <v>PowellToMeadGainsAboveHoover</v>
          </cell>
          <cell r="D16" t="str">
            <v>PTMGH_IN</v>
          </cell>
          <cell r="I16">
            <v>14</v>
          </cell>
          <cell r="K16">
            <v>2022</v>
          </cell>
          <cell r="L16">
            <v>36</v>
          </cell>
        </row>
        <row r="17">
          <cell r="B17">
            <v>15</v>
          </cell>
          <cell r="C17" t="str">
            <v>PowellToMeadGainsAbvLeesFerry</v>
          </cell>
          <cell r="D17" t="str">
            <v>PTMGAL_IN</v>
          </cell>
          <cell r="I17">
            <v>15</v>
          </cell>
          <cell r="K17">
            <v>2023</v>
          </cell>
          <cell r="L17">
            <v>37</v>
          </cell>
        </row>
        <row r="18">
          <cell r="B18">
            <v>16</v>
          </cell>
          <cell r="C18" t="str">
            <v>GainsImpToNib</v>
          </cell>
          <cell r="D18" t="str">
            <v>ImpToMex_In</v>
          </cell>
          <cell r="I18">
            <v>16</v>
          </cell>
          <cell r="K18">
            <v>2024</v>
          </cell>
          <cell r="L18">
            <v>38</v>
          </cell>
        </row>
        <row r="19">
          <cell r="B19">
            <v>17</v>
          </cell>
          <cell r="C19" t="str">
            <v>GainsAboveDavis</v>
          </cell>
          <cell r="D19" t="str">
            <v>HvrToDvs_In</v>
          </cell>
          <cell r="I19">
            <v>17</v>
          </cell>
          <cell r="K19">
            <v>2025</v>
          </cell>
          <cell r="L19">
            <v>39</v>
          </cell>
        </row>
        <row r="20">
          <cell r="B20">
            <v>18</v>
          </cell>
          <cell r="C20" t="str">
            <v>GainsPkrToImp</v>
          </cell>
          <cell r="D20" t="str">
            <v>PkrToImp_In</v>
          </cell>
          <cell r="I20">
            <v>18</v>
          </cell>
          <cell r="K20">
            <v>2026</v>
          </cell>
          <cell r="L20">
            <v>40</v>
          </cell>
        </row>
        <row r="21">
          <cell r="B21">
            <v>19</v>
          </cell>
          <cell r="C21" t="str">
            <v>GainsAboveParker</v>
          </cell>
          <cell r="D21" t="str">
            <v>DvsToPkr_In</v>
          </cell>
          <cell r="I21">
            <v>19</v>
          </cell>
          <cell r="K21">
            <v>2027</v>
          </cell>
          <cell r="L21">
            <v>41</v>
          </cell>
        </row>
        <row r="22">
          <cell r="I22">
            <v>20</v>
          </cell>
          <cell r="K22">
            <v>2028</v>
          </cell>
          <cell r="L22">
            <v>42</v>
          </cell>
        </row>
        <row r="23">
          <cell r="I23">
            <v>21</v>
          </cell>
          <cell r="K23">
            <v>2029</v>
          </cell>
          <cell r="L23">
            <v>43</v>
          </cell>
        </row>
        <row r="24">
          <cell r="I24">
            <v>22</v>
          </cell>
          <cell r="K24">
            <v>2030</v>
          </cell>
          <cell r="L24">
            <v>44</v>
          </cell>
        </row>
        <row r="25">
          <cell r="I25">
            <v>23</v>
          </cell>
          <cell r="L25">
            <v>45</v>
          </cell>
        </row>
        <row r="26">
          <cell r="I26">
            <v>24</v>
          </cell>
          <cell r="L26">
            <v>46</v>
          </cell>
        </row>
        <row r="27">
          <cell r="I27">
            <v>25</v>
          </cell>
          <cell r="L27">
            <v>47</v>
          </cell>
        </row>
        <row r="28">
          <cell r="I28">
            <v>26</v>
          </cell>
          <cell r="L28">
            <v>48</v>
          </cell>
        </row>
        <row r="29">
          <cell r="I29">
            <v>27</v>
          </cell>
          <cell r="L29">
            <v>49</v>
          </cell>
        </row>
        <row r="30">
          <cell r="I30">
            <v>28</v>
          </cell>
          <cell r="L30">
            <v>50</v>
          </cell>
        </row>
        <row r="31">
          <cell r="I31">
            <v>29</v>
          </cell>
          <cell r="L31">
            <v>51</v>
          </cell>
        </row>
        <row r="32">
          <cell r="I32">
            <v>30</v>
          </cell>
          <cell r="L32">
            <v>52</v>
          </cell>
        </row>
        <row r="33">
          <cell r="I33">
            <v>31</v>
          </cell>
          <cell r="L33">
            <v>53</v>
          </cell>
        </row>
        <row r="34">
          <cell r="I34">
            <v>32</v>
          </cell>
          <cell r="L34">
            <v>54</v>
          </cell>
        </row>
        <row r="35">
          <cell r="I35">
            <v>33</v>
          </cell>
          <cell r="L35">
            <v>55</v>
          </cell>
        </row>
        <row r="36">
          <cell r="I36">
            <v>34</v>
          </cell>
          <cell r="L36">
            <v>56</v>
          </cell>
        </row>
        <row r="37">
          <cell r="I37">
            <v>35</v>
          </cell>
          <cell r="L37">
            <v>57</v>
          </cell>
        </row>
        <row r="38">
          <cell r="I38">
            <v>36</v>
          </cell>
          <cell r="L38">
            <v>58</v>
          </cell>
        </row>
        <row r="39">
          <cell r="I39">
            <v>37</v>
          </cell>
          <cell r="L39">
            <v>59</v>
          </cell>
        </row>
        <row r="40">
          <cell r="I40">
            <v>38</v>
          </cell>
          <cell r="L40">
            <v>60</v>
          </cell>
        </row>
        <row r="41">
          <cell r="I41">
            <v>39</v>
          </cell>
        </row>
        <row r="42">
          <cell r="I42">
            <v>40</v>
          </cell>
        </row>
        <row r="43">
          <cell r="I43">
            <v>41</v>
          </cell>
        </row>
        <row r="44">
          <cell r="I44">
            <v>42</v>
          </cell>
        </row>
        <row r="45">
          <cell r="I45">
            <v>43</v>
          </cell>
        </row>
        <row r="46">
          <cell r="I46">
            <v>44</v>
          </cell>
        </row>
        <row r="47">
          <cell r="I47">
            <v>45</v>
          </cell>
        </row>
        <row r="48">
          <cell r="I48">
            <v>46</v>
          </cell>
        </row>
        <row r="49">
          <cell r="I49">
            <v>47</v>
          </cell>
        </row>
        <row r="50">
          <cell r="I50">
            <v>48</v>
          </cell>
        </row>
        <row r="51">
          <cell r="I51">
            <v>49</v>
          </cell>
        </row>
        <row r="52">
          <cell r="I52">
            <v>50</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C3E66-4BF9-4FDC-8867-FC98441F4411}">
  <sheetPr codeName="Sheet3">
    <tabColor rgb="FF8DD3C7"/>
  </sheetPr>
  <dimension ref="A1:ALQ80"/>
  <sheetViews>
    <sheetView tabSelected="1" zoomScaleNormal="100" workbookViewId="0">
      <selection activeCell="D4" sqref="D4"/>
    </sheetView>
  </sheetViews>
  <sheetFormatPr defaultColWidth="18.7109375" defaultRowHeight="12.75" customHeight="1" x14ac:dyDescent="0.25"/>
  <cols>
    <col min="1" max="1" width="7.5703125" style="11" customWidth="1"/>
    <col min="2" max="4" width="7.5703125" style="5" customWidth="1"/>
    <col min="5" max="5" width="9.140625" style="4" customWidth="1"/>
    <col min="6" max="30" width="8" style="4" customWidth="1"/>
    <col min="31" max="31" width="8" style="4" bestFit="1" customWidth="1"/>
    <col min="32" max="32" width="8.28515625" style="4" customWidth="1"/>
    <col min="33" max="54" width="8.85546875" style="4" customWidth="1"/>
    <col min="55" max="16384" width="18.7109375" style="4"/>
  </cols>
  <sheetData>
    <row r="1" spans="1:54" ht="15" x14ac:dyDescent="0.25">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3"/>
      <c r="AJ1" s="3"/>
      <c r="AK1" s="3"/>
      <c r="AL1" s="3"/>
      <c r="AM1" s="3"/>
    </row>
    <row r="2" spans="1:54" s="5" customFormat="1" ht="15" x14ac:dyDescent="0.25">
      <c r="A2" s="1"/>
      <c r="B2" s="3" t="s">
        <v>0</v>
      </c>
      <c r="C2" s="3" t="s">
        <v>1</v>
      </c>
      <c r="D2" s="3" t="s">
        <v>2</v>
      </c>
      <c r="E2" s="3">
        <v>1981</v>
      </c>
      <c r="F2" s="3">
        <v>1982</v>
      </c>
      <c r="G2" s="3">
        <v>1983</v>
      </c>
      <c r="H2" s="3">
        <v>1984</v>
      </c>
      <c r="I2" s="3">
        <v>1985</v>
      </c>
      <c r="J2" s="3">
        <v>1986</v>
      </c>
      <c r="K2" s="3">
        <v>1987</v>
      </c>
      <c r="L2" s="3">
        <v>1988</v>
      </c>
      <c r="M2" s="3">
        <v>1989</v>
      </c>
      <c r="N2" s="3">
        <v>1990</v>
      </c>
      <c r="O2" s="3">
        <v>1991</v>
      </c>
      <c r="P2" s="3">
        <v>1992</v>
      </c>
      <c r="Q2" s="3">
        <v>1993</v>
      </c>
      <c r="R2" s="3">
        <v>1994</v>
      </c>
      <c r="S2" s="3">
        <v>1995</v>
      </c>
      <c r="T2" s="3">
        <v>1996</v>
      </c>
      <c r="U2" s="3">
        <v>1997</v>
      </c>
      <c r="V2" s="3">
        <v>1998</v>
      </c>
      <c r="W2" s="3">
        <v>1999</v>
      </c>
      <c r="X2" s="3">
        <v>2000</v>
      </c>
      <c r="Y2" s="3">
        <v>2001</v>
      </c>
      <c r="Z2" s="3">
        <v>2002</v>
      </c>
      <c r="AA2" s="3">
        <v>2003</v>
      </c>
      <c r="AB2" s="3">
        <v>2004</v>
      </c>
      <c r="AC2" s="3">
        <v>2005</v>
      </c>
      <c r="AD2" s="3">
        <v>2006</v>
      </c>
      <c r="AE2" s="3">
        <v>2007</v>
      </c>
      <c r="AF2" s="3">
        <v>2008</v>
      </c>
      <c r="AG2" s="3">
        <v>2009</v>
      </c>
      <c r="AH2" s="3">
        <v>2010</v>
      </c>
      <c r="AI2" s="3">
        <v>2011</v>
      </c>
      <c r="AJ2" s="3">
        <v>2012</v>
      </c>
      <c r="AK2" s="3">
        <v>2013</v>
      </c>
      <c r="AL2" s="3">
        <v>2014</v>
      </c>
      <c r="AM2" s="3">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6"/>
      <c r="B3" s="7" t="s">
        <v>3</v>
      </c>
      <c r="C3" s="7" t="s">
        <v>4</v>
      </c>
      <c r="D3" s="7" t="s">
        <v>5</v>
      </c>
      <c r="E3" s="7" t="s">
        <v>6</v>
      </c>
      <c r="F3" s="7" t="s">
        <v>7</v>
      </c>
      <c r="G3" s="7" t="s">
        <v>8</v>
      </c>
      <c r="H3" s="7" t="s">
        <v>9</v>
      </c>
      <c r="I3" s="7" t="s">
        <v>10</v>
      </c>
      <c r="J3" s="7" t="s">
        <v>11</v>
      </c>
      <c r="K3" s="7" t="s">
        <v>12</v>
      </c>
      <c r="L3" s="7" t="s">
        <v>13</v>
      </c>
      <c r="M3" s="7" t="s">
        <v>14</v>
      </c>
      <c r="N3" s="7" t="s">
        <v>15</v>
      </c>
      <c r="O3" s="7" t="s">
        <v>16</v>
      </c>
      <c r="P3" s="7" t="s">
        <v>17</v>
      </c>
      <c r="Q3" s="7" t="s">
        <v>18</v>
      </c>
      <c r="R3" s="7" t="s">
        <v>19</v>
      </c>
      <c r="S3" s="7" t="s">
        <v>20</v>
      </c>
      <c r="T3" s="7" t="s">
        <v>21</v>
      </c>
      <c r="U3" s="7" t="s">
        <v>22</v>
      </c>
      <c r="V3" s="7" t="s">
        <v>23</v>
      </c>
      <c r="W3" s="7" t="s">
        <v>24</v>
      </c>
      <c r="X3" s="7" t="s">
        <v>25</v>
      </c>
      <c r="Y3" s="7" t="s">
        <v>26</v>
      </c>
      <c r="Z3" s="7" t="s">
        <v>27</v>
      </c>
      <c r="AA3" s="7" t="s">
        <v>28</v>
      </c>
      <c r="AB3" s="7" t="s">
        <v>29</v>
      </c>
      <c r="AC3" s="7" t="s">
        <v>30</v>
      </c>
      <c r="AD3" s="7" t="s">
        <v>31</v>
      </c>
      <c r="AE3" s="7" t="s">
        <v>32</v>
      </c>
      <c r="AF3" s="7" t="s">
        <v>33</v>
      </c>
      <c r="AG3" s="7" t="s">
        <v>34</v>
      </c>
      <c r="AH3" s="7" t="s">
        <v>35</v>
      </c>
      <c r="AI3" s="7" t="s">
        <v>36</v>
      </c>
      <c r="AJ3" s="7" t="s">
        <v>37</v>
      </c>
      <c r="AK3" s="7" t="s">
        <v>38</v>
      </c>
      <c r="AL3" s="7" t="s">
        <v>39</v>
      </c>
      <c r="AM3" s="7"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8">
        <v>43922</v>
      </c>
      <c r="B4">
        <v>46.75</v>
      </c>
      <c r="C4">
        <v>85.51</v>
      </c>
      <c r="D4">
        <v>55</v>
      </c>
      <c r="E4">
        <v>76.885999999999996</v>
      </c>
      <c r="F4">
        <v>38.981999999999999</v>
      </c>
      <c r="G4">
        <v>34.972999999999999</v>
      </c>
      <c r="H4">
        <v>36.603000000000002</v>
      </c>
      <c r="I4">
        <v>59.502000000000002</v>
      </c>
      <c r="J4">
        <v>55.962000000000003</v>
      </c>
      <c r="K4">
        <v>57.277999999999999</v>
      </c>
      <c r="L4">
        <v>58.860999999999997</v>
      </c>
      <c r="M4">
        <v>81.093000000000004</v>
      </c>
      <c r="N4">
        <v>79.906000000000006</v>
      </c>
      <c r="O4">
        <v>47.347000000000001</v>
      </c>
      <c r="P4">
        <v>78.138999999999996</v>
      </c>
      <c r="Q4">
        <v>49.625</v>
      </c>
      <c r="R4">
        <v>63.643999999999998</v>
      </c>
      <c r="S4">
        <v>43.750999999999998</v>
      </c>
      <c r="T4">
        <v>54.250999999999998</v>
      </c>
      <c r="U4">
        <v>44.127000000000002</v>
      </c>
      <c r="V4">
        <v>41.457000000000001</v>
      </c>
      <c r="W4">
        <v>39.962000000000003</v>
      </c>
      <c r="X4">
        <v>65.847999999999999</v>
      </c>
      <c r="Y4">
        <v>61.390999999999998</v>
      </c>
      <c r="Z4">
        <v>65.959999999999994</v>
      </c>
      <c r="AA4">
        <v>52.662999999999997</v>
      </c>
      <c r="AB4">
        <v>75.516000000000005</v>
      </c>
      <c r="AC4">
        <v>54.578000000000003</v>
      </c>
      <c r="AD4">
        <v>68.421000000000006</v>
      </c>
      <c r="AE4">
        <v>61.985999999999997</v>
      </c>
      <c r="AF4">
        <v>34.993000000000002</v>
      </c>
      <c r="AG4">
        <v>49.534999999999997</v>
      </c>
      <c r="AH4">
        <v>55.927999999999997</v>
      </c>
      <c r="AI4" s="4">
        <v>53.643999999999998</v>
      </c>
      <c r="AJ4" s="4">
        <v>77.957999999999998</v>
      </c>
      <c r="AK4" s="4">
        <v>50.856000000000002</v>
      </c>
      <c r="AL4" s="4">
        <v>46.494</v>
      </c>
      <c r="AM4" s="4">
        <v>55</v>
      </c>
    </row>
    <row r="5" spans="1:54" ht="15" x14ac:dyDescent="0.25">
      <c r="A5" s="1">
        <v>43952</v>
      </c>
      <c r="B5">
        <v>134.07</v>
      </c>
      <c r="C5">
        <v>245.25</v>
      </c>
      <c r="D5">
        <v>160</v>
      </c>
      <c r="E5">
        <v>172.53299999999999</v>
      </c>
      <c r="F5">
        <v>105.295</v>
      </c>
      <c r="G5">
        <v>110.46599999999999</v>
      </c>
      <c r="H5">
        <v>211.70099999999999</v>
      </c>
      <c r="I5">
        <v>215.768</v>
      </c>
      <c r="J5">
        <v>164.35300000000001</v>
      </c>
      <c r="K5">
        <v>160.76300000000001</v>
      </c>
      <c r="L5">
        <v>141.96899999999999</v>
      </c>
      <c r="M5">
        <v>152.899</v>
      </c>
      <c r="N5">
        <v>156.495</v>
      </c>
      <c r="O5">
        <v>111.501</v>
      </c>
      <c r="P5">
        <v>204.566</v>
      </c>
      <c r="Q5">
        <v>156.82400000000001</v>
      </c>
      <c r="R5">
        <v>177.268</v>
      </c>
      <c r="S5">
        <v>133.673</v>
      </c>
      <c r="T5">
        <v>176.53</v>
      </c>
      <c r="U5">
        <v>165.066</v>
      </c>
      <c r="V5">
        <v>129.452</v>
      </c>
      <c r="W5">
        <v>176.10400000000001</v>
      </c>
      <c r="X5">
        <v>184.04300000000001</v>
      </c>
      <c r="Y5">
        <v>231.042</v>
      </c>
      <c r="Z5">
        <v>105.181</v>
      </c>
      <c r="AA5">
        <v>141.74199999999999</v>
      </c>
      <c r="AB5">
        <v>196.60599999999999</v>
      </c>
      <c r="AC5">
        <v>167.09299999999999</v>
      </c>
      <c r="AD5">
        <v>142.053</v>
      </c>
      <c r="AE5">
        <v>179.697</v>
      </c>
      <c r="AF5">
        <v>109.09</v>
      </c>
      <c r="AG5">
        <v>207.47300000000001</v>
      </c>
      <c r="AH5">
        <v>102.215</v>
      </c>
      <c r="AI5" s="4">
        <v>116.69499999999999</v>
      </c>
      <c r="AJ5" s="4">
        <v>173.93</v>
      </c>
      <c r="AK5" s="4">
        <v>160</v>
      </c>
      <c r="AL5" s="4">
        <v>130.822</v>
      </c>
      <c r="AM5" s="4">
        <v>150.19800000000001</v>
      </c>
    </row>
    <row r="6" spans="1:54" ht="15" x14ac:dyDescent="0.25">
      <c r="A6" s="1">
        <v>43983</v>
      </c>
      <c r="B6">
        <v>158.32</v>
      </c>
      <c r="C6">
        <v>289.61</v>
      </c>
      <c r="D6">
        <v>230</v>
      </c>
      <c r="E6">
        <v>229.738</v>
      </c>
      <c r="F6">
        <v>196.87100000000001</v>
      </c>
      <c r="G6">
        <v>320.14</v>
      </c>
      <c r="H6">
        <v>337.66199999999998</v>
      </c>
      <c r="I6">
        <v>246.84100000000001</v>
      </c>
      <c r="J6">
        <v>273.88799999999998</v>
      </c>
      <c r="K6">
        <v>173.07</v>
      </c>
      <c r="L6">
        <v>199.732</v>
      </c>
      <c r="M6">
        <v>135.71100000000001</v>
      </c>
      <c r="N6">
        <v>278.35500000000002</v>
      </c>
      <c r="O6">
        <v>234.54300000000001</v>
      </c>
      <c r="P6">
        <v>177.33500000000001</v>
      </c>
      <c r="Q6">
        <v>246.095</v>
      </c>
      <c r="R6">
        <v>230.386</v>
      </c>
      <c r="S6">
        <v>379.87400000000002</v>
      </c>
      <c r="T6">
        <v>169.06100000000001</v>
      </c>
      <c r="U6">
        <v>321.27999999999997</v>
      </c>
      <c r="V6">
        <v>173.36199999999999</v>
      </c>
      <c r="W6">
        <v>362.13400000000001</v>
      </c>
      <c r="X6">
        <v>147.70599999999999</v>
      </c>
      <c r="Y6">
        <v>205.24700000000001</v>
      </c>
      <c r="Z6">
        <v>127.19</v>
      </c>
      <c r="AA6">
        <v>231.51599999999999</v>
      </c>
      <c r="AB6">
        <v>186.47200000000001</v>
      </c>
      <c r="AC6">
        <v>191.39099999999999</v>
      </c>
      <c r="AD6">
        <v>155.90199999999999</v>
      </c>
      <c r="AE6">
        <v>202.01900000000001</v>
      </c>
      <c r="AF6">
        <v>230.29499999999999</v>
      </c>
      <c r="AG6">
        <v>229.756</v>
      </c>
      <c r="AH6">
        <v>255.00200000000001</v>
      </c>
      <c r="AI6" s="4">
        <v>302.404</v>
      </c>
      <c r="AJ6" s="4">
        <v>97.138000000000005</v>
      </c>
      <c r="AK6" s="4">
        <v>257.351</v>
      </c>
      <c r="AL6" s="4">
        <v>230</v>
      </c>
      <c r="AM6" s="4">
        <v>393.11399999999998</v>
      </c>
    </row>
    <row r="7" spans="1:54" ht="15" x14ac:dyDescent="0.25">
      <c r="A7" s="1">
        <v>44013</v>
      </c>
      <c r="B7">
        <v>70.87</v>
      </c>
      <c r="C7">
        <v>129.63</v>
      </c>
      <c r="D7">
        <v>80</v>
      </c>
      <c r="E7">
        <v>88.778999999999996</v>
      </c>
      <c r="F7">
        <v>106.331</v>
      </c>
      <c r="G7">
        <v>201.941</v>
      </c>
      <c r="H7">
        <v>164.565</v>
      </c>
      <c r="I7">
        <v>76.373000000000005</v>
      </c>
      <c r="J7">
        <v>118.33199999999999</v>
      </c>
      <c r="K7">
        <v>63.183999999999997</v>
      </c>
      <c r="L7">
        <v>80</v>
      </c>
      <c r="M7">
        <v>51.860999999999997</v>
      </c>
      <c r="N7">
        <v>124.633</v>
      </c>
      <c r="O7">
        <v>116.505</v>
      </c>
      <c r="P7">
        <v>69.989000000000004</v>
      </c>
      <c r="Q7">
        <v>110.175</v>
      </c>
      <c r="R7">
        <v>71.245999999999995</v>
      </c>
      <c r="S7">
        <v>360.471</v>
      </c>
      <c r="T7">
        <v>68.33</v>
      </c>
      <c r="U7">
        <v>115.28100000000001</v>
      </c>
      <c r="V7">
        <v>91.334999999999994</v>
      </c>
      <c r="W7">
        <v>232.518</v>
      </c>
      <c r="X7">
        <v>47.945</v>
      </c>
      <c r="Y7">
        <v>62.472999999999999</v>
      </c>
      <c r="Z7">
        <v>41.048999999999999</v>
      </c>
      <c r="AA7">
        <v>67.789000000000001</v>
      </c>
      <c r="AB7">
        <v>69.87</v>
      </c>
      <c r="AC7">
        <v>77.238</v>
      </c>
      <c r="AD7">
        <v>59.94</v>
      </c>
      <c r="AE7">
        <v>77.396000000000001</v>
      </c>
      <c r="AF7">
        <v>100.509</v>
      </c>
      <c r="AG7">
        <v>110.19499999999999</v>
      </c>
      <c r="AH7">
        <v>78.89</v>
      </c>
      <c r="AI7" s="4">
        <v>147.61799999999999</v>
      </c>
      <c r="AJ7" s="4">
        <v>37.771000000000001</v>
      </c>
      <c r="AK7" s="4">
        <v>87.927000000000007</v>
      </c>
      <c r="AL7" s="4">
        <v>72.725999999999999</v>
      </c>
      <c r="AM7" s="4">
        <v>142.43899999999999</v>
      </c>
    </row>
    <row r="8" spans="1:54" ht="15" x14ac:dyDescent="0.25">
      <c r="A8" s="1">
        <v>44044</v>
      </c>
      <c r="B8">
        <v>43.44</v>
      </c>
      <c r="C8">
        <v>71.099999999999994</v>
      </c>
      <c r="D8">
        <v>45</v>
      </c>
      <c r="E8">
        <v>44.075000000000003</v>
      </c>
      <c r="F8">
        <v>65.795000000000002</v>
      </c>
      <c r="G8">
        <v>78.015000000000001</v>
      </c>
      <c r="H8">
        <v>76.162999999999997</v>
      </c>
      <c r="I8">
        <v>40.823999999999998</v>
      </c>
      <c r="J8">
        <v>48.826999999999998</v>
      </c>
      <c r="K8">
        <v>39.798000000000002</v>
      </c>
      <c r="L8">
        <v>43.292999999999999</v>
      </c>
      <c r="M8">
        <v>44.331000000000003</v>
      </c>
      <c r="N8">
        <v>52.613999999999997</v>
      </c>
      <c r="O8">
        <v>51.624000000000002</v>
      </c>
      <c r="P8">
        <v>53.237000000000002</v>
      </c>
      <c r="Q8">
        <v>44.929000000000002</v>
      </c>
      <c r="R8">
        <v>39.771000000000001</v>
      </c>
      <c r="S8">
        <v>99.957999999999998</v>
      </c>
      <c r="T8">
        <v>34.262</v>
      </c>
      <c r="U8">
        <v>56.444000000000003</v>
      </c>
      <c r="V8">
        <v>42.207999999999998</v>
      </c>
      <c r="W8">
        <v>87.453999999999994</v>
      </c>
      <c r="X8">
        <v>38.722000000000001</v>
      </c>
      <c r="Y8">
        <v>46.128999999999998</v>
      </c>
      <c r="Z8">
        <v>27.905999999999999</v>
      </c>
      <c r="AA8">
        <v>40.122</v>
      </c>
      <c r="AB8">
        <v>38.347999999999999</v>
      </c>
      <c r="AC8">
        <v>43.991999999999997</v>
      </c>
      <c r="AD8">
        <v>46.44</v>
      </c>
      <c r="AE8">
        <v>48.372999999999998</v>
      </c>
      <c r="AF8">
        <v>43.655000000000001</v>
      </c>
      <c r="AG8">
        <v>45</v>
      </c>
      <c r="AH8">
        <v>45.155000000000001</v>
      </c>
      <c r="AI8" s="4">
        <v>51.097999999999999</v>
      </c>
      <c r="AJ8" s="4">
        <v>30.457000000000001</v>
      </c>
      <c r="AK8" s="4">
        <v>51.902999999999999</v>
      </c>
      <c r="AL8" s="4">
        <v>42.625</v>
      </c>
      <c r="AM8" s="4">
        <v>52.348999999999997</v>
      </c>
    </row>
    <row r="9" spans="1:54" ht="15" x14ac:dyDescent="0.25">
      <c r="A9" s="1">
        <v>44075</v>
      </c>
      <c r="B9">
        <v>29.01</v>
      </c>
      <c r="C9">
        <v>43.04</v>
      </c>
      <c r="D9">
        <v>35</v>
      </c>
      <c r="E9">
        <v>33.264000000000003</v>
      </c>
      <c r="F9">
        <v>60.420999999999999</v>
      </c>
      <c r="G9">
        <v>38.841000000000001</v>
      </c>
      <c r="H9">
        <v>45.57</v>
      </c>
      <c r="I9">
        <v>42.658000000000001</v>
      </c>
      <c r="J9">
        <v>49.597000000000001</v>
      </c>
      <c r="K9">
        <v>32.487000000000002</v>
      </c>
      <c r="L9">
        <v>39.040999999999997</v>
      </c>
      <c r="M9">
        <v>30.053000000000001</v>
      </c>
      <c r="N9">
        <v>38.755000000000003</v>
      </c>
      <c r="O9">
        <v>31.943999999999999</v>
      </c>
      <c r="P9">
        <v>41.636000000000003</v>
      </c>
      <c r="Q9">
        <v>41.542999999999999</v>
      </c>
      <c r="R9">
        <v>34.223999999999997</v>
      </c>
      <c r="S9">
        <v>50.329000000000001</v>
      </c>
      <c r="T9">
        <v>28.388999999999999</v>
      </c>
      <c r="U9">
        <v>42.975000000000001</v>
      </c>
      <c r="V9">
        <v>28.314</v>
      </c>
      <c r="W9">
        <v>45.695</v>
      </c>
      <c r="X9">
        <v>30.684000000000001</v>
      </c>
      <c r="Y9">
        <v>30.962</v>
      </c>
      <c r="Z9">
        <v>26.666</v>
      </c>
      <c r="AA9">
        <v>53.780999999999999</v>
      </c>
      <c r="AB9">
        <v>35</v>
      </c>
      <c r="AC9">
        <v>30.574000000000002</v>
      </c>
      <c r="AD9">
        <v>34.165999999999997</v>
      </c>
      <c r="AE9">
        <v>41.872999999999998</v>
      </c>
      <c r="AF9">
        <v>29.187000000000001</v>
      </c>
      <c r="AG9">
        <v>31.84</v>
      </c>
      <c r="AH9">
        <v>28.846</v>
      </c>
      <c r="AI9" s="4">
        <v>32.558</v>
      </c>
      <c r="AJ9" s="4">
        <v>25.617000000000001</v>
      </c>
      <c r="AK9" s="4">
        <v>64.091999999999999</v>
      </c>
      <c r="AL9" s="4">
        <v>39.610999999999997</v>
      </c>
      <c r="AM9" s="4">
        <v>37.976999999999997</v>
      </c>
    </row>
    <row r="10" spans="1:54" ht="15" x14ac:dyDescent="0.25">
      <c r="A10" s="1">
        <v>44105</v>
      </c>
      <c r="B10">
        <v>32.15</v>
      </c>
      <c r="C10">
        <v>43.7</v>
      </c>
      <c r="D10">
        <v>36.21</v>
      </c>
      <c r="E10">
        <v>33.279000000000003</v>
      </c>
      <c r="F10">
        <v>40.472999999999999</v>
      </c>
      <c r="G10">
        <v>34.095999999999997</v>
      </c>
      <c r="H10">
        <v>41.66</v>
      </c>
      <c r="I10">
        <v>72.667000000000002</v>
      </c>
      <c r="J10">
        <v>58.935000000000002</v>
      </c>
      <c r="K10">
        <v>26.669</v>
      </c>
      <c r="L10">
        <v>31.369</v>
      </c>
      <c r="M10">
        <v>29.707000000000001</v>
      </c>
      <c r="N10">
        <v>56.162999999999997</v>
      </c>
      <c r="O10">
        <v>28.305</v>
      </c>
      <c r="P10">
        <v>30.045000000000002</v>
      </c>
      <c r="Q10">
        <v>37.895000000000003</v>
      </c>
      <c r="R10">
        <v>31.99</v>
      </c>
      <c r="S10">
        <v>49.817</v>
      </c>
      <c r="T10">
        <v>35.191000000000003</v>
      </c>
      <c r="U10">
        <v>48.274000000000001</v>
      </c>
      <c r="V10">
        <v>34.984000000000002</v>
      </c>
      <c r="W10">
        <v>38.4</v>
      </c>
      <c r="X10">
        <v>27.273</v>
      </c>
      <c r="Y10">
        <v>28.745000000000001</v>
      </c>
      <c r="Z10">
        <v>34.633000000000003</v>
      </c>
      <c r="AA10">
        <v>36.768999999999998</v>
      </c>
      <c r="AB10">
        <v>33.960999999999999</v>
      </c>
      <c r="AC10">
        <v>44.802999999999997</v>
      </c>
      <c r="AD10">
        <v>56.097000000000001</v>
      </c>
      <c r="AE10">
        <v>40.207999999999998</v>
      </c>
      <c r="AF10">
        <v>27.824999999999999</v>
      </c>
      <c r="AG10">
        <v>33.206000000000003</v>
      </c>
      <c r="AH10">
        <v>30.035</v>
      </c>
      <c r="AI10" s="4">
        <v>33.396999999999998</v>
      </c>
      <c r="AJ10" s="4">
        <v>24.536000000000001</v>
      </c>
      <c r="AK10" s="4">
        <v>58.722000000000001</v>
      </c>
      <c r="AL10" s="4">
        <v>51.863999999999997</v>
      </c>
      <c r="AM10" s="4">
        <v>33.261000000000003</v>
      </c>
    </row>
    <row r="11" spans="1:54" ht="15" x14ac:dyDescent="0.25">
      <c r="A11" s="1">
        <v>44136</v>
      </c>
      <c r="B11">
        <v>29.25</v>
      </c>
      <c r="C11">
        <v>33.58</v>
      </c>
      <c r="D11">
        <v>30.29</v>
      </c>
      <c r="E11">
        <v>29.998999999999999</v>
      </c>
      <c r="F11">
        <v>28.071000000000002</v>
      </c>
      <c r="G11">
        <v>29.184999999999999</v>
      </c>
      <c r="H11">
        <v>33.457999999999998</v>
      </c>
      <c r="I11">
        <v>41.67</v>
      </c>
      <c r="J11">
        <v>40.287999999999997</v>
      </c>
      <c r="K11">
        <v>25.556999999999999</v>
      </c>
      <c r="L11">
        <v>24.544</v>
      </c>
      <c r="M11">
        <v>23.977</v>
      </c>
      <c r="N11">
        <v>46.402999999999999</v>
      </c>
      <c r="O11">
        <v>26.085999999999999</v>
      </c>
      <c r="P11">
        <v>25.367000000000001</v>
      </c>
      <c r="Q11">
        <v>29.167000000000002</v>
      </c>
      <c r="R11">
        <v>29.091000000000001</v>
      </c>
      <c r="S11">
        <v>37.296999999999997</v>
      </c>
      <c r="T11">
        <v>27.276</v>
      </c>
      <c r="U11">
        <v>34.069000000000003</v>
      </c>
      <c r="V11">
        <v>28.843</v>
      </c>
      <c r="W11">
        <v>30.577999999999999</v>
      </c>
      <c r="X11">
        <v>23.751999999999999</v>
      </c>
      <c r="Y11">
        <v>28.234000000000002</v>
      </c>
      <c r="Z11">
        <v>22.866</v>
      </c>
      <c r="AA11">
        <v>26.224</v>
      </c>
      <c r="AB11">
        <v>28.734000000000002</v>
      </c>
      <c r="AC11">
        <v>34.192</v>
      </c>
      <c r="AD11">
        <v>37.609000000000002</v>
      </c>
      <c r="AE11">
        <v>30.832000000000001</v>
      </c>
      <c r="AF11">
        <v>24.466000000000001</v>
      </c>
      <c r="AG11">
        <v>30.73</v>
      </c>
      <c r="AH11">
        <v>29.47</v>
      </c>
      <c r="AI11" s="4">
        <v>27.963999999999999</v>
      </c>
      <c r="AJ11" s="4">
        <v>20.739000000000001</v>
      </c>
      <c r="AK11" s="4">
        <v>35.646999999999998</v>
      </c>
      <c r="AL11" s="4">
        <v>32.252000000000002</v>
      </c>
      <c r="AM11" s="4">
        <v>30.68</v>
      </c>
    </row>
    <row r="12" spans="1:54" ht="15" x14ac:dyDescent="0.25">
      <c r="A12" s="1">
        <v>44166</v>
      </c>
      <c r="B12">
        <v>24.96</v>
      </c>
      <c r="C12">
        <v>27.42</v>
      </c>
      <c r="D12">
        <v>25.64</v>
      </c>
      <c r="E12">
        <v>25.126000000000001</v>
      </c>
      <c r="F12">
        <v>24.577000000000002</v>
      </c>
      <c r="G12">
        <v>27.927</v>
      </c>
      <c r="H12">
        <v>29.199000000000002</v>
      </c>
      <c r="I12">
        <v>29.068000000000001</v>
      </c>
      <c r="J12">
        <v>30.428999999999998</v>
      </c>
      <c r="K12">
        <v>22.821999999999999</v>
      </c>
      <c r="L12">
        <v>22.478999999999999</v>
      </c>
      <c r="M12">
        <v>21.652999999999999</v>
      </c>
      <c r="N12">
        <v>33.892000000000003</v>
      </c>
      <c r="O12">
        <v>23.844000000000001</v>
      </c>
      <c r="P12">
        <v>23.43</v>
      </c>
      <c r="Q12">
        <v>25.09</v>
      </c>
      <c r="R12">
        <v>24.948</v>
      </c>
      <c r="S12">
        <v>34.183999999999997</v>
      </c>
      <c r="T12">
        <v>24.068999999999999</v>
      </c>
      <c r="U12">
        <v>28.036999999999999</v>
      </c>
      <c r="V12">
        <v>26.881</v>
      </c>
      <c r="W12">
        <v>28.308</v>
      </c>
      <c r="X12">
        <v>21.361999999999998</v>
      </c>
      <c r="Y12">
        <v>24.495999999999999</v>
      </c>
      <c r="Z12">
        <v>19.823</v>
      </c>
      <c r="AA12">
        <v>24.388000000000002</v>
      </c>
      <c r="AB12">
        <v>24.573</v>
      </c>
      <c r="AC12">
        <v>25.879000000000001</v>
      </c>
      <c r="AD12">
        <v>27.085000000000001</v>
      </c>
      <c r="AE12">
        <v>24.724</v>
      </c>
      <c r="AF12">
        <v>22.181999999999999</v>
      </c>
      <c r="AG12">
        <v>25.646000000000001</v>
      </c>
      <c r="AH12">
        <v>25.09</v>
      </c>
      <c r="AI12" s="4">
        <v>25.02</v>
      </c>
      <c r="AJ12" s="4">
        <v>19.300999999999998</v>
      </c>
      <c r="AK12" s="4">
        <v>28.696000000000002</v>
      </c>
      <c r="AL12" s="4">
        <v>25.189</v>
      </c>
      <c r="AM12" s="4">
        <v>28.861999999999998</v>
      </c>
    </row>
    <row r="13" spans="1:54" ht="15" x14ac:dyDescent="0.25">
      <c r="A13" s="1">
        <v>44197</v>
      </c>
      <c r="B13">
        <v>24.48</v>
      </c>
      <c r="C13">
        <v>25.59</v>
      </c>
      <c r="D13">
        <v>24.31</v>
      </c>
      <c r="E13">
        <v>21.99</v>
      </c>
      <c r="F13">
        <v>21.983000000000001</v>
      </c>
      <c r="G13">
        <v>27.129000000000001</v>
      </c>
      <c r="H13">
        <v>26.207999999999998</v>
      </c>
      <c r="I13">
        <v>24.992000000000001</v>
      </c>
      <c r="J13">
        <v>25.42</v>
      </c>
      <c r="K13">
        <v>20.210999999999999</v>
      </c>
      <c r="L13">
        <v>20.170000000000002</v>
      </c>
      <c r="M13">
        <v>19.448</v>
      </c>
      <c r="N13">
        <v>27.334</v>
      </c>
      <c r="O13">
        <v>20.904</v>
      </c>
      <c r="P13">
        <v>21.338000000000001</v>
      </c>
      <c r="Q13">
        <v>22.454999999999998</v>
      </c>
      <c r="R13">
        <v>22.187999999999999</v>
      </c>
      <c r="S13">
        <v>29.876999999999999</v>
      </c>
      <c r="T13">
        <v>20.513000000000002</v>
      </c>
      <c r="U13">
        <v>25.196000000000002</v>
      </c>
      <c r="V13">
        <v>23.108000000000001</v>
      </c>
      <c r="W13">
        <v>27.35</v>
      </c>
      <c r="X13">
        <v>19.135999999999999</v>
      </c>
      <c r="Y13">
        <v>21.71</v>
      </c>
      <c r="Z13">
        <v>17.863</v>
      </c>
      <c r="AA13">
        <v>21.706</v>
      </c>
      <c r="AB13">
        <v>25.257999999999999</v>
      </c>
      <c r="AC13">
        <v>22.437000000000001</v>
      </c>
      <c r="AD13">
        <v>24.402000000000001</v>
      </c>
      <c r="AE13">
        <v>21.49</v>
      </c>
      <c r="AF13">
        <v>19.959</v>
      </c>
      <c r="AG13">
        <v>22.538</v>
      </c>
      <c r="AH13">
        <v>22.338999999999999</v>
      </c>
      <c r="AI13" s="4">
        <v>22.641999999999999</v>
      </c>
      <c r="AJ13" s="4">
        <v>17.366</v>
      </c>
      <c r="AK13" s="4">
        <v>25.324000000000002</v>
      </c>
      <c r="AL13" s="4">
        <v>22.17</v>
      </c>
      <c r="AM13" s="4">
        <v>26.623000000000001</v>
      </c>
    </row>
    <row r="14" spans="1:54" ht="15" x14ac:dyDescent="0.25">
      <c r="A14" s="1">
        <v>44228</v>
      </c>
      <c r="B14">
        <v>22.04</v>
      </c>
      <c r="C14">
        <v>23.58</v>
      </c>
      <c r="D14">
        <v>22.39</v>
      </c>
      <c r="E14">
        <v>18.268000000000001</v>
      </c>
      <c r="F14">
        <v>18.545999999999999</v>
      </c>
      <c r="G14">
        <v>20.795999999999999</v>
      </c>
      <c r="H14">
        <v>21.943999999999999</v>
      </c>
      <c r="I14">
        <v>34.302999999999997</v>
      </c>
      <c r="J14">
        <v>23.681000000000001</v>
      </c>
      <c r="K14">
        <v>16.600000000000001</v>
      </c>
      <c r="L14">
        <v>16.606999999999999</v>
      </c>
      <c r="M14">
        <v>16.539000000000001</v>
      </c>
      <c r="N14">
        <v>23.318000000000001</v>
      </c>
      <c r="O14">
        <v>17.905000000000001</v>
      </c>
      <c r="P14">
        <v>19.574000000000002</v>
      </c>
      <c r="Q14">
        <v>18.398</v>
      </c>
      <c r="R14">
        <v>22.265999999999998</v>
      </c>
      <c r="S14">
        <v>26.859000000000002</v>
      </c>
      <c r="T14">
        <v>16.850999999999999</v>
      </c>
      <c r="U14">
        <v>22</v>
      </c>
      <c r="V14">
        <v>22.536000000000001</v>
      </c>
      <c r="W14">
        <v>27.108000000000001</v>
      </c>
      <c r="X14">
        <v>18.942</v>
      </c>
      <c r="Y14">
        <v>17.805</v>
      </c>
      <c r="Z14">
        <v>19.994</v>
      </c>
      <c r="AA14">
        <v>17.997</v>
      </c>
      <c r="AB14">
        <v>21.526</v>
      </c>
      <c r="AC14">
        <v>18.206</v>
      </c>
      <c r="AD14">
        <v>22.495000000000001</v>
      </c>
      <c r="AE14">
        <v>17.553999999999998</v>
      </c>
      <c r="AF14">
        <v>17.12</v>
      </c>
      <c r="AG14">
        <v>18.398</v>
      </c>
      <c r="AH14">
        <v>18.385999999999999</v>
      </c>
      <c r="AI14" s="4">
        <v>18.815000000000001</v>
      </c>
      <c r="AJ14" s="4">
        <v>14.382999999999999</v>
      </c>
      <c r="AK14" s="4">
        <v>23.216000000000001</v>
      </c>
      <c r="AL14" s="4">
        <v>21.219000000000001</v>
      </c>
      <c r="AM14" s="4">
        <v>21.802</v>
      </c>
    </row>
    <row r="15" spans="1:54" ht="15" x14ac:dyDescent="0.25">
      <c r="A15" s="1">
        <v>44256</v>
      </c>
      <c r="B15">
        <v>34.159999999999997</v>
      </c>
      <c r="C15">
        <v>39.369999999999997</v>
      </c>
      <c r="D15">
        <v>36.020000000000003</v>
      </c>
      <c r="E15">
        <v>28.757999999999999</v>
      </c>
      <c r="F15">
        <v>29.994</v>
      </c>
      <c r="G15">
        <v>21.18</v>
      </c>
      <c r="H15">
        <v>34.771999999999998</v>
      </c>
      <c r="I15">
        <v>63.923999999999999</v>
      </c>
      <c r="J15">
        <v>28.324000000000002</v>
      </c>
      <c r="K15">
        <v>24.701000000000001</v>
      </c>
      <c r="L15">
        <v>43.295000000000002</v>
      </c>
      <c r="M15">
        <v>26.402000000000001</v>
      </c>
      <c r="N15">
        <v>32.302</v>
      </c>
      <c r="O15">
        <v>27.855</v>
      </c>
      <c r="P15">
        <v>34.036999999999999</v>
      </c>
      <c r="Q15">
        <v>35.258000000000003</v>
      </c>
      <c r="R15">
        <v>48.545000000000002</v>
      </c>
      <c r="S15">
        <v>36.570999999999998</v>
      </c>
      <c r="T15">
        <v>33.225999999999999</v>
      </c>
      <c r="U15">
        <v>34.225999999999999</v>
      </c>
      <c r="V15">
        <v>31.047000000000001</v>
      </c>
      <c r="W15">
        <v>30.541</v>
      </c>
      <c r="X15">
        <v>29.283999999999999</v>
      </c>
      <c r="Y15">
        <v>21.471</v>
      </c>
      <c r="Z15">
        <v>29.7</v>
      </c>
      <c r="AA15">
        <v>45.942999999999998</v>
      </c>
      <c r="AB15">
        <v>24.689</v>
      </c>
      <c r="AC15">
        <v>25.419</v>
      </c>
      <c r="AD15">
        <v>54.674999999999997</v>
      </c>
      <c r="AE15">
        <v>17.888999999999999</v>
      </c>
      <c r="AF15">
        <v>35.448999999999998</v>
      </c>
      <c r="AG15">
        <v>21.800999999999998</v>
      </c>
      <c r="AH15">
        <v>31.838000000000001</v>
      </c>
      <c r="AI15" s="4">
        <v>35.462000000000003</v>
      </c>
      <c r="AJ15" s="4">
        <v>21.358000000000001</v>
      </c>
      <c r="AK15" s="4">
        <v>25.231999999999999</v>
      </c>
      <c r="AL15" s="4">
        <v>37.683</v>
      </c>
      <c r="AM15" s="4">
        <v>23.867000000000001</v>
      </c>
    </row>
    <row r="16" spans="1:54" ht="15" x14ac:dyDescent="0.25">
      <c r="A16" s="1">
        <v>44287</v>
      </c>
      <c r="B16">
        <v>63.41</v>
      </c>
      <c r="C16">
        <v>92.91</v>
      </c>
      <c r="D16">
        <v>77.08</v>
      </c>
      <c r="E16">
        <v>46.752000000000002</v>
      </c>
      <c r="F16">
        <v>36.536000000000001</v>
      </c>
      <c r="G16">
        <v>44.238999999999997</v>
      </c>
      <c r="H16">
        <v>84.067999999999998</v>
      </c>
      <c r="I16">
        <v>112.038</v>
      </c>
      <c r="J16">
        <v>77.55</v>
      </c>
      <c r="K16">
        <v>59.536000000000001</v>
      </c>
      <c r="L16">
        <v>105.33799999999999</v>
      </c>
      <c r="M16">
        <v>57.149000000000001</v>
      </c>
      <c r="N16">
        <v>57.557000000000002</v>
      </c>
      <c r="O16">
        <v>70.072999999999993</v>
      </c>
      <c r="P16">
        <v>95.477999999999994</v>
      </c>
      <c r="Q16">
        <v>70.004999999999995</v>
      </c>
      <c r="R16">
        <v>60.018999999999998</v>
      </c>
      <c r="S16">
        <v>82.494</v>
      </c>
      <c r="T16">
        <v>71.504000000000005</v>
      </c>
      <c r="U16">
        <v>51.756</v>
      </c>
      <c r="V16">
        <v>41.26</v>
      </c>
      <c r="W16">
        <v>73.326999999999998</v>
      </c>
      <c r="X16">
        <v>56.456000000000003</v>
      </c>
      <c r="Y16">
        <v>52.704000000000001</v>
      </c>
      <c r="Z16">
        <v>54.551000000000002</v>
      </c>
      <c r="AA16">
        <v>91.53</v>
      </c>
      <c r="AB16">
        <v>60.594999999999999</v>
      </c>
      <c r="AC16">
        <v>78.602999999999994</v>
      </c>
      <c r="AD16">
        <v>75.668999999999997</v>
      </c>
      <c r="AE16">
        <v>51.372</v>
      </c>
      <c r="AF16">
        <v>58.87</v>
      </c>
      <c r="AG16">
        <v>53.188000000000002</v>
      </c>
      <c r="AH16">
        <v>69.188999999999993</v>
      </c>
      <c r="AI16" s="4">
        <v>76.668999999999997</v>
      </c>
      <c r="AJ16" s="4">
        <v>43.609000000000002</v>
      </c>
      <c r="AK16" s="4">
        <v>56.787999999999997</v>
      </c>
      <c r="AL16" s="4">
        <v>71.256</v>
      </c>
      <c r="AM16" s="4">
        <v>49.350999999999999</v>
      </c>
    </row>
    <row r="17" spans="1:1005" ht="15" x14ac:dyDescent="0.25">
      <c r="A17" s="1">
        <v>44317</v>
      </c>
      <c r="B17">
        <v>155.6</v>
      </c>
      <c r="C17">
        <v>275.73</v>
      </c>
      <c r="D17">
        <v>221.07</v>
      </c>
      <c r="E17">
        <v>159.19800000000001</v>
      </c>
      <c r="F17">
        <v>128.79</v>
      </c>
      <c r="G17">
        <v>422.98099999999999</v>
      </c>
      <c r="H17">
        <v>350.65100000000001</v>
      </c>
      <c r="I17">
        <v>309.572</v>
      </c>
      <c r="J17">
        <v>280.79700000000003</v>
      </c>
      <c r="K17">
        <v>133.49100000000001</v>
      </c>
      <c r="L17">
        <v>183.625</v>
      </c>
      <c r="M17">
        <v>113.536</v>
      </c>
      <c r="N17">
        <v>172.00899999999999</v>
      </c>
      <c r="O17">
        <v>195.49199999999999</v>
      </c>
      <c r="P17">
        <v>276.28300000000002</v>
      </c>
      <c r="Q17">
        <v>199.893</v>
      </c>
      <c r="R17">
        <v>187.238</v>
      </c>
      <c r="S17">
        <v>330.935</v>
      </c>
      <c r="T17">
        <v>291.06700000000001</v>
      </c>
      <c r="U17">
        <v>177.03299999999999</v>
      </c>
      <c r="V17">
        <v>186.62799999999999</v>
      </c>
      <c r="W17">
        <v>223.25</v>
      </c>
      <c r="X17">
        <v>236.94499999999999</v>
      </c>
      <c r="Y17">
        <v>74.453000000000003</v>
      </c>
      <c r="Z17">
        <v>158.04300000000001</v>
      </c>
      <c r="AA17">
        <v>211.06800000000001</v>
      </c>
      <c r="AB17">
        <v>250.65700000000001</v>
      </c>
      <c r="AC17">
        <v>199.90100000000001</v>
      </c>
      <c r="AD17">
        <v>212.19300000000001</v>
      </c>
      <c r="AE17">
        <v>243.20500000000001</v>
      </c>
      <c r="AF17">
        <v>252.22800000000001</v>
      </c>
      <c r="AG17">
        <v>105.425</v>
      </c>
      <c r="AH17">
        <v>144.58600000000001</v>
      </c>
      <c r="AI17" s="4">
        <v>116.08799999999999</v>
      </c>
      <c r="AJ17" s="4">
        <v>110.474</v>
      </c>
      <c r="AK17" s="4">
        <v>239.37299999999999</v>
      </c>
      <c r="AL17" s="4">
        <v>175.55799999999999</v>
      </c>
      <c r="AM17" s="4">
        <v>109.79300000000001</v>
      </c>
    </row>
    <row r="18" spans="1:1005" ht="15" x14ac:dyDescent="0.25">
      <c r="A18" s="1">
        <v>44348</v>
      </c>
      <c r="B18">
        <v>177.05</v>
      </c>
      <c r="C18">
        <v>338.23</v>
      </c>
      <c r="D18">
        <v>261.05</v>
      </c>
      <c r="E18">
        <v>304.79599999999999</v>
      </c>
      <c r="F18">
        <v>357.28100000000001</v>
      </c>
      <c r="G18">
        <v>683.83500000000004</v>
      </c>
      <c r="H18">
        <v>384.16500000000002</v>
      </c>
      <c r="I18">
        <v>394.125</v>
      </c>
      <c r="J18">
        <v>271.66500000000002</v>
      </c>
      <c r="K18">
        <v>169.46899999999999</v>
      </c>
      <c r="L18">
        <v>151.59299999999999</v>
      </c>
      <c r="M18">
        <v>173.762</v>
      </c>
      <c r="N18">
        <v>284.952</v>
      </c>
      <c r="O18">
        <v>170.96700000000001</v>
      </c>
      <c r="P18">
        <v>414.96100000000001</v>
      </c>
      <c r="Q18">
        <v>216.30199999999999</v>
      </c>
      <c r="R18">
        <v>543.40599999999995</v>
      </c>
      <c r="S18">
        <v>308.94</v>
      </c>
      <c r="T18">
        <v>497.41</v>
      </c>
      <c r="U18">
        <v>191.458</v>
      </c>
      <c r="V18">
        <v>334.89299999999997</v>
      </c>
      <c r="W18">
        <v>163.22300000000001</v>
      </c>
      <c r="X18">
        <v>196.09800000000001</v>
      </c>
      <c r="Y18">
        <v>55.203000000000003</v>
      </c>
      <c r="Z18">
        <v>231.196</v>
      </c>
      <c r="AA18">
        <v>143.792</v>
      </c>
      <c r="AB18">
        <v>286.923</v>
      </c>
      <c r="AC18">
        <v>194.88399999999999</v>
      </c>
      <c r="AD18">
        <v>172.58500000000001</v>
      </c>
      <c r="AE18">
        <v>486.06200000000001</v>
      </c>
      <c r="AF18">
        <v>265.14499999999998</v>
      </c>
      <c r="AG18">
        <v>246.68600000000001</v>
      </c>
      <c r="AH18">
        <v>428.36700000000002</v>
      </c>
      <c r="AI18" s="4">
        <v>47.423000000000002</v>
      </c>
      <c r="AJ18" s="4">
        <v>150.321</v>
      </c>
      <c r="AK18" s="4">
        <v>344.76799999999997</v>
      </c>
      <c r="AL18" s="4">
        <v>317.97300000000001</v>
      </c>
      <c r="AM18" s="4">
        <v>115.622</v>
      </c>
    </row>
    <row r="19" spans="1:1005" ht="15" x14ac:dyDescent="0.25">
      <c r="A19" s="1">
        <v>44378</v>
      </c>
      <c r="B19">
        <v>62.06</v>
      </c>
      <c r="C19">
        <v>151.91</v>
      </c>
      <c r="D19">
        <v>116.85</v>
      </c>
      <c r="E19">
        <v>177.029</v>
      </c>
      <c r="F19">
        <v>214.167</v>
      </c>
      <c r="G19">
        <v>333.08199999999999</v>
      </c>
      <c r="H19">
        <v>123.298</v>
      </c>
      <c r="I19">
        <v>166.26300000000001</v>
      </c>
      <c r="J19">
        <v>93.911000000000001</v>
      </c>
      <c r="K19">
        <v>69.831999999999994</v>
      </c>
      <c r="L19">
        <v>65.5</v>
      </c>
      <c r="M19">
        <v>72.245999999999995</v>
      </c>
      <c r="N19">
        <v>136</v>
      </c>
      <c r="O19">
        <v>67.643000000000001</v>
      </c>
      <c r="P19">
        <v>198.58</v>
      </c>
      <c r="Q19">
        <v>68.891000000000005</v>
      </c>
      <c r="R19">
        <v>501.82299999999998</v>
      </c>
      <c r="S19">
        <v>124.88500000000001</v>
      </c>
      <c r="T19">
        <v>185.607</v>
      </c>
      <c r="U19">
        <v>95.855000000000004</v>
      </c>
      <c r="V19">
        <v>214.28100000000001</v>
      </c>
      <c r="W19">
        <v>51.633000000000003</v>
      </c>
      <c r="X19">
        <v>58.127000000000002</v>
      </c>
      <c r="Y19">
        <v>22.585000000000001</v>
      </c>
      <c r="Z19">
        <v>67.876000000000005</v>
      </c>
      <c r="AA19">
        <v>54.44</v>
      </c>
      <c r="AB19">
        <v>117.89100000000001</v>
      </c>
      <c r="AC19">
        <v>74.84</v>
      </c>
      <c r="AD19">
        <v>63.829000000000001</v>
      </c>
      <c r="AE19">
        <v>221.84899999999999</v>
      </c>
      <c r="AF19">
        <v>140.964</v>
      </c>
      <c r="AG19">
        <v>75.411000000000001</v>
      </c>
      <c r="AH19">
        <v>218.113</v>
      </c>
      <c r="AI19" s="4">
        <v>23.515999999999998</v>
      </c>
      <c r="AJ19" s="4">
        <v>53.747999999999998</v>
      </c>
      <c r="AK19" s="4">
        <v>109.587</v>
      </c>
      <c r="AL19" s="4">
        <v>99.364000000000004</v>
      </c>
      <c r="AM19" s="4">
        <v>45.412999999999997</v>
      </c>
    </row>
    <row r="20" spans="1:1005" ht="15" x14ac:dyDescent="0.25">
      <c r="A20" s="1">
        <v>44409</v>
      </c>
      <c r="B20">
        <v>44.99</v>
      </c>
      <c r="C20">
        <v>78.14</v>
      </c>
      <c r="D20">
        <v>63.46</v>
      </c>
      <c r="E20">
        <v>90.71</v>
      </c>
      <c r="F20">
        <v>81.674000000000007</v>
      </c>
      <c r="G20">
        <v>123.23699999999999</v>
      </c>
      <c r="H20">
        <v>55.287999999999997</v>
      </c>
      <c r="I20">
        <v>62.743000000000002</v>
      </c>
      <c r="J20">
        <v>51.329000000000001</v>
      </c>
      <c r="K20">
        <v>39.158000000000001</v>
      </c>
      <c r="L20">
        <v>49.003</v>
      </c>
      <c r="M20">
        <v>37.591999999999999</v>
      </c>
      <c r="N20">
        <v>58.212000000000003</v>
      </c>
      <c r="O20">
        <v>50.942</v>
      </c>
      <c r="P20">
        <v>67.02</v>
      </c>
      <c r="Q20">
        <v>38.853000000000002</v>
      </c>
      <c r="R20">
        <v>136.01300000000001</v>
      </c>
      <c r="S20">
        <v>51.289000000000001</v>
      </c>
      <c r="T20">
        <v>77.953000000000003</v>
      </c>
      <c r="U20">
        <v>44.515000000000001</v>
      </c>
      <c r="V20">
        <v>82.275999999999996</v>
      </c>
      <c r="W20">
        <v>41.030999999999999</v>
      </c>
      <c r="X20">
        <v>44.423999999999999</v>
      </c>
      <c r="Y20">
        <v>18.152000000000001</v>
      </c>
      <c r="Z20">
        <v>39.704999999999998</v>
      </c>
      <c r="AA20">
        <v>34.234999999999999</v>
      </c>
      <c r="AB20">
        <v>55.18</v>
      </c>
      <c r="AC20">
        <v>51.121000000000002</v>
      </c>
      <c r="AD20">
        <v>44.058999999999997</v>
      </c>
      <c r="AE20">
        <v>76.981999999999999</v>
      </c>
      <c r="AF20">
        <v>51.533000000000001</v>
      </c>
      <c r="AG20">
        <v>43.686999999999998</v>
      </c>
      <c r="AH20">
        <v>66.125</v>
      </c>
      <c r="AI20" s="4">
        <v>22.574999999999999</v>
      </c>
      <c r="AJ20" s="4">
        <v>37.563000000000002</v>
      </c>
      <c r="AK20" s="4">
        <v>54.122</v>
      </c>
      <c r="AL20" s="4">
        <v>41.831000000000003</v>
      </c>
      <c r="AM20" s="4">
        <v>29.867000000000001</v>
      </c>
    </row>
    <row r="21" spans="1:1005" ht="15" x14ac:dyDescent="0.25">
      <c r="A21" s="1">
        <v>44440</v>
      </c>
      <c r="B21">
        <v>29.14</v>
      </c>
      <c r="C21">
        <v>45.37</v>
      </c>
      <c r="D21">
        <v>38.04</v>
      </c>
      <c r="E21">
        <v>74.182000000000002</v>
      </c>
      <c r="F21">
        <v>40.612000000000002</v>
      </c>
      <c r="G21">
        <v>69.049000000000007</v>
      </c>
      <c r="H21">
        <v>53.34</v>
      </c>
      <c r="I21">
        <v>60.466999999999999</v>
      </c>
      <c r="J21">
        <v>39.899000000000001</v>
      </c>
      <c r="K21">
        <v>37.771999999999998</v>
      </c>
      <c r="L21">
        <v>33.168999999999997</v>
      </c>
      <c r="M21">
        <v>31.050999999999998</v>
      </c>
      <c r="N21">
        <v>36.509</v>
      </c>
      <c r="O21">
        <v>42.555</v>
      </c>
      <c r="P21">
        <v>56.204999999999998</v>
      </c>
      <c r="Q21">
        <v>34.694000000000003</v>
      </c>
      <c r="R21">
        <v>63.71</v>
      </c>
      <c r="S21">
        <v>39.235999999999997</v>
      </c>
      <c r="T21">
        <v>54.854999999999997</v>
      </c>
      <c r="U21">
        <v>30.707999999999998</v>
      </c>
      <c r="V21">
        <v>44.709000000000003</v>
      </c>
      <c r="W21">
        <v>33.92</v>
      </c>
      <c r="X21">
        <v>30.390999999999998</v>
      </c>
      <c r="Y21">
        <v>19.884</v>
      </c>
      <c r="Z21">
        <v>55.061999999999998</v>
      </c>
      <c r="AA21">
        <v>33.140999999999998</v>
      </c>
      <c r="AB21">
        <v>36.521000000000001</v>
      </c>
      <c r="AC21">
        <v>37.841999999999999</v>
      </c>
      <c r="AD21">
        <v>40.761000000000003</v>
      </c>
      <c r="AE21">
        <v>45.637</v>
      </c>
      <c r="AF21">
        <v>35.537999999999997</v>
      </c>
      <c r="AG21">
        <v>28.308</v>
      </c>
      <c r="AH21">
        <v>39.36</v>
      </c>
      <c r="AI21" s="4">
        <v>20.488</v>
      </c>
      <c r="AJ21" s="4">
        <v>54.695999999999998</v>
      </c>
      <c r="AK21" s="4">
        <v>47.905000000000001</v>
      </c>
      <c r="AL21" s="4">
        <v>33.799999999999997</v>
      </c>
      <c r="AM21" s="4">
        <v>25.484999999999999</v>
      </c>
    </row>
    <row r="22" spans="1:1005" ht="15" x14ac:dyDescent="0.25">
      <c r="A22" s="1">
        <v>44470</v>
      </c>
      <c r="B22">
        <v>32.44</v>
      </c>
      <c r="C22">
        <v>42.75</v>
      </c>
      <c r="D22">
        <v>38.25</v>
      </c>
      <c r="E22">
        <v>46.915999999999997</v>
      </c>
      <c r="F22">
        <v>33.695999999999998</v>
      </c>
      <c r="G22">
        <v>57.911000000000001</v>
      </c>
      <c r="H22">
        <v>82.801000000000002</v>
      </c>
      <c r="I22">
        <v>66.638000000000005</v>
      </c>
      <c r="J22">
        <v>31.303000000000001</v>
      </c>
      <c r="K22">
        <v>29.34</v>
      </c>
      <c r="L22">
        <v>30.978000000000002</v>
      </c>
      <c r="M22">
        <v>46.911000000000001</v>
      </c>
      <c r="N22">
        <v>30.707000000000001</v>
      </c>
      <c r="O22">
        <v>28.550999999999998</v>
      </c>
      <c r="P22">
        <v>47.942</v>
      </c>
      <c r="Q22">
        <v>31.030999999999999</v>
      </c>
      <c r="R22">
        <v>56.722000000000001</v>
      </c>
      <c r="S22">
        <v>44.213000000000001</v>
      </c>
      <c r="T22">
        <v>56.758000000000003</v>
      </c>
      <c r="U22">
        <v>35.982999999999997</v>
      </c>
      <c r="V22">
        <v>35.899000000000001</v>
      </c>
      <c r="W22">
        <v>28.594999999999999</v>
      </c>
      <c r="X22">
        <v>26.896000000000001</v>
      </c>
      <c r="Y22">
        <v>27.16</v>
      </c>
      <c r="Z22">
        <v>35.756</v>
      </c>
      <c r="AA22">
        <v>31.838000000000001</v>
      </c>
      <c r="AB22">
        <v>49.113</v>
      </c>
      <c r="AC22">
        <v>58.265999999999998</v>
      </c>
      <c r="AD22">
        <v>37.64</v>
      </c>
      <c r="AE22">
        <v>39.598999999999997</v>
      </c>
      <c r="AF22">
        <v>34.881</v>
      </c>
      <c r="AG22">
        <v>28.364000000000001</v>
      </c>
      <c r="AH22">
        <v>37.527000000000001</v>
      </c>
      <c r="AI22" s="4">
        <v>19.109000000000002</v>
      </c>
      <c r="AJ22" s="4">
        <v>49.000999999999998</v>
      </c>
      <c r="AK22" s="4">
        <v>58.811</v>
      </c>
      <c r="AL22" s="4">
        <v>28.635999999999999</v>
      </c>
      <c r="AM22" s="4">
        <v>25.202999999999999</v>
      </c>
    </row>
    <row r="23" spans="1:1005" ht="15" x14ac:dyDescent="0.25">
      <c r="A23" s="1">
        <v>44501</v>
      </c>
      <c r="B23">
        <v>29.78</v>
      </c>
      <c r="C23">
        <v>32.130000000000003</v>
      </c>
      <c r="D23">
        <v>31.12</v>
      </c>
      <c r="E23">
        <v>32.402000000000001</v>
      </c>
      <c r="F23">
        <v>28.786999999999999</v>
      </c>
      <c r="G23">
        <v>46.781999999999996</v>
      </c>
      <c r="H23">
        <v>47.725999999999999</v>
      </c>
      <c r="I23">
        <v>45.704000000000001</v>
      </c>
      <c r="J23">
        <v>29.448</v>
      </c>
      <c r="K23">
        <v>22.593</v>
      </c>
      <c r="L23">
        <v>24.989000000000001</v>
      </c>
      <c r="M23">
        <v>39.267000000000003</v>
      </c>
      <c r="N23">
        <v>28.125</v>
      </c>
      <c r="O23">
        <v>23.919</v>
      </c>
      <c r="P23">
        <v>37.162999999999997</v>
      </c>
      <c r="Q23">
        <v>28.288</v>
      </c>
      <c r="R23">
        <v>43.08</v>
      </c>
      <c r="S23">
        <v>34.512</v>
      </c>
      <c r="T23">
        <v>40.000999999999998</v>
      </c>
      <c r="U23">
        <v>29.58</v>
      </c>
      <c r="V23">
        <v>28.611999999999998</v>
      </c>
      <c r="W23">
        <v>24.88</v>
      </c>
      <c r="X23">
        <v>26.640999999999998</v>
      </c>
      <c r="Y23">
        <v>17.068000000000001</v>
      </c>
      <c r="Z23">
        <v>25.420999999999999</v>
      </c>
      <c r="AA23">
        <v>26.683</v>
      </c>
      <c r="AB23">
        <v>37.188000000000002</v>
      </c>
      <c r="AC23">
        <v>39.125999999999998</v>
      </c>
      <c r="AD23">
        <v>28.550999999999998</v>
      </c>
      <c r="AE23">
        <v>34.203000000000003</v>
      </c>
      <c r="AF23">
        <v>31.908000000000001</v>
      </c>
      <c r="AG23">
        <v>27.981999999999999</v>
      </c>
      <c r="AH23">
        <v>31.13</v>
      </c>
      <c r="AI23" s="4">
        <v>16.045999999999999</v>
      </c>
      <c r="AJ23" s="4">
        <v>28.673999999999999</v>
      </c>
      <c r="AK23" s="4">
        <v>36.659999999999997</v>
      </c>
      <c r="AL23" s="4">
        <v>26.803000000000001</v>
      </c>
      <c r="AM23" s="4">
        <v>23.337</v>
      </c>
    </row>
    <row r="24" spans="1:1005" ht="15" x14ac:dyDescent="0.25">
      <c r="A24" s="1">
        <v>44531</v>
      </c>
      <c r="B24">
        <v>25.64</v>
      </c>
      <c r="C24">
        <v>25.64</v>
      </c>
      <c r="D24">
        <v>25.64</v>
      </c>
      <c r="E24">
        <v>28.547000000000001</v>
      </c>
      <c r="F24">
        <v>27.425999999999998</v>
      </c>
      <c r="G24">
        <v>41.075000000000003</v>
      </c>
      <c r="H24">
        <v>33.963000000000001</v>
      </c>
      <c r="I24">
        <v>34.942</v>
      </c>
      <c r="J24">
        <v>26.443999999999999</v>
      </c>
      <c r="K24">
        <v>20.617999999999999</v>
      </c>
      <c r="L24">
        <v>22.587</v>
      </c>
      <c r="M24">
        <v>27.887</v>
      </c>
      <c r="N24">
        <v>25.771000000000001</v>
      </c>
      <c r="O24">
        <v>22.068999999999999</v>
      </c>
      <c r="P24">
        <v>32.25</v>
      </c>
      <c r="Q24">
        <v>24.238</v>
      </c>
      <c r="R24">
        <v>38.917000000000002</v>
      </c>
      <c r="S24">
        <v>30.911000000000001</v>
      </c>
      <c r="T24">
        <v>33.241</v>
      </c>
      <c r="U24">
        <v>27.542999999999999</v>
      </c>
      <c r="V24">
        <v>26.355</v>
      </c>
      <c r="W24">
        <v>22.420999999999999</v>
      </c>
      <c r="X24">
        <v>22.890999999999998</v>
      </c>
      <c r="Y24">
        <v>14.532999999999999</v>
      </c>
      <c r="Z24">
        <v>23.641999999999999</v>
      </c>
      <c r="AA24">
        <v>22.667999999999999</v>
      </c>
      <c r="AB24">
        <v>28.324000000000002</v>
      </c>
      <c r="AC24">
        <v>28.18</v>
      </c>
      <c r="AD24">
        <v>22.619</v>
      </c>
      <c r="AE24">
        <v>31.376000000000001</v>
      </c>
      <c r="AF24">
        <v>26.713999999999999</v>
      </c>
      <c r="AG24">
        <v>23.571000000000002</v>
      </c>
      <c r="AH24">
        <v>28.047999999999998</v>
      </c>
      <c r="AI24" s="4">
        <v>14.946999999999999</v>
      </c>
      <c r="AJ24" s="4">
        <v>22.817</v>
      </c>
      <c r="AK24" s="4">
        <v>28.859000000000002</v>
      </c>
      <c r="AL24" s="4">
        <v>25.155999999999999</v>
      </c>
      <c r="AM24" s="4">
        <v>19.12</v>
      </c>
    </row>
    <row r="25" spans="1:1005" ht="15" x14ac:dyDescent="0.25">
      <c r="A25" s="1">
        <v>44562</v>
      </c>
      <c r="B25">
        <v>24.31</v>
      </c>
      <c r="C25">
        <v>24.31</v>
      </c>
      <c r="D25">
        <v>24.31</v>
      </c>
      <c r="E25">
        <v>25.529</v>
      </c>
      <c r="F25">
        <v>26.577000000000002</v>
      </c>
      <c r="G25">
        <v>36.789000000000001</v>
      </c>
      <c r="H25">
        <v>29.285</v>
      </c>
      <c r="I25">
        <v>29.401</v>
      </c>
      <c r="J25">
        <v>23.484000000000002</v>
      </c>
      <c r="K25">
        <v>18.472999999999999</v>
      </c>
      <c r="L25">
        <v>20.254000000000001</v>
      </c>
      <c r="M25">
        <v>22.123999999999999</v>
      </c>
      <c r="N25">
        <v>22.625</v>
      </c>
      <c r="O25">
        <v>20.085000000000001</v>
      </c>
      <c r="P25">
        <v>28.864999999999998</v>
      </c>
      <c r="Q25">
        <v>21.555</v>
      </c>
      <c r="R25">
        <v>33.920999999999999</v>
      </c>
      <c r="S25">
        <v>26.451000000000001</v>
      </c>
      <c r="T25">
        <v>29.837</v>
      </c>
      <c r="U25">
        <v>23.696000000000002</v>
      </c>
      <c r="V25">
        <v>25.533999999999999</v>
      </c>
      <c r="W25">
        <v>20.100999999999999</v>
      </c>
      <c r="X25">
        <v>20.23</v>
      </c>
      <c r="Y25">
        <v>13.134</v>
      </c>
      <c r="Z25">
        <v>21.02</v>
      </c>
      <c r="AA25">
        <v>23.457999999999998</v>
      </c>
      <c r="AB25">
        <v>24.526</v>
      </c>
      <c r="AC25">
        <v>25.268999999999998</v>
      </c>
      <c r="AD25">
        <v>19.600999999999999</v>
      </c>
      <c r="AE25">
        <v>28.266999999999999</v>
      </c>
      <c r="AF25">
        <v>23.457000000000001</v>
      </c>
      <c r="AG25">
        <v>20.960999999999999</v>
      </c>
      <c r="AH25">
        <v>25.367000000000001</v>
      </c>
      <c r="AI25" s="4">
        <v>13.454000000000001</v>
      </c>
      <c r="AJ25" s="4">
        <v>20.11</v>
      </c>
      <c r="AK25" s="4">
        <v>25.436</v>
      </c>
      <c r="AL25" s="4">
        <v>23.286000000000001</v>
      </c>
      <c r="AM25" s="4">
        <v>16.606999999999999</v>
      </c>
    </row>
    <row r="26" spans="1:1005" ht="15" x14ac:dyDescent="0.25">
      <c r="A26" s="1">
        <v>44593</v>
      </c>
      <c r="B26">
        <v>22.39</v>
      </c>
      <c r="C26">
        <v>22.39</v>
      </c>
      <c r="D26">
        <v>22.39</v>
      </c>
      <c r="E26">
        <v>21.338000000000001</v>
      </c>
      <c r="F26">
        <v>20.379000000000001</v>
      </c>
      <c r="G26">
        <v>30.488</v>
      </c>
      <c r="H26">
        <v>38.07</v>
      </c>
      <c r="I26">
        <v>26.946000000000002</v>
      </c>
      <c r="J26">
        <v>19.260999999999999</v>
      </c>
      <c r="K26">
        <v>15.137</v>
      </c>
      <c r="L26">
        <v>17.154</v>
      </c>
      <c r="M26">
        <v>19.113</v>
      </c>
      <c r="N26">
        <v>19.274999999999999</v>
      </c>
      <c r="O26">
        <v>18.375</v>
      </c>
      <c r="P26">
        <v>23.526</v>
      </c>
      <c r="Q26">
        <v>21.638000000000002</v>
      </c>
      <c r="R26">
        <v>30.19</v>
      </c>
      <c r="S26">
        <v>21.599</v>
      </c>
      <c r="T26">
        <v>25.677</v>
      </c>
      <c r="U26">
        <v>23.023</v>
      </c>
      <c r="V26">
        <v>25.533000000000001</v>
      </c>
      <c r="W26">
        <v>19.55</v>
      </c>
      <c r="X26">
        <v>16.581</v>
      </c>
      <c r="Y26">
        <v>16.047999999999998</v>
      </c>
      <c r="Z26">
        <v>17.420999999999999</v>
      </c>
      <c r="AA26">
        <v>19.992000000000001</v>
      </c>
      <c r="AB26">
        <v>19.768999999999998</v>
      </c>
      <c r="AC26">
        <v>23.132000000000001</v>
      </c>
      <c r="AD26">
        <v>16.001999999999999</v>
      </c>
      <c r="AE26">
        <v>23.658999999999999</v>
      </c>
      <c r="AF26">
        <v>19.239999999999998</v>
      </c>
      <c r="AG26">
        <v>17.248000000000001</v>
      </c>
      <c r="AH26">
        <v>20.934999999999999</v>
      </c>
      <c r="AI26" s="4">
        <v>11.205</v>
      </c>
      <c r="AJ26" s="4">
        <v>18.93</v>
      </c>
      <c r="AK26" s="4">
        <v>23.928999999999998</v>
      </c>
      <c r="AL26" s="4">
        <v>19.123999999999999</v>
      </c>
      <c r="AM26" s="4">
        <v>13.82</v>
      </c>
    </row>
    <row r="27" spans="1:1005" ht="15" x14ac:dyDescent="0.25">
      <c r="A27" s="1">
        <v>44621</v>
      </c>
      <c r="B27">
        <v>36.020000000000003</v>
      </c>
      <c r="C27">
        <v>36.020000000000003</v>
      </c>
      <c r="D27">
        <v>36.020000000000003</v>
      </c>
      <c r="E27">
        <v>33.179000000000002</v>
      </c>
      <c r="F27">
        <v>20.71</v>
      </c>
      <c r="G27">
        <v>43.954999999999998</v>
      </c>
      <c r="H27">
        <v>68.885999999999996</v>
      </c>
      <c r="I27">
        <v>31.672000000000001</v>
      </c>
      <c r="J27">
        <v>27.341000000000001</v>
      </c>
      <c r="K27">
        <v>40.418999999999997</v>
      </c>
      <c r="L27">
        <v>27.068000000000001</v>
      </c>
      <c r="M27">
        <v>27.602</v>
      </c>
      <c r="N27">
        <v>29.350999999999999</v>
      </c>
      <c r="O27">
        <v>31.033000000000001</v>
      </c>
      <c r="P27">
        <v>41.427</v>
      </c>
      <c r="Q27">
        <v>47.762</v>
      </c>
      <c r="R27">
        <v>40.046999999999997</v>
      </c>
      <c r="S27">
        <v>37.316000000000003</v>
      </c>
      <c r="T27">
        <v>38.616999999999997</v>
      </c>
      <c r="U27">
        <v>31.541</v>
      </c>
      <c r="V27">
        <v>28.834</v>
      </c>
      <c r="W27">
        <v>29.581</v>
      </c>
      <c r="X27">
        <v>20.2</v>
      </c>
      <c r="Y27">
        <v>25.422000000000001</v>
      </c>
      <c r="Z27">
        <v>45.223999999999997</v>
      </c>
      <c r="AA27">
        <v>23.074999999999999</v>
      </c>
      <c r="AB27">
        <v>27.079000000000001</v>
      </c>
      <c r="AC27">
        <v>55.58</v>
      </c>
      <c r="AD27">
        <v>16.323</v>
      </c>
      <c r="AE27">
        <v>42.996000000000002</v>
      </c>
      <c r="AF27">
        <v>22.613</v>
      </c>
      <c r="AG27">
        <v>30.425999999999998</v>
      </c>
      <c r="AH27">
        <v>37.951000000000001</v>
      </c>
      <c r="AI27" s="4">
        <v>17.367999999999999</v>
      </c>
      <c r="AJ27" s="4">
        <v>20.829000000000001</v>
      </c>
      <c r="AK27" s="4">
        <v>41.38</v>
      </c>
      <c r="AL27" s="4">
        <v>21.151</v>
      </c>
      <c r="AM27" s="4">
        <v>23.547999999999998</v>
      </c>
    </row>
    <row r="28" spans="1:1005" ht="15" x14ac:dyDescent="0.25">
      <c r="A28" s="1">
        <v>44652</v>
      </c>
      <c r="B28">
        <v>77.08</v>
      </c>
      <c r="C28">
        <v>77.08</v>
      </c>
      <c r="D28">
        <v>77.08</v>
      </c>
      <c r="E28">
        <v>39.752000000000002</v>
      </c>
      <c r="F28">
        <v>43.210999999999999</v>
      </c>
      <c r="G28">
        <v>93.932000000000002</v>
      </c>
      <c r="H28">
        <v>119.74299999999999</v>
      </c>
      <c r="I28">
        <v>82.66</v>
      </c>
      <c r="J28">
        <v>63.036000000000001</v>
      </c>
      <c r="K28">
        <v>100.998</v>
      </c>
      <c r="L28">
        <v>57.92</v>
      </c>
      <c r="M28">
        <v>51.88</v>
      </c>
      <c r="N28">
        <v>72.114999999999995</v>
      </c>
      <c r="O28">
        <v>91.046999999999997</v>
      </c>
      <c r="P28">
        <v>78.614000000000004</v>
      </c>
      <c r="Q28">
        <v>59.305</v>
      </c>
      <c r="R28">
        <v>87.846000000000004</v>
      </c>
      <c r="S28">
        <v>76.894999999999996</v>
      </c>
      <c r="T28">
        <v>56.545000000000002</v>
      </c>
      <c r="U28">
        <v>41.661999999999999</v>
      </c>
      <c r="V28">
        <v>70.597999999999999</v>
      </c>
      <c r="W28">
        <v>55.12</v>
      </c>
      <c r="X28">
        <v>51.116</v>
      </c>
      <c r="Y28">
        <v>49.835000000000001</v>
      </c>
      <c r="Z28">
        <v>90.843999999999994</v>
      </c>
      <c r="AA28">
        <v>56.115000000000002</v>
      </c>
      <c r="AB28">
        <v>82.022000000000006</v>
      </c>
      <c r="AC28">
        <v>77.123000000000005</v>
      </c>
      <c r="AD28">
        <v>49.710999999999999</v>
      </c>
      <c r="AE28">
        <v>66.656999999999996</v>
      </c>
      <c r="AF28">
        <v>54.079000000000001</v>
      </c>
      <c r="AG28">
        <v>67.182000000000002</v>
      </c>
      <c r="AH28">
        <v>80.513000000000005</v>
      </c>
      <c r="AI28" s="4">
        <v>39.052999999999997</v>
      </c>
      <c r="AJ28" s="4">
        <v>50.320999999999998</v>
      </c>
      <c r="AK28" s="4">
        <v>76.221000000000004</v>
      </c>
      <c r="AL28" s="4">
        <v>46.137999999999998</v>
      </c>
      <c r="AM28" s="4">
        <v>40.323</v>
      </c>
      <c r="ALQ28" s="4" t="e">
        <v>#N/A</v>
      </c>
    </row>
    <row r="29" spans="1:1005" ht="15" x14ac:dyDescent="0.25">
      <c r="A29" s="1">
        <v>44682</v>
      </c>
      <c r="B29">
        <v>221.07</v>
      </c>
      <c r="C29">
        <v>221.07</v>
      </c>
      <c r="D29">
        <v>221.07</v>
      </c>
      <c r="E29">
        <v>136.29499999999999</v>
      </c>
      <c r="F29">
        <v>422.07</v>
      </c>
      <c r="G29">
        <v>369.69400000000002</v>
      </c>
      <c r="H29">
        <v>323.346</v>
      </c>
      <c r="I29">
        <v>290.73500000000001</v>
      </c>
      <c r="J29">
        <v>140.36799999999999</v>
      </c>
      <c r="K29">
        <v>175.85499999999999</v>
      </c>
      <c r="L29">
        <v>114.467</v>
      </c>
      <c r="M29">
        <v>159.08699999999999</v>
      </c>
      <c r="N29">
        <v>198.86600000000001</v>
      </c>
      <c r="O29">
        <v>262.68099999999998</v>
      </c>
      <c r="P29">
        <v>214.52699999999999</v>
      </c>
      <c r="Q29">
        <v>185.46299999999999</v>
      </c>
      <c r="R29">
        <v>345.30700000000002</v>
      </c>
      <c r="S29">
        <v>299.95499999999998</v>
      </c>
      <c r="T29">
        <v>188.63499999999999</v>
      </c>
      <c r="U29">
        <v>187.79</v>
      </c>
      <c r="V29">
        <v>219.208</v>
      </c>
      <c r="W29">
        <v>233.666</v>
      </c>
      <c r="X29">
        <v>72.756</v>
      </c>
      <c r="Y29">
        <v>147.91800000000001</v>
      </c>
      <c r="Z29">
        <v>210.02600000000001</v>
      </c>
      <c r="AA29">
        <v>233.94300000000001</v>
      </c>
      <c r="AB29">
        <v>206.66200000000001</v>
      </c>
      <c r="AC29">
        <v>214.292</v>
      </c>
      <c r="AD29">
        <v>235.893</v>
      </c>
      <c r="AE29">
        <v>267.07900000000001</v>
      </c>
      <c r="AF29">
        <v>107.11199999999999</v>
      </c>
      <c r="AG29">
        <v>141.44300000000001</v>
      </c>
      <c r="AH29">
        <v>120.001</v>
      </c>
      <c r="AI29" s="4">
        <v>100.143</v>
      </c>
      <c r="AJ29" s="4">
        <v>224.26</v>
      </c>
      <c r="AK29" s="4">
        <v>183.178</v>
      </c>
      <c r="AL29" s="4">
        <v>105.131</v>
      </c>
      <c r="AM29" s="4">
        <v>139.76499999999999</v>
      </c>
      <c r="ALQ29" s="4" t="e">
        <v>#N/A</v>
      </c>
    </row>
    <row r="30" spans="1:1005" ht="15" x14ac:dyDescent="0.25">
      <c r="A30" s="1">
        <v>44713</v>
      </c>
      <c r="B30">
        <v>261.05</v>
      </c>
      <c r="C30">
        <v>261.05</v>
      </c>
      <c r="D30">
        <v>261.05</v>
      </c>
      <c r="E30">
        <v>368.55</v>
      </c>
      <c r="F30">
        <v>684.46900000000005</v>
      </c>
      <c r="G30">
        <v>405.976</v>
      </c>
      <c r="H30">
        <v>401.24400000000003</v>
      </c>
      <c r="I30">
        <v>276.48099999999999</v>
      </c>
      <c r="J30">
        <v>174.35499999999999</v>
      </c>
      <c r="K30">
        <v>152.87100000000001</v>
      </c>
      <c r="L30">
        <v>174.66</v>
      </c>
      <c r="M30">
        <v>275.89100000000002</v>
      </c>
      <c r="N30">
        <v>172.804</v>
      </c>
      <c r="O30">
        <v>415.80099999999999</v>
      </c>
      <c r="P30">
        <v>224.03100000000001</v>
      </c>
      <c r="Q30">
        <v>540.37300000000005</v>
      </c>
      <c r="R30">
        <v>314.46199999999999</v>
      </c>
      <c r="S30">
        <v>511.11500000000001</v>
      </c>
      <c r="T30">
        <v>197.61600000000001</v>
      </c>
      <c r="U30">
        <v>336.43400000000003</v>
      </c>
      <c r="V30">
        <v>161.49799999999999</v>
      </c>
      <c r="W30">
        <v>202.00299999999999</v>
      </c>
      <c r="X30">
        <v>54.247999999999998</v>
      </c>
      <c r="Y30">
        <v>222.36500000000001</v>
      </c>
      <c r="Z30">
        <v>143.22499999999999</v>
      </c>
      <c r="AA30">
        <v>287.98099999999999</v>
      </c>
      <c r="AB30">
        <v>197.73099999999999</v>
      </c>
      <c r="AC30">
        <v>173.57</v>
      </c>
      <c r="AD30">
        <v>480.57100000000003</v>
      </c>
      <c r="AE30">
        <v>276.57600000000002</v>
      </c>
      <c r="AF30">
        <v>248.42</v>
      </c>
      <c r="AG30">
        <v>425.14600000000002</v>
      </c>
      <c r="AH30">
        <v>49.218000000000004</v>
      </c>
      <c r="AI30" s="4">
        <v>145.822</v>
      </c>
      <c r="AJ30" s="4">
        <v>334.04399999999998</v>
      </c>
      <c r="AK30" s="4">
        <v>323.60300000000001</v>
      </c>
      <c r="AL30" s="4">
        <v>113.07</v>
      </c>
      <c r="AM30" s="4">
        <v>289.733</v>
      </c>
      <c r="ALQ30" s="4" t="e">
        <v>#N/A</v>
      </c>
    </row>
    <row r="31" spans="1:1005" ht="15" x14ac:dyDescent="0.25">
      <c r="A31" s="1">
        <v>44743</v>
      </c>
      <c r="B31">
        <v>116.85</v>
      </c>
      <c r="C31">
        <v>116.85</v>
      </c>
      <c r="D31">
        <v>116.85</v>
      </c>
      <c r="E31">
        <v>217.43799999999999</v>
      </c>
      <c r="F31">
        <v>332.89</v>
      </c>
      <c r="G31">
        <v>132.102</v>
      </c>
      <c r="H31">
        <v>168.483</v>
      </c>
      <c r="I31">
        <v>95.918000000000006</v>
      </c>
      <c r="J31">
        <v>71.489000000000004</v>
      </c>
      <c r="K31">
        <v>65.506</v>
      </c>
      <c r="L31">
        <v>72.546000000000006</v>
      </c>
      <c r="M31">
        <v>132.733</v>
      </c>
      <c r="N31">
        <v>68.301000000000002</v>
      </c>
      <c r="O31">
        <v>205.61500000000001</v>
      </c>
      <c r="P31">
        <v>72.156000000000006</v>
      </c>
      <c r="Q31">
        <v>500.87700000000001</v>
      </c>
      <c r="R31">
        <v>126.889</v>
      </c>
      <c r="S31">
        <v>195.98099999999999</v>
      </c>
      <c r="T31">
        <v>98.591999999999999</v>
      </c>
      <c r="U31">
        <v>214.548</v>
      </c>
      <c r="V31">
        <v>50.616999999999997</v>
      </c>
      <c r="W31">
        <v>60.192999999999998</v>
      </c>
      <c r="X31">
        <v>21.771999999999998</v>
      </c>
      <c r="Y31">
        <v>65.293999999999997</v>
      </c>
      <c r="Z31">
        <v>54.027000000000001</v>
      </c>
      <c r="AA31">
        <v>121.56699999999999</v>
      </c>
      <c r="AB31">
        <v>75.808000000000007</v>
      </c>
      <c r="AC31">
        <v>64.073999999999998</v>
      </c>
      <c r="AD31">
        <v>220.34700000000001</v>
      </c>
      <c r="AE31">
        <v>152.08500000000001</v>
      </c>
      <c r="AF31">
        <v>75.822999999999993</v>
      </c>
      <c r="AG31">
        <v>216.96299999999999</v>
      </c>
      <c r="AH31">
        <v>24.94</v>
      </c>
      <c r="AI31" s="4">
        <v>51.997</v>
      </c>
      <c r="AJ31" s="4">
        <v>106.741</v>
      </c>
      <c r="AK31" s="4">
        <v>100.985</v>
      </c>
      <c r="AL31" s="4">
        <v>43.64</v>
      </c>
      <c r="AM31" s="4">
        <v>178.23599999999999</v>
      </c>
      <c r="ALQ31" s="4" t="e">
        <v>#N/A</v>
      </c>
    </row>
    <row r="32" spans="1:1005" ht="15" x14ac:dyDescent="0.25">
      <c r="A32" s="1">
        <v>44774</v>
      </c>
      <c r="B32">
        <v>63.46</v>
      </c>
      <c r="C32">
        <v>63.46</v>
      </c>
      <c r="D32">
        <v>63.46</v>
      </c>
      <c r="E32">
        <v>83.171999999999997</v>
      </c>
      <c r="F32">
        <v>123.011</v>
      </c>
      <c r="G32">
        <v>60.158999999999999</v>
      </c>
      <c r="H32">
        <v>64.028000000000006</v>
      </c>
      <c r="I32">
        <v>52.832999999999998</v>
      </c>
      <c r="J32">
        <v>40.463999999999999</v>
      </c>
      <c r="K32">
        <v>48.896000000000001</v>
      </c>
      <c r="L32">
        <v>37.789000000000001</v>
      </c>
      <c r="M32">
        <v>56.091000000000001</v>
      </c>
      <c r="N32">
        <v>51.55</v>
      </c>
      <c r="O32">
        <v>67.510999999999996</v>
      </c>
      <c r="P32">
        <v>41.335000000000001</v>
      </c>
      <c r="Q32">
        <v>135.584</v>
      </c>
      <c r="R32">
        <v>52.643000000000001</v>
      </c>
      <c r="S32">
        <v>81.507000000000005</v>
      </c>
      <c r="T32">
        <v>46.45</v>
      </c>
      <c r="U32">
        <v>82.278000000000006</v>
      </c>
      <c r="V32">
        <v>40.137</v>
      </c>
      <c r="W32">
        <v>44.887999999999998</v>
      </c>
      <c r="X32">
        <v>17.388999999999999</v>
      </c>
      <c r="Y32">
        <v>37.831000000000003</v>
      </c>
      <c r="Z32">
        <v>33.881999999999998</v>
      </c>
      <c r="AA32">
        <v>55.087000000000003</v>
      </c>
      <c r="AB32">
        <v>51.765000000000001</v>
      </c>
      <c r="AC32">
        <v>44.192</v>
      </c>
      <c r="AD32">
        <v>76.138999999999996</v>
      </c>
      <c r="AE32">
        <v>55.527999999999999</v>
      </c>
      <c r="AF32">
        <v>43.896000000000001</v>
      </c>
      <c r="AG32">
        <v>65.430000000000007</v>
      </c>
      <c r="AH32">
        <v>23.768000000000001</v>
      </c>
      <c r="AI32" s="4">
        <v>36.606999999999999</v>
      </c>
      <c r="AJ32" s="4">
        <v>52.213999999999999</v>
      </c>
      <c r="AK32" s="4">
        <v>42.853000000000002</v>
      </c>
      <c r="AL32" s="4">
        <v>28.245000000000001</v>
      </c>
      <c r="AM32" s="4">
        <v>89.988</v>
      </c>
      <c r="ALQ32" s="4" t="e">
        <v>#N/A</v>
      </c>
    </row>
    <row r="33" spans="1:1005" ht="15" x14ac:dyDescent="0.25">
      <c r="A33" s="1">
        <v>44805</v>
      </c>
      <c r="B33" s="9">
        <v>38.04</v>
      </c>
      <c r="C33" s="9">
        <v>38.04</v>
      </c>
      <c r="D33">
        <v>38.04</v>
      </c>
      <c r="E33">
        <v>41.649000000000001</v>
      </c>
      <c r="F33">
        <v>68.843999999999994</v>
      </c>
      <c r="G33">
        <v>55.795000000000002</v>
      </c>
      <c r="H33">
        <v>61.619</v>
      </c>
      <c r="I33">
        <v>41.15</v>
      </c>
      <c r="J33">
        <v>38.866999999999997</v>
      </c>
      <c r="K33">
        <v>32.436</v>
      </c>
      <c r="L33">
        <v>31.193999999999999</v>
      </c>
      <c r="M33">
        <v>34.825000000000003</v>
      </c>
      <c r="N33">
        <v>43.023000000000003</v>
      </c>
      <c r="O33">
        <v>56.149000000000001</v>
      </c>
      <c r="P33">
        <v>36.828000000000003</v>
      </c>
      <c r="Q33">
        <v>63.328000000000003</v>
      </c>
      <c r="R33">
        <v>40.417000000000002</v>
      </c>
      <c r="S33">
        <v>56.271999999999998</v>
      </c>
      <c r="T33">
        <v>32.32</v>
      </c>
      <c r="U33">
        <v>44.695</v>
      </c>
      <c r="V33">
        <v>33.17</v>
      </c>
      <c r="W33">
        <v>30.861000000000001</v>
      </c>
      <c r="X33">
        <v>19.187999999999999</v>
      </c>
      <c r="Y33">
        <v>53.137</v>
      </c>
      <c r="Z33">
        <v>32.823</v>
      </c>
      <c r="AA33">
        <v>35.378999999999998</v>
      </c>
      <c r="AB33">
        <v>38.365000000000002</v>
      </c>
      <c r="AC33">
        <v>40.851999999999997</v>
      </c>
      <c r="AD33">
        <v>44.957999999999998</v>
      </c>
      <c r="AE33">
        <v>38.104999999999997</v>
      </c>
      <c r="AF33">
        <v>28.478000000000002</v>
      </c>
      <c r="AG33">
        <v>38.793999999999997</v>
      </c>
      <c r="AH33">
        <v>21.521000000000001</v>
      </c>
      <c r="AI33" s="4">
        <v>51.57</v>
      </c>
      <c r="AJ33" s="4">
        <v>46.258000000000003</v>
      </c>
      <c r="AK33" s="4">
        <v>34.677</v>
      </c>
      <c r="AL33" s="4">
        <v>24.04</v>
      </c>
      <c r="AM33" s="4">
        <v>73.563000000000002</v>
      </c>
      <c r="ALQ33" s="4" t="e">
        <v>#N/A</v>
      </c>
    </row>
    <row r="34" spans="1:1005" ht="15" x14ac:dyDescent="0.25">
      <c r="A34" s="1">
        <v>44835</v>
      </c>
      <c r="B34">
        <v>32.44</v>
      </c>
      <c r="C34">
        <v>42.75</v>
      </c>
      <c r="D34">
        <v>38.25</v>
      </c>
      <c r="E34">
        <v>34.585000000000001</v>
      </c>
      <c r="F34">
        <v>57.713999999999999</v>
      </c>
      <c r="G34">
        <v>86.543999999999997</v>
      </c>
      <c r="H34">
        <v>67.747</v>
      </c>
      <c r="I34">
        <v>32.386000000000003</v>
      </c>
      <c r="J34">
        <v>30.245999999999999</v>
      </c>
      <c r="K34">
        <v>30.675999999999998</v>
      </c>
      <c r="L34">
        <v>47.042000000000002</v>
      </c>
      <c r="M34">
        <v>29.23</v>
      </c>
      <c r="N34">
        <v>28.925999999999998</v>
      </c>
      <c r="O34">
        <v>47.972000000000001</v>
      </c>
      <c r="P34">
        <v>33.036999999999999</v>
      </c>
      <c r="Q34">
        <v>56.402000000000001</v>
      </c>
      <c r="R34">
        <v>45.348999999999997</v>
      </c>
      <c r="S34">
        <v>58.69</v>
      </c>
      <c r="T34">
        <v>37.518999999999998</v>
      </c>
      <c r="U34">
        <v>35.881</v>
      </c>
      <c r="V34">
        <v>27.956</v>
      </c>
      <c r="W34">
        <v>27.064</v>
      </c>
      <c r="X34">
        <v>26.507000000000001</v>
      </c>
      <c r="Y34">
        <v>34.317</v>
      </c>
      <c r="Z34">
        <v>31.539000000000001</v>
      </c>
      <c r="AA34">
        <v>49.04</v>
      </c>
      <c r="AB34">
        <v>58.802</v>
      </c>
      <c r="AC34">
        <v>37.695999999999998</v>
      </c>
      <c r="AD34">
        <v>38.966999999999999</v>
      </c>
      <c r="AE34">
        <v>37.283999999999999</v>
      </c>
      <c r="AF34">
        <v>28.530999999999999</v>
      </c>
      <c r="AG34">
        <v>37.012</v>
      </c>
      <c r="AH34">
        <v>20.064</v>
      </c>
      <c r="AI34" s="4">
        <v>49.113999999999997</v>
      </c>
      <c r="AJ34" s="4">
        <v>57.18</v>
      </c>
      <c r="AK34" s="4">
        <v>29.337</v>
      </c>
      <c r="AL34" s="4">
        <v>23.873000000000001</v>
      </c>
      <c r="AM34" s="4">
        <v>46.494</v>
      </c>
      <c r="ALQ34" s="4" t="e">
        <v>#N/A</v>
      </c>
    </row>
    <row r="35" spans="1:1005" ht="15" x14ac:dyDescent="0.25">
      <c r="A35" s="1">
        <v>44866</v>
      </c>
      <c r="B35">
        <v>29.78</v>
      </c>
      <c r="C35">
        <v>32.130000000000003</v>
      </c>
      <c r="D35">
        <v>31.12</v>
      </c>
      <c r="E35">
        <v>29.484000000000002</v>
      </c>
      <c r="F35">
        <v>46.585999999999999</v>
      </c>
      <c r="G35">
        <v>51.475999999999999</v>
      </c>
      <c r="H35">
        <v>46.59</v>
      </c>
      <c r="I35">
        <v>30.36</v>
      </c>
      <c r="J35">
        <v>23.385999999999999</v>
      </c>
      <c r="K35">
        <v>24.606999999999999</v>
      </c>
      <c r="L35">
        <v>39.36</v>
      </c>
      <c r="M35">
        <v>26.806000000000001</v>
      </c>
      <c r="N35">
        <v>24.263000000000002</v>
      </c>
      <c r="O35">
        <v>37.244</v>
      </c>
      <c r="P35">
        <v>30.077999999999999</v>
      </c>
      <c r="Q35">
        <v>42.817999999999998</v>
      </c>
      <c r="R35">
        <v>35.512</v>
      </c>
      <c r="S35">
        <v>41.59</v>
      </c>
      <c r="T35">
        <v>30.776</v>
      </c>
      <c r="U35">
        <v>28.591999999999999</v>
      </c>
      <c r="V35">
        <v>24.37</v>
      </c>
      <c r="W35">
        <v>26.835000000000001</v>
      </c>
      <c r="X35">
        <v>16.489000000000001</v>
      </c>
      <c r="Y35">
        <v>24.274999999999999</v>
      </c>
      <c r="Z35">
        <v>26.41</v>
      </c>
      <c r="AA35">
        <v>37.171999999999997</v>
      </c>
      <c r="AB35">
        <v>39.555999999999997</v>
      </c>
      <c r="AC35">
        <v>28.594999999999999</v>
      </c>
      <c r="AD35">
        <v>33.646999999999998</v>
      </c>
      <c r="AE35">
        <v>34.171999999999997</v>
      </c>
      <c r="AF35">
        <v>28.068000000000001</v>
      </c>
      <c r="AG35">
        <v>30.689</v>
      </c>
      <c r="AH35">
        <v>16.876000000000001</v>
      </c>
      <c r="AI35" s="4">
        <v>28.06</v>
      </c>
      <c r="AJ35" s="4">
        <v>35.387999999999998</v>
      </c>
      <c r="AK35" s="4">
        <v>27.35</v>
      </c>
      <c r="AL35" s="4">
        <v>22.169</v>
      </c>
      <c r="AM35" s="4">
        <v>31.343</v>
      </c>
      <c r="ALQ35" s="4" t="e">
        <v>#N/A</v>
      </c>
    </row>
    <row r="36" spans="1:1005" ht="15" x14ac:dyDescent="0.25">
      <c r="A36" s="1">
        <v>44896</v>
      </c>
      <c r="B36">
        <v>25.64</v>
      </c>
      <c r="C36">
        <v>25.64</v>
      </c>
      <c r="D36">
        <v>25.64</v>
      </c>
      <c r="E36">
        <v>28.132000000000001</v>
      </c>
      <c r="F36">
        <v>40.889000000000003</v>
      </c>
      <c r="G36">
        <v>36.549999999999997</v>
      </c>
      <c r="H36">
        <v>35.725999999999999</v>
      </c>
      <c r="I36">
        <v>27.350999999999999</v>
      </c>
      <c r="J36">
        <v>21.358000000000001</v>
      </c>
      <c r="K36">
        <v>22.151</v>
      </c>
      <c r="L36">
        <v>27.984000000000002</v>
      </c>
      <c r="M36">
        <v>24.465</v>
      </c>
      <c r="N36">
        <v>22.391999999999999</v>
      </c>
      <c r="O36">
        <v>32.104999999999997</v>
      </c>
      <c r="P36">
        <v>25.945</v>
      </c>
      <c r="Q36">
        <v>38.668999999999997</v>
      </c>
      <c r="R36">
        <v>31.841999999999999</v>
      </c>
      <c r="S36">
        <v>34.412999999999997</v>
      </c>
      <c r="T36">
        <v>28.821999999999999</v>
      </c>
      <c r="U36">
        <v>26.338999999999999</v>
      </c>
      <c r="V36">
        <v>21.876999999999999</v>
      </c>
      <c r="W36">
        <v>23.158000000000001</v>
      </c>
      <c r="X36">
        <v>13.99</v>
      </c>
      <c r="Y36">
        <v>22.52</v>
      </c>
      <c r="Z36">
        <v>22.42</v>
      </c>
      <c r="AA36">
        <v>28.013999999999999</v>
      </c>
      <c r="AB36">
        <v>28.538</v>
      </c>
      <c r="AC36">
        <v>22.661000000000001</v>
      </c>
      <c r="AD36">
        <v>30.853000000000002</v>
      </c>
      <c r="AE36">
        <v>28.773</v>
      </c>
      <c r="AF36">
        <v>23.709</v>
      </c>
      <c r="AG36">
        <v>27.599</v>
      </c>
      <c r="AH36">
        <v>15.722</v>
      </c>
      <c r="AI36" s="4">
        <v>21.933</v>
      </c>
      <c r="AJ36" s="4">
        <v>27.690999999999999</v>
      </c>
      <c r="AK36" s="4">
        <v>25.783999999999999</v>
      </c>
      <c r="AL36" s="4">
        <v>18.04</v>
      </c>
      <c r="AM36" s="4">
        <v>27.411999999999999</v>
      </c>
      <c r="ALQ36" s="4" t="e">
        <v>#N/A</v>
      </c>
    </row>
    <row r="37" spans="1:1005" ht="15" x14ac:dyDescent="0.25">
      <c r="A37" s="1">
        <v>44927</v>
      </c>
      <c r="B37">
        <v>24.31</v>
      </c>
      <c r="C37" s="4">
        <v>24.31</v>
      </c>
      <c r="D37" s="4">
        <v>24.31</v>
      </c>
      <c r="E37">
        <v>27.242000000000001</v>
      </c>
      <c r="F37">
        <v>36.612000000000002</v>
      </c>
      <c r="G37">
        <v>31.481999999999999</v>
      </c>
      <c r="H37">
        <v>30.111999999999998</v>
      </c>
      <c r="I37">
        <v>24.303999999999998</v>
      </c>
      <c r="J37">
        <v>19.146999999999998</v>
      </c>
      <c r="K37">
        <v>19.827000000000002</v>
      </c>
      <c r="L37">
        <v>22.212</v>
      </c>
      <c r="M37">
        <v>21.437000000000001</v>
      </c>
      <c r="N37">
        <v>20.379000000000001</v>
      </c>
      <c r="O37">
        <v>28.698</v>
      </c>
      <c r="P37">
        <v>23.1</v>
      </c>
      <c r="Q37">
        <v>33.695</v>
      </c>
      <c r="R37">
        <v>27.277999999999999</v>
      </c>
      <c r="S37">
        <v>30.861999999999998</v>
      </c>
      <c r="T37">
        <v>24.831</v>
      </c>
      <c r="U37">
        <v>25.521999999999998</v>
      </c>
      <c r="V37">
        <v>19.573</v>
      </c>
      <c r="W37">
        <v>20.422000000000001</v>
      </c>
      <c r="X37">
        <v>12.638</v>
      </c>
      <c r="Y37">
        <v>19.986000000000001</v>
      </c>
      <c r="Z37">
        <v>23.241</v>
      </c>
      <c r="AA37">
        <v>24.134</v>
      </c>
      <c r="AB37">
        <v>25.577999999999999</v>
      </c>
      <c r="AC37">
        <v>19.632000000000001</v>
      </c>
      <c r="AD37">
        <v>27.79</v>
      </c>
      <c r="AE37">
        <v>25.274000000000001</v>
      </c>
      <c r="AF37">
        <v>21.074000000000002</v>
      </c>
      <c r="AG37" s="4">
        <v>24.952000000000002</v>
      </c>
      <c r="AH37" s="4">
        <v>14.154999999999999</v>
      </c>
      <c r="AI37" s="4">
        <v>19.207000000000001</v>
      </c>
      <c r="AJ37" s="4">
        <v>24.37</v>
      </c>
      <c r="AK37" s="4">
        <v>23.870999999999999</v>
      </c>
      <c r="AL37" s="4">
        <v>15.625999999999999</v>
      </c>
      <c r="AM37" s="4">
        <v>24.46</v>
      </c>
      <c r="ALQ37" s="4" t="e">
        <v>#N/A</v>
      </c>
    </row>
    <row r="38" spans="1:1005" ht="15" x14ac:dyDescent="0.25">
      <c r="A38" s="1">
        <v>44958</v>
      </c>
      <c r="B38">
        <v>22.39</v>
      </c>
      <c r="C38" s="4">
        <v>22.39</v>
      </c>
      <c r="D38" s="4">
        <v>22.39</v>
      </c>
      <c r="E38">
        <v>20.896000000000001</v>
      </c>
      <c r="F38">
        <v>30.335999999999999</v>
      </c>
      <c r="G38">
        <v>39.107999999999997</v>
      </c>
      <c r="H38">
        <v>27.53</v>
      </c>
      <c r="I38">
        <v>19.895</v>
      </c>
      <c r="J38">
        <v>15.693</v>
      </c>
      <c r="K38">
        <v>16.725999999999999</v>
      </c>
      <c r="L38">
        <v>19.187999999999999</v>
      </c>
      <c r="M38">
        <v>18.311</v>
      </c>
      <c r="N38">
        <v>18.614999999999998</v>
      </c>
      <c r="O38">
        <v>23.376000000000001</v>
      </c>
      <c r="P38">
        <v>22.954999999999998</v>
      </c>
      <c r="Q38">
        <v>29.995000000000001</v>
      </c>
      <c r="R38">
        <v>22.282</v>
      </c>
      <c r="S38">
        <v>26.420999999999999</v>
      </c>
      <c r="T38">
        <v>23.977</v>
      </c>
      <c r="U38">
        <v>25.524999999999999</v>
      </c>
      <c r="V38">
        <v>19.111000000000001</v>
      </c>
      <c r="W38">
        <v>16.72</v>
      </c>
      <c r="X38">
        <v>15.614000000000001</v>
      </c>
      <c r="Y38">
        <v>16.565999999999999</v>
      </c>
      <c r="Z38">
        <v>19.806000000000001</v>
      </c>
      <c r="AA38">
        <v>19.434999999999999</v>
      </c>
      <c r="AB38">
        <v>23.359000000000002</v>
      </c>
      <c r="AC38">
        <v>16.024000000000001</v>
      </c>
      <c r="AD38">
        <v>23.260999999999999</v>
      </c>
      <c r="AE38">
        <v>20.654</v>
      </c>
      <c r="AF38">
        <v>17.334</v>
      </c>
      <c r="AG38" s="4">
        <v>20.614999999999998</v>
      </c>
      <c r="AH38" s="4">
        <v>11.782</v>
      </c>
      <c r="AI38" s="4">
        <v>18.030999999999999</v>
      </c>
      <c r="AJ38" s="4">
        <v>23.015000000000001</v>
      </c>
      <c r="AK38" s="4">
        <v>19.561</v>
      </c>
      <c r="AL38" s="4">
        <v>13.007</v>
      </c>
      <c r="AM38" s="4">
        <v>20.382999999999999</v>
      </c>
      <c r="ALQ38" s="4" t="e">
        <v>#N/A</v>
      </c>
    </row>
    <row r="39" spans="1:1005" ht="15" x14ac:dyDescent="0.25">
      <c r="A39" s="1">
        <v>44986</v>
      </c>
      <c r="B39" s="4">
        <v>36.020000000000003</v>
      </c>
      <c r="C39" s="4">
        <v>36.020000000000003</v>
      </c>
      <c r="D39" s="4">
        <v>36.020000000000003</v>
      </c>
      <c r="E39">
        <v>21.260999999999999</v>
      </c>
      <c r="F39">
        <v>43.728000000000002</v>
      </c>
      <c r="G39">
        <v>69.959000000000003</v>
      </c>
      <c r="H39">
        <v>32.277000000000001</v>
      </c>
      <c r="I39">
        <v>28.042000000000002</v>
      </c>
      <c r="J39">
        <v>41.076000000000001</v>
      </c>
      <c r="K39">
        <v>25.962</v>
      </c>
      <c r="L39">
        <v>27.687999999999999</v>
      </c>
      <c r="M39">
        <v>28.18</v>
      </c>
      <c r="N39">
        <v>31.298999999999999</v>
      </c>
      <c r="O39">
        <v>40.557000000000002</v>
      </c>
      <c r="P39">
        <v>49.642000000000003</v>
      </c>
      <c r="Q39">
        <v>39.814</v>
      </c>
      <c r="R39">
        <v>38.110999999999997</v>
      </c>
      <c r="S39">
        <v>38.475999999999999</v>
      </c>
      <c r="T39">
        <v>32.61</v>
      </c>
      <c r="U39">
        <v>28.832000000000001</v>
      </c>
      <c r="V39">
        <v>29.044</v>
      </c>
      <c r="W39">
        <v>19.957999999999998</v>
      </c>
      <c r="X39">
        <v>24.922999999999998</v>
      </c>
      <c r="Y39">
        <v>44.106000000000002</v>
      </c>
      <c r="Z39">
        <v>22.887</v>
      </c>
      <c r="AA39">
        <v>26.388000000000002</v>
      </c>
      <c r="AB39">
        <v>55.948999999999998</v>
      </c>
      <c r="AC39">
        <v>16.338000000000001</v>
      </c>
      <c r="AD39">
        <v>42.561999999999998</v>
      </c>
      <c r="AE39">
        <v>23.818999999999999</v>
      </c>
      <c r="AF39">
        <v>30.513999999999999</v>
      </c>
      <c r="AG39">
        <v>37.509</v>
      </c>
      <c r="AH39">
        <v>17.966000000000001</v>
      </c>
      <c r="AI39" s="4">
        <v>20.088000000000001</v>
      </c>
      <c r="AJ39" s="4">
        <v>40.265000000000001</v>
      </c>
      <c r="AK39" s="4">
        <v>21.6</v>
      </c>
      <c r="AL39" s="4">
        <v>22.64</v>
      </c>
      <c r="AM39" s="4">
        <v>31.928999999999998</v>
      </c>
      <c r="ALQ39" s="4" t="e">
        <v>#N/A</v>
      </c>
    </row>
    <row r="40" spans="1:1005" ht="15" x14ac:dyDescent="0.25">
      <c r="A40" s="1">
        <v>45017</v>
      </c>
      <c r="B40" s="4">
        <v>77.08</v>
      </c>
      <c r="C40" s="4">
        <v>77.08</v>
      </c>
      <c r="D40" s="4">
        <v>77.08</v>
      </c>
      <c r="E40">
        <v>43.82</v>
      </c>
      <c r="F40">
        <v>93.686000000000007</v>
      </c>
      <c r="G40">
        <v>122.044</v>
      </c>
      <c r="H40">
        <v>83.685000000000002</v>
      </c>
      <c r="I40">
        <v>63.917000000000002</v>
      </c>
      <c r="J40">
        <v>101.96599999999999</v>
      </c>
      <c r="K40">
        <v>56.116999999999997</v>
      </c>
      <c r="L40">
        <v>51.945</v>
      </c>
      <c r="M40">
        <v>70.566999999999993</v>
      </c>
      <c r="N40">
        <v>91.501000000000005</v>
      </c>
      <c r="O40">
        <v>76.998000000000005</v>
      </c>
      <c r="P40">
        <v>61.088999999999999</v>
      </c>
      <c r="Q40">
        <v>87.557000000000002</v>
      </c>
      <c r="R40">
        <v>77.897000000000006</v>
      </c>
      <c r="S40">
        <v>56.34</v>
      </c>
      <c r="T40">
        <v>42.709000000000003</v>
      </c>
      <c r="U40">
        <v>70.600999999999999</v>
      </c>
      <c r="V40">
        <v>54.518999999999998</v>
      </c>
      <c r="W40">
        <v>50.585999999999999</v>
      </c>
      <c r="X40">
        <v>49.304000000000002</v>
      </c>
      <c r="Y40">
        <v>89.47</v>
      </c>
      <c r="Z40">
        <v>55.829000000000001</v>
      </c>
      <c r="AA40">
        <v>78.945999999999998</v>
      </c>
      <c r="AB40">
        <v>77.540999999999997</v>
      </c>
      <c r="AC40">
        <v>49.65</v>
      </c>
      <c r="AD40">
        <v>66.082999999999998</v>
      </c>
      <c r="AE40">
        <v>54.122</v>
      </c>
      <c r="AF40">
        <v>67.356999999999999</v>
      </c>
      <c r="AG40" s="4">
        <v>80.048000000000002</v>
      </c>
      <c r="AH40" s="4">
        <v>39.692999999999998</v>
      </c>
      <c r="AI40" s="4">
        <v>48.185000000000002</v>
      </c>
      <c r="AJ40" s="4">
        <v>75.018000000000001</v>
      </c>
      <c r="AK40" s="4">
        <v>46.698999999999998</v>
      </c>
      <c r="AL40" s="4">
        <v>39.314999999999998</v>
      </c>
      <c r="AM40" s="4">
        <v>37.274999999999999</v>
      </c>
      <c r="ALQ40" s="4" t="e">
        <v>#N/A</v>
      </c>
    </row>
    <row r="41" spans="1:1005" ht="15" x14ac:dyDescent="0.25">
      <c r="A41" s="1">
        <v>45047</v>
      </c>
      <c r="B41" s="4">
        <v>221.07</v>
      </c>
      <c r="C41" s="4">
        <v>221.07</v>
      </c>
      <c r="D41" s="4">
        <v>221.07</v>
      </c>
      <c r="E41">
        <v>424.50099999999998</v>
      </c>
      <c r="F41">
        <v>369.47399999999999</v>
      </c>
      <c r="G41">
        <v>319.04500000000002</v>
      </c>
      <c r="H41">
        <v>292.197</v>
      </c>
      <c r="I41">
        <v>141.358</v>
      </c>
      <c r="J41">
        <v>176.91</v>
      </c>
      <c r="K41">
        <v>110.693</v>
      </c>
      <c r="L41">
        <v>159.06200000000001</v>
      </c>
      <c r="M41">
        <v>197.13300000000001</v>
      </c>
      <c r="N41">
        <v>263.495</v>
      </c>
      <c r="O41">
        <v>206.83500000000001</v>
      </c>
      <c r="P41">
        <v>188.262</v>
      </c>
      <c r="Q41">
        <v>344.90300000000002</v>
      </c>
      <c r="R41">
        <v>301.90600000000001</v>
      </c>
      <c r="S41">
        <v>183.066</v>
      </c>
      <c r="T41">
        <v>189.815</v>
      </c>
      <c r="U41">
        <v>219.22399999999999</v>
      </c>
      <c r="V41">
        <v>232.78899999999999</v>
      </c>
      <c r="W41">
        <v>71.03</v>
      </c>
      <c r="X41">
        <v>147.25700000000001</v>
      </c>
      <c r="Y41">
        <v>208.386</v>
      </c>
      <c r="Z41">
        <v>233.53200000000001</v>
      </c>
      <c r="AA41">
        <v>202.095</v>
      </c>
      <c r="AB41">
        <v>214.82300000000001</v>
      </c>
      <c r="AC41">
        <v>236.02</v>
      </c>
      <c r="AD41">
        <v>266.03199999999998</v>
      </c>
      <c r="AE41">
        <v>102.251</v>
      </c>
      <c r="AF41">
        <v>141.54900000000001</v>
      </c>
      <c r="AG41" s="4">
        <v>119.617</v>
      </c>
      <c r="AH41" s="4">
        <v>101.01300000000001</v>
      </c>
      <c r="AI41" s="4">
        <v>209.46799999999999</v>
      </c>
      <c r="AJ41" s="4">
        <v>181.47399999999999</v>
      </c>
      <c r="AK41" s="4">
        <v>105.726</v>
      </c>
      <c r="AL41" s="4">
        <v>138.38399999999999</v>
      </c>
      <c r="AM41" s="4">
        <v>122.242</v>
      </c>
      <c r="ALQ41" s="4" t="e">
        <v>#N/A</v>
      </c>
    </row>
    <row r="42" spans="1:1005" ht="15" x14ac:dyDescent="0.25">
      <c r="A42" s="1">
        <v>45078</v>
      </c>
      <c r="B42" s="4">
        <v>261.05</v>
      </c>
      <c r="C42" s="4">
        <v>261.05</v>
      </c>
      <c r="D42" s="4">
        <v>261.05</v>
      </c>
      <c r="E42">
        <v>686.28800000000001</v>
      </c>
      <c r="F42">
        <v>405.827</v>
      </c>
      <c r="G42">
        <v>403.61599999999999</v>
      </c>
      <c r="H42">
        <v>277.096</v>
      </c>
      <c r="I42">
        <v>174.995</v>
      </c>
      <c r="J42">
        <v>153.44200000000001</v>
      </c>
      <c r="K42">
        <v>175.51900000000001</v>
      </c>
      <c r="L42">
        <v>275.93700000000001</v>
      </c>
      <c r="M42">
        <v>171.75399999999999</v>
      </c>
      <c r="N42">
        <v>416.39400000000001</v>
      </c>
      <c r="O42">
        <v>228.85900000000001</v>
      </c>
      <c r="P42">
        <v>543.97900000000004</v>
      </c>
      <c r="Q42">
        <v>314.28100000000001</v>
      </c>
      <c r="R42">
        <v>512.35699999999997</v>
      </c>
      <c r="S42">
        <v>202.482</v>
      </c>
      <c r="T42">
        <v>337.83</v>
      </c>
      <c r="U42">
        <v>161.47800000000001</v>
      </c>
      <c r="V42">
        <v>201.58199999999999</v>
      </c>
      <c r="W42">
        <v>56.247999999999998</v>
      </c>
      <c r="X42">
        <v>221.78700000000001</v>
      </c>
      <c r="Y42">
        <v>142.37899999999999</v>
      </c>
      <c r="Z42">
        <v>287.74</v>
      </c>
      <c r="AA42">
        <v>200.63800000000001</v>
      </c>
      <c r="AB42">
        <v>173.798</v>
      </c>
      <c r="AC42">
        <v>480.87299999999999</v>
      </c>
      <c r="AD42">
        <v>276.10599999999999</v>
      </c>
      <c r="AE42">
        <v>254.43600000000001</v>
      </c>
      <c r="AF42">
        <v>425.49400000000003</v>
      </c>
      <c r="AG42" s="4">
        <v>49.018999999999998</v>
      </c>
      <c r="AH42" s="4">
        <v>146.54599999999999</v>
      </c>
      <c r="AI42" s="4">
        <v>341.19299999999998</v>
      </c>
      <c r="AJ42" s="4">
        <v>322.38299999999998</v>
      </c>
      <c r="AK42" s="4">
        <v>113.483</v>
      </c>
      <c r="AL42" s="4">
        <v>288.64299999999997</v>
      </c>
      <c r="AM42" s="4">
        <v>368.34100000000001</v>
      </c>
      <c r="ALQ42" s="4" t="e">
        <v>#N/A</v>
      </c>
    </row>
    <row r="43" spans="1:1005" ht="15" x14ac:dyDescent="0.25">
      <c r="A43" s="1">
        <v>45108</v>
      </c>
      <c r="B43" s="4">
        <v>116.85</v>
      </c>
      <c r="C43" s="4">
        <v>116.85</v>
      </c>
      <c r="D43" s="4">
        <v>116.85</v>
      </c>
      <c r="E43">
        <v>333.33100000000002</v>
      </c>
      <c r="F43" s="4">
        <v>131.99</v>
      </c>
      <c r="G43" s="4">
        <v>175.74100000000001</v>
      </c>
      <c r="H43" s="4">
        <v>96.257000000000005</v>
      </c>
      <c r="I43" s="4">
        <v>71.945999999999998</v>
      </c>
      <c r="J43" s="4">
        <v>65.820999999999998</v>
      </c>
      <c r="K43" s="4">
        <v>73.959000000000003</v>
      </c>
      <c r="L43" s="4">
        <v>132.77600000000001</v>
      </c>
      <c r="M43" s="4">
        <v>67.662000000000006</v>
      </c>
      <c r="N43" s="4">
        <v>205.79300000000001</v>
      </c>
      <c r="O43" s="4">
        <v>74.491</v>
      </c>
      <c r="P43" s="4">
        <v>502.21</v>
      </c>
      <c r="Q43" s="4">
        <v>126.765</v>
      </c>
      <c r="R43" s="4">
        <v>196.39699999999999</v>
      </c>
      <c r="S43" s="4">
        <v>101.61799999999999</v>
      </c>
      <c r="T43" s="4">
        <v>215.25200000000001</v>
      </c>
      <c r="U43" s="4">
        <v>50.595999999999997</v>
      </c>
      <c r="V43" s="4">
        <v>59.908000000000001</v>
      </c>
      <c r="W43" s="4">
        <v>22.132000000000001</v>
      </c>
      <c r="X43" s="4">
        <v>64.980999999999995</v>
      </c>
      <c r="Y43" s="4">
        <v>53.530999999999999</v>
      </c>
      <c r="Z43" s="4">
        <v>121.431</v>
      </c>
      <c r="AA43" s="4">
        <v>76.721000000000004</v>
      </c>
      <c r="AB43" s="4">
        <v>64.206000000000003</v>
      </c>
      <c r="AC43" s="4">
        <v>220.393</v>
      </c>
      <c r="AD43" s="4">
        <v>151.83799999999999</v>
      </c>
      <c r="AE43" s="4">
        <v>79.554000000000002</v>
      </c>
      <c r="AF43" s="4">
        <v>217.03899999999999</v>
      </c>
      <c r="AG43" s="4">
        <v>24.702999999999999</v>
      </c>
      <c r="AH43" s="4">
        <v>52.393000000000001</v>
      </c>
      <c r="AI43" s="4">
        <v>108.889</v>
      </c>
      <c r="AJ43" s="4">
        <v>100.423</v>
      </c>
      <c r="AK43" s="4">
        <v>43.960999999999999</v>
      </c>
      <c r="AL43" s="4">
        <v>177.64099999999999</v>
      </c>
      <c r="AM43" s="4">
        <v>224.51599999999999</v>
      </c>
      <c r="ALQ43" s="4" t="e">
        <v>#N/A</v>
      </c>
    </row>
    <row r="44" spans="1:1005" ht="15" x14ac:dyDescent="0.25">
      <c r="A44" s="1">
        <v>45139</v>
      </c>
      <c r="B44" s="4">
        <v>63.46</v>
      </c>
      <c r="C44" s="4">
        <v>63.46</v>
      </c>
      <c r="D44" s="4">
        <v>63.46</v>
      </c>
      <c r="E44">
        <v>123.21</v>
      </c>
      <c r="F44" s="4">
        <v>60.058999999999997</v>
      </c>
      <c r="G44" s="4">
        <v>66.027000000000001</v>
      </c>
      <c r="H44" s="4">
        <v>53.115000000000002</v>
      </c>
      <c r="I44" s="4">
        <v>40.850999999999999</v>
      </c>
      <c r="J44" s="4">
        <v>49.186999999999998</v>
      </c>
      <c r="K44" s="4">
        <v>37.968000000000004</v>
      </c>
      <c r="L44" s="4">
        <v>56.12</v>
      </c>
      <c r="M44" s="4">
        <v>50.948</v>
      </c>
      <c r="N44" s="4">
        <v>67.599000000000004</v>
      </c>
      <c r="O44" s="4">
        <v>41.603000000000002</v>
      </c>
      <c r="P44" s="4">
        <v>136.12200000000001</v>
      </c>
      <c r="Q44" s="4">
        <v>52.536000000000001</v>
      </c>
      <c r="R44" s="4">
        <v>81.793000000000006</v>
      </c>
      <c r="S44" s="4">
        <v>47.850999999999999</v>
      </c>
      <c r="T44" s="4">
        <v>82.734999999999999</v>
      </c>
      <c r="U44" s="4">
        <v>40.131999999999998</v>
      </c>
      <c r="V44" s="4">
        <v>44.636000000000003</v>
      </c>
      <c r="W44" s="4">
        <v>17.603000000000002</v>
      </c>
      <c r="X44" s="4">
        <v>37.595999999999997</v>
      </c>
      <c r="Y44" s="4">
        <v>33.454000000000001</v>
      </c>
      <c r="Z44" s="4">
        <v>54.978000000000002</v>
      </c>
      <c r="AA44" s="4">
        <v>51.771000000000001</v>
      </c>
      <c r="AB44" s="4">
        <v>44.314</v>
      </c>
      <c r="AC44" s="4">
        <v>76.114000000000004</v>
      </c>
      <c r="AD44" s="4">
        <v>55.332999999999998</v>
      </c>
      <c r="AE44" s="4">
        <v>45.258000000000003</v>
      </c>
      <c r="AF44" s="4">
        <v>65.444000000000003</v>
      </c>
      <c r="AG44" s="4">
        <v>23.54</v>
      </c>
      <c r="AH44" s="4">
        <v>36.926000000000002</v>
      </c>
      <c r="AI44" s="4">
        <v>52.901000000000003</v>
      </c>
      <c r="AJ44" s="4">
        <v>42.408999999999999</v>
      </c>
      <c r="AK44" s="4">
        <v>28.526</v>
      </c>
      <c r="AL44" s="4">
        <v>89.534000000000006</v>
      </c>
      <c r="AM44" s="4">
        <v>84.944999999999993</v>
      </c>
      <c r="ALQ44" s="4" t="e">
        <v>#N/A</v>
      </c>
    </row>
    <row r="45" spans="1:1005" ht="15" x14ac:dyDescent="0.25">
      <c r="A45" s="1">
        <v>45170</v>
      </c>
      <c r="B45" s="4">
        <v>38.04</v>
      </c>
      <c r="C45" s="4">
        <v>38.04</v>
      </c>
      <c r="D45" s="4">
        <v>38.04</v>
      </c>
      <c r="E45">
        <v>68.989000000000004</v>
      </c>
      <c r="F45" s="4">
        <v>55.694000000000003</v>
      </c>
      <c r="G45" s="4">
        <v>61.192</v>
      </c>
      <c r="H45" s="4">
        <v>41.392000000000003</v>
      </c>
      <c r="I45" s="4">
        <v>39.216999999999999</v>
      </c>
      <c r="J45" s="4">
        <v>32.683</v>
      </c>
      <c r="K45" s="4">
        <v>30.539000000000001</v>
      </c>
      <c r="L45" s="4">
        <v>34.851999999999997</v>
      </c>
      <c r="M45" s="4">
        <v>42.508000000000003</v>
      </c>
      <c r="N45" s="4">
        <v>56.222999999999999</v>
      </c>
      <c r="O45" s="4">
        <v>36.765000000000001</v>
      </c>
      <c r="P45" s="4">
        <v>63.795000000000002</v>
      </c>
      <c r="Q45" s="4">
        <v>40.317999999999998</v>
      </c>
      <c r="R45" s="4">
        <v>56.514000000000003</v>
      </c>
      <c r="S45" s="4">
        <v>32.892000000000003</v>
      </c>
      <c r="T45" s="4">
        <v>45.075000000000003</v>
      </c>
      <c r="U45" s="4">
        <v>33.168999999999997</v>
      </c>
      <c r="V45" s="4">
        <v>30.654</v>
      </c>
      <c r="W45" s="4">
        <v>19.114999999999998</v>
      </c>
      <c r="X45" s="4">
        <v>52.896999999999998</v>
      </c>
      <c r="Y45" s="4">
        <v>32.450000000000003</v>
      </c>
      <c r="Z45" s="4">
        <v>35.292999999999999</v>
      </c>
      <c r="AA45" s="4">
        <v>37.968000000000004</v>
      </c>
      <c r="AB45" s="4">
        <v>40.957000000000001</v>
      </c>
      <c r="AC45" s="4">
        <v>44.927</v>
      </c>
      <c r="AD45" s="4">
        <v>37.935000000000002</v>
      </c>
      <c r="AE45" s="4">
        <v>29.402000000000001</v>
      </c>
      <c r="AF45" s="4">
        <v>38.798000000000002</v>
      </c>
      <c r="AG45" s="4">
        <v>21.32</v>
      </c>
      <c r="AH45" s="4">
        <v>51.893999999999998</v>
      </c>
      <c r="AI45" s="4">
        <v>45.904000000000003</v>
      </c>
      <c r="AJ45" s="4">
        <v>34.286999999999999</v>
      </c>
      <c r="AK45" s="4">
        <v>24.283000000000001</v>
      </c>
      <c r="AL45" s="4">
        <v>73.150000000000006</v>
      </c>
      <c r="AM45" s="4">
        <v>41.783999999999999</v>
      </c>
      <c r="ALQ45" s="4" t="e">
        <v>#N/A</v>
      </c>
    </row>
    <row r="46" spans="1:1005" ht="15" x14ac:dyDescent="0.25">
      <c r="A46" s="1">
        <v>45200</v>
      </c>
      <c r="B46" s="4">
        <v>32.44</v>
      </c>
      <c r="C46" s="4">
        <v>42.75</v>
      </c>
      <c r="D46" s="4">
        <v>38.25</v>
      </c>
      <c r="E46">
        <v>57.844999999999999</v>
      </c>
      <c r="F46" s="4">
        <v>86.438999999999993</v>
      </c>
      <c r="G46" s="4">
        <v>69.588999999999999</v>
      </c>
      <c r="H46" s="4">
        <v>32.598999999999997</v>
      </c>
      <c r="I46" s="4">
        <v>30.539000000000001</v>
      </c>
      <c r="J46" s="4">
        <v>30.890999999999998</v>
      </c>
      <c r="K46" s="4">
        <v>46.868000000000002</v>
      </c>
      <c r="L46" s="4">
        <v>29.245000000000001</v>
      </c>
      <c r="M46" s="4">
        <v>28.510999999999999</v>
      </c>
      <c r="N46" s="4">
        <v>48.037999999999997</v>
      </c>
      <c r="O46" s="4">
        <v>33.052</v>
      </c>
      <c r="P46" s="4">
        <v>56.819000000000003</v>
      </c>
      <c r="Q46" s="4">
        <v>45.253999999999998</v>
      </c>
      <c r="R46" s="4">
        <v>58.918999999999997</v>
      </c>
      <c r="S46" s="4">
        <v>37.749000000000002</v>
      </c>
      <c r="T46" s="4">
        <v>36.237000000000002</v>
      </c>
      <c r="U46" s="4">
        <v>27.954000000000001</v>
      </c>
      <c r="V46" s="4">
        <v>26.870999999999999</v>
      </c>
      <c r="W46" s="4">
        <v>26.861000000000001</v>
      </c>
      <c r="X46" s="4">
        <v>34.133000000000003</v>
      </c>
      <c r="Y46" s="4">
        <v>31.198</v>
      </c>
      <c r="Z46" s="4">
        <v>48.947000000000003</v>
      </c>
      <c r="AA46" s="4">
        <v>59.287999999999997</v>
      </c>
      <c r="AB46" s="4">
        <v>37.777999999999999</v>
      </c>
      <c r="AC46" s="4">
        <v>38.936</v>
      </c>
      <c r="AD46" s="4">
        <v>37.122999999999998</v>
      </c>
      <c r="AE46" s="4">
        <v>29.22</v>
      </c>
      <c r="AF46" s="4">
        <v>37.012999999999998</v>
      </c>
      <c r="AG46" s="4">
        <v>19.873000000000001</v>
      </c>
      <c r="AH46" s="4">
        <v>49.386000000000003</v>
      </c>
      <c r="AI46" s="4">
        <v>57.302999999999997</v>
      </c>
      <c r="AJ46" s="4">
        <v>28.981999999999999</v>
      </c>
      <c r="AK46" s="4">
        <v>24.114000000000001</v>
      </c>
      <c r="AL46" s="4">
        <v>46.128999999999998</v>
      </c>
      <c r="AM46" s="4">
        <v>34.345999999999997</v>
      </c>
      <c r="ALQ46" s="4" t="e">
        <v>#N/A</v>
      </c>
    </row>
    <row r="47" spans="1:1005" ht="15" x14ac:dyDescent="0.25">
      <c r="A47" s="1">
        <v>45231</v>
      </c>
      <c r="B47" s="4">
        <v>29.78</v>
      </c>
      <c r="C47" s="4">
        <v>32.130000000000003</v>
      </c>
      <c r="D47" s="4">
        <v>31.12</v>
      </c>
      <c r="E47">
        <v>46.701000000000001</v>
      </c>
      <c r="F47" s="4">
        <v>51.393000000000001</v>
      </c>
      <c r="G47" s="4">
        <v>48.018999999999998</v>
      </c>
      <c r="H47" s="4">
        <v>30.542999999999999</v>
      </c>
      <c r="I47" s="4">
        <v>23.657</v>
      </c>
      <c r="J47" s="4">
        <v>24.786999999999999</v>
      </c>
      <c r="K47" s="4">
        <v>40.021999999999998</v>
      </c>
      <c r="L47" s="4">
        <v>26.821999999999999</v>
      </c>
      <c r="M47" s="4">
        <v>23.873999999999999</v>
      </c>
      <c r="N47" s="4">
        <v>37.299999999999997</v>
      </c>
      <c r="O47" s="4">
        <v>30.254000000000001</v>
      </c>
      <c r="P47" s="4">
        <v>43.155000000000001</v>
      </c>
      <c r="Q47" s="4">
        <v>35.43</v>
      </c>
      <c r="R47" s="4">
        <v>41.786000000000001</v>
      </c>
      <c r="S47" s="4">
        <v>31.318999999999999</v>
      </c>
      <c r="T47" s="4">
        <v>28.861999999999998</v>
      </c>
      <c r="U47" s="4">
        <v>24.369</v>
      </c>
      <c r="V47" s="4">
        <v>26.696000000000002</v>
      </c>
      <c r="W47" s="4">
        <v>16.774999999999999</v>
      </c>
      <c r="X47" s="4">
        <v>24.123999999999999</v>
      </c>
      <c r="Y47" s="4">
        <v>26.106999999999999</v>
      </c>
      <c r="Z47" s="4">
        <v>37.095999999999997</v>
      </c>
      <c r="AA47" s="4">
        <v>40.161999999999999</v>
      </c>
      <c r="AB47" s="4">
        <v>28.651</v>
      </c>
      <c r="AC47" s="4">
        <v>33.618000000000002</v>
      </c>
      <c r="AD47" s="4">
        <v>34.027999999999999</v>
      </c>
      <c r="AE47" s="4">
        <v>28.795999999999999</v>
      </c>
      <c r="AF47" s="4">
        <v>30.677</v>
      </c>
      <c r="AG47" s="4">
        <v>16.706</v>
      </c>
      <c r="AH47" s="4">
        <v>28.247</v>
      </c>
      <c r="AI47" s="4">
        <v>35.933</v>
      </c>
      <c r="AJ47" s="4">
        <v>27.065999999999999</v>
      </c>
      <c r="AK47" s="4">
        <v>22.385999999999999</v>
      </c>
      <c r="AL47" s="4">
        <v>31.059000000000001</v>
      </c>
      <c r="AM47" s="4">
        <v>29.23</v>
      </c>
      <c r="ALQ47" s="4" t="e">
        <v>#N/A</v>
      </c>
    </row>
    <row r="48" spans="1:1005" ht="15" x14ac:dyDescent="0.25">
      <c r="A48" s="1">
        <v>45261</v>
      </c>
      <c r="B48" s="4">
        <v>25.64</v>
      </c>
      <c r="C48" s="4">
        <v>25.64</v>
      </c>
      <c r="D48" s="4">
        <v>25.64</v>
      </c>
      <c r="E48">
        <v>40.993000000000002</v>
      </c>
      <c r="F48" s="4">
        <v>36.470999999999997</v>
      </c>
      <c r="G48" s="4">
        <v>36.697000000000003</v>
      </c>
      <c r="H48" s="4">
        <v>27.533000000000001</v>
      </c>
      <c r="I48" s="4">
        <v>21.619</v>
      </c>
      <c r="J48" s="4">
        <v>22.338000000000001</v>
      </c>
      <c r="K48" s="4">
        <v>28.277999999999999</v>
      </c>
      <c r="L48" s="4">
        <v>24.483000000000001</v>
      </c>
      <c r="M48" s="4">
        <v>22.021999999999998</v>
      </c>
      <c r="N48" s="4">
        <v>32.156999999999996</v>
      </c>
      <c r="O48" s="4">
        <v>26.023</v>
      </c>
      <c r="P48" s="4">
        <v>38.99</v>
      </c>
      <c r="Q48" s="4">
        <v>31.765000000000001</v>
      </c>
      <c r="R48" s="4">
        <v>34.595999999999997</v>
      </c>
      <c r="S48" s="4">
        <v>29.385000000000002</v>
      </c>
      <c r="T48" s="4">
        <v>26.63</v>
      </c>
      <c r="U48" s="4">
        <v>21.876999999999999</v>
      </c>
      <c r="V48" s="4">
        <v>22.984000000000002</v>
      </c>
      <c r="W48" s="4">
        <v>14.156000000000001</v>
      </c>
      <c r="X48" s="4">
        <v>22.366</v>
      </c>
      <c r="Y48" s="4">
        <v>22.122</v>
      </c>
      <c r="Z48" s="4">
        <v>27.945</v>
      </c>
      <c r="AA48" s="4">
        <v>28.681000000000001</v>
      </c>
      <c r="AB48" s="4">
        <v>22.744</v>
      </c>
      <c r="AC48" s="4">
        <v>30.824999999999999</v>
      </c>
      <c r="AD48" s="4">
        <v>28.638999999999999</v>
      </c>
      <c r="AE48" s="4">
        <v>24.388999999999999</v>
      </c>
      <c r="AF48" s="4">
        <v>27.6</v>
      </c>
      <c r="AG48" s="4">
        <v>15.558999999999999</v>
      </c>
      <c r="AH48" s="4">
        <v>22.116</v>
      </c>
      <c r="AI48" s="4">
        <v>27.681000000000001</v>
      </c>
      <c r="AJ48" s="4">
        <v>25.489000000000001</v>
      </c>
      <c r="AK48" s="4">
        <v>18.242000000000001</v>
      </c>
      <c r="AL48" s="4">
        <v>27.129000000000001</v>
      </c>
      <c r="AM48" s="4">
        <v>27.698</v>
      </c>
      <c r="ALQ48" s="4" t="e">
        <v>#N/A</v>
      </c>
    </row>
    <row r="49" spans="1:1005" ht="15" x14ac:dyDescent="0.25">
      <c r="A49" s="1">
        <v>45292</v>
      </c>
      <c r="B49" s="4">
        <v>24.31</v>
      </c>
      <c r="C49" s="4">
        <v>24.31</v>
      </c>
      <c r="D49" s="4">
        <v>24.31</v>
      </c>
      <c r="E49">
        <v>36.706000000000003</v>
      </c>
      <c r="F49" s="4">
        <v>31.408000000000001</v>
      </c>
      <c r="G49" s="4">
        <v>30.716999999999999</v>
      </c>
      <c r="H49" s="4">
        <v>24.47</v>
      </c>
      <c r="I49" s="4">
        <v>19.385999999999999</v>
      </c>
      <c r="J49" s="4">
        <v>19.998999999999999</v>
      </c>
      <c r="K49" s="4">
        <v>22.216999999999999</v>
      </c>
      <c r="L49" s="4">
        <v>21.454999999999998</v>
      </c>
      <c r="M49" s="4">
        <v>20.036999999999999</v>
      </c>
      <c r="N49" s="4">
        <v>28.745000000000001</v>
      </c>
      <c r="O49" s="4">
        <v>23.106999999999999</v>
      </c>
      <c r="P49" s="4">
        <v>33.987000000000002</v>
      </c>
      <c r="Q49" s="4">
        <v>27.209</v>
      </c>
      <c r="R49" s="4">
        <v>31.03</v>
      </c>
      <c r="S49" s="4">
        <v>25.192</v>
      </c>
      <c r="T49" s="4">
        <v>25.798999999999999</v>
      </c>
      <c r="U49" s="4">
        <v>19.574000000000002</v>
      </c>
      <c r="V49" s="4">
        <v>20.260000000000002</v>
      </c>
      <c r="W49" s="4">
        <v>12.712</v>
      </c>
      <c r="X49" s="4">
        <v>19.84</v>
      </c>
      <c r="Y49" s="4">
        <v>22.952000000000002</v>
      </c>
      <c r="Z49" s="4">
        <v>24.071000000000002</v>
      </c>
      <c r="AA49" s="4">
        <v>25.581</v>
      </c>
      <c r="AB49" s="4">
        <v>19.709</v>
      </c>
      <c r="AC49" s="4">
        <v>27.763000000000002</v>
      </c>
      <c r="AD49" s="4">
        <v>25.152000000000001</v>
      </c>
      <c r="AE49" s="4">
        <v>21.78</v>
      </c>
      <c r="AF49" s="4">
        <v>24.952999999999999</v>
      </c>
      <c r="AG49" s="4">
        <v>14.005000000000001</v>
      </c>
      <c r="AH49" s="4">
        <v>19.385000000000002</v>
      </c>
      <c r="AI49" s="4">
        <v>24.260999999999999</v>
      </c>
      <c r="AJ49" s="4">
        <v>23.582999999999998</v>
      </c>
      <c r="AK49" s="4">
        <v>15.811</v>
      </c>
      <c r="AL49" s="4">
        <v>24.19</v>
      </c>
      <c r="AM49" s="4">
        <v>27.169</v>
      </c>
      <c r="ALQ49" s="4" t="e">
        <v>#N/A</v>
      </c>
    </row>
    <row r="50" spans="1:1005" ht="15" x14ac:dyDescent="0.25">
      <c r="A50" s="1">
        <v>45323</v>
      </c>
      <c r="B50" s="4">
        <v>22.39</v>
      </c>
      <c r="C50" s="4">
        <v>22.39</v>
      </c>
      <c r="D50" s="4">
        <v>22.39</v>
      </c>
      <c r="E50">
        <v>31.526</v>
      </c>
      <c r="F50" s="4">
        <v>41.234999999999999</v>
      </c>
      <c r="G50" s="4">
        <v>28.946999999999999</v>
      </c>
      <c r="H50" s="4">
        <v>20.692</v>
      </c>
      <c r="I50" s="4">
        <v>16.504999999999999</v>
      </c>
      <c r="J50" s="4">
        <v>17.526</v>
      </c>
      <c r="K50" s="4">
        <v>19.814</v>
      </c>
      <c r="L50" s="4">
        <v>19.010000000000002</v>
      </c>
      <c r="M50" s="4">
        <v>19.067</v>
      </c>
      <c r="N50" s="4">
        <v>24.222000000000001</v>
      </c>
      <c r="O50" s="4">
        <v>23.661000000000001</v>
      </c>
      <c r="P50" s="4">
        <v>31.498000000000001</v>
      </c>
      <c r="Q50" s="4">
        <v>22.974</v>
      </c>
      <c r="R50" s="4">
        <v>27.556999999999999</v>
      </c>
      <c r="S50" s="4">
        <v>25.061</v>
      </c>
      <c r="T50" s="4">
        <v>26.710999999999999</v>
      </c>
      <c r="U50" s="4">
        <v>19.872</v>
      </c>
      <c r="V50" s="4">
        <v>17.161999999999999</v>
      </c>
      <c r="W50" s="4">
        <v>16.184999999999999</v>
      </c>
      <c r="X50" s="4">
        <v>17.138000000000002</v>
      </c>
      <c r="Y50" s="4">
        <v>20.324000000000002</v>
      </c>
      <c r="Z50" s="4">
        <v>20.036000000000001</v>
      </c>
      <c r="AA50" s="4">
        <v>24.082999999999998</v>
      </c>
      <c r="AB50" s="4">
        <v>16.637</v>
      </c>
      <c r="AC50" s="4">
        <v>24.251999999999999</v>
      </c>
      <c r="AD50" s="4">
        <v>21.251000000000001</v>
      </c>
      <c r="AE50" s="4">
        <v>18.452000000000002</v>
      </c>
      <c r="AF50" s="4">
        <v>21.367000000000001</v>
      </c>
      <c r="AG50" s="4">
        <v>12.052</v>
      </c>
      <c r="AH50" s="4">
        <v>18.884</v>
      </c>
      <c r="AI50" s="4">
        <v>23.783000000000001</v>
      </c>
      <c r="AJ50" s="4">
        <v>20.132000000000001</v>
      </c>
      <c r="AK50" s="4">
        <v>13.651999999999999</v>
      </c>
      <c r="AL50" s="4">
        <v>20.951000000000001</v>
      </c>
      <c r="AM50" s="4">
        <v>21.411000000000001</v>
      </c>
      <c r="ALQ50" s="4" t="e">
        <v>#N/A</v>
      </c>
    </row>
    <row r="51" spans="1:1005" ht="15" x14ac:dyDescent="0.25">
      <c r="A51" s="1">
        <v>45352</v>
      </c>
      <c r="B51" s="4">
        <v>36.020000000000003</v>
      </c>
      <c r="C51" s="4">
        <v>36.020000000000003</v>
      </c>
      <c r="D51" s="4">
        <v>36.020000000000003</v>
      </c>
      <c r="E51">
        <v>44.398000000000003</v>
      </c>
      <c r="F51" s="4">
        <v>71.603999999999999</v>
      </c>
      <c r="G51" s="4">
        <v>32.734000000000002</v>
      </c>
      <c r="H51" s="4">
        <v>28.893999999999998</v>
      </c>
      <c r="I51" s="4">
        <v>42.451999999999998</v>
      </c>
      <c r="J51" s="4">
        <v>26.7</v>
      </c>
      <c r="K51" s="4">
        <v>27.62</v>
      </c>
      <c r="L51" s="4">
        <v>28.692</v>
      </c>
      <c r="M51" s="4">
        <v>32.686999999999998</v>
      </c>
      <c r="N51" s="4">
        <v>41.201000000000001</v>
      </c>
      <c r="O51" s="4">
        <v>49.637999999999998</v>
      </c>
      <c r="P51" s="4">
        <v>40.445999999999998</v>
      </c>
      <c r="Q51" s="4">
        <v>39.344000000000001</v>
      </c>
      <c r="R51" s="4">
        <v>39.656999999999996</v>
      </c>
      <c r="S51" s="4">
        <v>32.82</v>
      </c>
      <c r="T51" s="4">
        <v>29.369</v>
      </c>
      <c r="U51" s="4">
        <v>29.527999999999999</v>
      </c>
      <c r="V51" s="4">
        <v>20.132000000000001</v>
      </c>
      <c r="W51" s="4">
        <v>24.991</v>
      </c>
      <c r="X51" s="4">
        <v>45.395000000000003</v>
      </c>
      <c r="Y51" s="4">
        <v>22.594999999999999</v>
      </c>
      <c r="Z51" s="4">
        <v>26.63</v>
      </c>
      <c r="AA51" s="4">
        <v>56.045000000000002</v>
      </c>
      <c r="AB51" s="4">
        <v>16.579000000000001</v>
      </c>
      <c r="AC51" s="4">
        <v>43.03</v>
      </c>
      <c r="AD51" s="4">
        <v>23.951000000000001</v>
      </c>
      <c r="AE51" s="4">
        <v>31.113</v>
      </c>
      <c r="AF51" s="4">
        <v>38.895000000000003</v>
      </c>
      <c r="AG51" s="4">
        <v>18.449000000000002</v>
      </c>
      <c r="AH51" s="4">
        <v>20.126999999999999</v>
      </c>
      <c r="AI51" s="4">
        <v>40.305</v>
      </c>
      <c r="AJ51" s="4">
        <v>21.306999999999999</v>
      </c>
      <c r="AK51" s="4">
        <v>23.233000000000001</v>
      </c>
      <c r="AL51" s="4">
        <v>31.806999999999999</v>
      </c>
      <c r="AM51" s="4">
        <v>20.94</v>
      </c>
      <c r="ALQ51" s="4" t="e">
        <v>#N/A</v>
      </c>
    </row>
    <row r="52" spans="1:1005" ht="15" x14ac:dyDescent="0.25">
      <c r="A52" s="1">
        <v>45383</v>
      </c>
      <c r="B52" s="4">
        <v>77.08</v>
      </c>
      <c r="C52" s="4">
        <v>77.08</v>
      </c>
      <c r="D52" s="4">
        <v>77.08</v>
      </c>
      <c r="E52">
        <v>97.326999999999998</v>
      </c>
      <c r="F52" s="4">
        <v>122.84099999999999</v>
      </c>
      <c r="G52" s="4">
        <v>84.644999999999996</v>
      </c>
      <c r="H52" s="4">
        <v>65.555999999999997</v>
      </c>
      <c r="I52" s="4">
        <v>104.078</v>
      </c>
      <c r="J52" s="4">
        <v>57.533000000000001</v>
      </c>
      <c r="K52" s="4">
        <v>51.851999999999997</v>
      </c>
      <c r="L52" s="4">
        <v>74.141000000000005</v>
      </c>
      <c r="M52" s="4">
        <v>93.26</v>
      </c>
      <c r="N52" s="4">
        <v>78.471999999999994</v>
      </c>
      <c r="O52" s="4">
        <v>60.914999999999999</v>
      </c>
      <c r="P52" s="4">
        <v>89.674999999999997</v>
      </c>
      <c r="Q52" s="4">
        <v>79.206000000000003</v>
      </c>
      <c r="R52" s="4">
        <v>57.640999999999998</v>
      </c>
      <c r="S52" s="4">
        <v>42.927</v>
      </c>
      <c r="T52" s="4">
        <v>74.623000000000005</v>
      </c>
      <c r="U52" s="4">
        <v>56.953000000000003</v>
      </c>
      <c r="V52" s="4">
        <v>51.024000000000001</v>
      </c>
      <c r="W52" s="4">
        <v>49.430999999999997</v>
      </c>
      <c r="X52" s="4">
        <v>91.016000000000005</v>
      </c>
      <c r="Y52" s="4">
        <v>57.524999999999999</v>
      </c>
      <c r="Z52" s="4">
        <v>81.447000000000003</v>
      </c>
      <c r="AA52" s="4">
        <v>77.778999999999996</v>
      </c>
      <c r="AB52" s="4">
        <v>52.094999999999999</v>
      </c>
      <c r="AC52" s="4">
        <v>67.991</v>
      </c>
      <c r="AD52" s="4">
        <v>55.747</v>
      </c>
      <c r="AE52" s="4">
        <v>68.045000000000002</v>
      </c>
      <c r="AF52" s="4">
        <v>80.738</v>
      </c>
      <c r="AG52" s="4">
        <v>40.301000000000002</v>
      </c>
      <c r="AH52" s="4">
        <v>49.851999999999997</v>
      </c>
      <c r="AI52" s="4">
        <v>75.105000000000004</v>
      </c>
      <c r="AJ52" s="4">
        <v>48.87</v>
      </c>
      <c r="AK52" s="4">
        <v>40.655000000000001</v>
      </c>
      <c r="AL52" s="4">
        <v>38.332999999999998</v>
      </c>
      <c r="AM52" s="4">
        <v>43.29</v>
      </c>
      <c r="ALQ52" s="4" t="e">
        <v>#N/A</v>
      </c>
    </row>
    <row r="53" spans="1:1005" ht="15" x14ac:dyDescent="0.25">
      <c r="A53" s="1">
        <v>45413</v>
      </c>
      <c r="B53" s="4">
        <v>221.07</v>
      </c>
      <c r="C53" s="4">
        <v>221.07</v>
      </c>
      <c r="D53" s="4">
        <v>221.07</v>
      </c>
      <c r="E53">
        <v>382.03100000000001</v>
      </c>
      <c r="F53" s="4">
        <v>327.22699999999998</v>
      </c>
      <c r="G53" s="4">
        <v>293.93799999999999</v>
      </c>
      <c r="H53" s="4">
        <v>146.81200000000001</v>
      </c>
      <c r="I53" s="4">
        <v>181.846</v>
      </c>
      <c r="J53" s="4">
        <v>114.30800000000001</v>
      </c>
      <c r="K53" s="4">
        <v>159.34899999999999</v>
      </c>
      <c r="L53" s="4">
        <v>200.86799999999999</v>
      </c>
      <c r="M53" s="4">
        <v>274.21300000000002</v>
      </c>
      <c r="N53" s="4">
        <v>214.98500000000001</v>
      </c>
      <c r="O53" s="4">
        <v>188.441</v>
      </c>
      <c r="P53" s="4">
        <v>353.58300000000003</v>
      </c>
      <c r="Q53" s="4">
        <v>312.43</v>
      </c>
      <c r="R53" s="4">
        <v>190.97900000000001</v>
      </c>
      <c r="S53" s="4">
        <v>190.774</v>
      </c>
      <c r="T53" s="4">
        <v>224.72900000000001</v>
      </c>
      <c r="U53" s="4">
        <v>238.98699999999999</v>
      </c>
      <c r="V53" s="4">
        <v>73.075000000000003</v>
      </c>
      <c r="W53" s="4">
        <v>147.79900000000001</v>
      </c>
      <c r="X53" s="4">
        <v>211.25</v>
      </c>
      <c r="Y53" s="4">
        <v>244.15600000000001</v>
      </c>
      <c r="Z53" s="4">
        <v>206.52699999999999</v>
      </c>
      <c r="AA53" s="4">
        <v>214.923</v>
      </c>
      <c r="AB53" s="4">
        <v>248.578</v>
      </c>
      <c r="AC53" s="4">
        <v>274.02800000000002</v>
      </c>
      <c r="AD53" s="4">
        <v>109.122</v>
      </c>
      <c r="AE53" s="4">
        <v>142.62799999999999</v>
      </c>
      <c r="AF53" s="4">
        <v>120.247</v>
      </c>
      <c r="AG53" s="4">
        <v>104.14100000000001</v>
      </c>
      <c r="AH53" s="4">
        <v>223.80099999999999</v>
      </c>
      <c r="AI53" s="4">
        <v>181.61699999999999</v>
      </c>
      <c r="AJ53" s="4">
        <v>108.312</v>
      </c>
      <c r="AK53" s="4">
        <v>145.97800000000001</v>
      </c>
      <c r="AL53" s="4">
        <v>134.613</v>
      </c>
      <c r="AM53" s="4">
        <v>423.90899999999999</v>
      </c>
      <c r="ALQ53" s="4" t="e">
        <v>#N/A</v>
      </c>
    </row>
    <row r="54" spans="1:1005" ht="15" x14ac:dyDescent="0.25">
      <c r="A54" s="1">
        <v>45444</v>
      </c>
      <c r="B54" s="4">
        <v>261.05</v>
      </c>
      <c r="C54" s="4">
        <v>261.05</v>
      </c>
      <c r="D54" s="4">
        <v>261.05</v>
      </c>
      <c r="E54">
        <v>398.56</v>
      </c>
      <c r="F54" s="4">
        <v>403.64400000000001</v>
      </c>
      <c r="G54" s="4">
        <v>278.42500000000001</v>
      </c>
      <c r="H54" s="4">
        <v>174.48</v>
      </c>
      <c r="I54" s="4">
        <v>150.571</v>
      </c>
      <c r="J54" s="4">
        <v>174.77699999999999</v>
      </c>
      <c r="K54" s="4">
        <v>276.76900000000001</v>
      </c>
      <c r="L54" s="4">
        <v>168.952</v>
      </c>
      <c r="M54" s="4">
        <v>414.197</v>
      </c>
      <c r="N54" s="4">
        <v>224.488</v>
      </c>
      <c r="O54" s="4">
        <v>545.12699999999995</v>
      </c>
      <c r="P54" s="4">
        <v>313.601</v>
      </c>
      <c r="Q54" s="4">
        <v>513.27200000000005</v>
      </c>
      <c r="R54" s="4">
        <v>199.06899999999999</v>
      </c>
      <c r="S54" s="4">
        <v>339.08800000000002</v>
      </c>
      <c r="T54" s="4">
        <v>155.833</v>
      </c>
      <c r="U54" s="4">
        <v>197.089</v>
      </c>
      <c r="V54" s="4">
        <v>54.57</v>
      </c>
      <c r="W54" s="4">
        <v>222.346</v>
      </c>
      <c r="X54" s="4">
        <v>139.90299999999999</v>
      </c>
      <c r="Y54" s="4">
        <v>283.51</v>
      </c>
      <c r="Z54" s="4">
        <v>197.898</v>
      </c>
      <c r="AA54" s="4">
        <v>174.27</v>
      </c>
      <c r="AB54" s="4">
        <v>482.14299999999997</v>
      </c>
      <c r="AC54" s="4">
        <v>276.57299999999998</v>
      </c>
      <c r="AD54" s="4">
        <v>250.75299999999999</v>
      </c>
      <c r="AE54" s="4">
        <v>427.17700000000002</v>
      </c>
      <c r="AF54" s="4">
        <v>47.936</v>
      </c>
      <c r="AG54" s="4">
        <v>145.404</v>
      </c>
      <c r="AH54" s="4">
        <v>333.29500000000002</v>
      </c>
      <c r="AI54" s="4">
        <v>322.68599999999998</v>
      </c>
      <c r="AJ54" s="4">
        <v>110.752</v>
      </c>
      <c r="AK54" s="4">
        <v>292.11599999999999</v>
      </c>
      <c r="AL54" s="4">
        <v>367.66500000000002</v>
      </c>
      <c r="AM54" s="4">
        <v>686.48800000000006</v>
      </c>
      <c r="ALQ54" s="4" t="e">
        <v>#N/A</v>
      </c>
    </row>
    <row r="55" spans="1:1005" ht="15" x14ac:dyDescent="0.25">
      <c r="A55" s="1">
        <v>45474</v>
      </c>
      <c r="B55" s="4">
        <v>116.85</v>
      </c>
      <c r="C55" s="4">
        <v>116.85</v>
      </c>
      <c r="D55" s="4">
        <v>116.85</v>
      </c>
      <c r="E55">
        <v>129.02099999999999</v>
      </c>
      <c r="F55" s="4">
        <v>170.09399999999999</v>
      </c>
      <c r="G55" s="4">
        <v>97.152000000000001</v>
      </c>
      <c r="H55" s="4">
        <v>68.783000000000001</v>
      </c>
      <c r="I55" s="4">
        <v>65.281000000000006</v>
      </c>
      <c r="J55" s="4">
        <v>72.838999999999999</v>
      </c>
      <c r="K55" s="4">
        <v>133.536</v>
      </c>
      <c r="L55" s="4">
        <v>66.730999999999995</v>
      </c>
      <c r="M55" s="4">
        <v>198.38900000000001</v>
      </c>
      <c r="N55" s="4">
        <v>72.448999999999998</v>
      </c>
      <c r="O55" s="4">
        <v>502.80700000000002</v>
      </c>
      <c r="P55" s="4">
        <v>122.57599999999999</v>
      </c>
      <c r="Q55" s="4">
        <v>189.74</v>
      </c>
      <c r="R55" s="4">
        <v>99.68</v>
      </c>
      <c r="S55" s="4">
        <v>216.15299999999999</v>
      </c>
      <c r="T55" s="4">
        <v>49.947000000000003</v>
      </c>
      <c r="U55" s="4">
        <v>58.61</v>
      </c>
      <c r="V55" s="4">
        <v>22.001000000000001</v>
      </c>
      <c r="W55" s="4">
        <v>65.391999999999996</v>
      </c>
      <c r="X55" s="4">
        <v>52.887999999999998</v>
      </c>
      <c r="Y55" s="4">
        <v>116.747</v>
      </c>
      <c r="Z55" s="4">
        <v>76.025999999999996</v>
      </c>
      <c r="AA55" s="4">
        <v>64.613</v>
      </c>
      <c r="AB55" s="4">
        <v>211.559</v>
      </c>
      <c r="AC55" s="4">
        <v>145.91</v>
      </c>
      <c r="AD55" s="4">
        <v>77.222999999999999</v>
      </c>
      <c r="AE55" s="4">
        <v>217.94200000000001</v>
      </c>
      <c r="AF55" s="4">
        <v>24.73</v>
      </c>
      <c r="AG55" s="4">
        <v>51.959000000000003</v>
      </c>
      <c r="AH55" s="4">
        <v>106.614</v>
      </c>
      <c r="AI55" s="4">
        <v>100.81699999999999</v>
      </c>
      <c r="AJ55" s="4">
        <v>43.442999999999998</v>
      </c>
      <c r="AK55" s="4">
        <v>172.99700000000001</v>
      </c>
      <c r="AL55" s="4">
        <v>217.14099999999999</v>
      </c>
      <c r="AM55" s="4">
        <v>333.66</v>
      </c>
      <c r="ALQ55" s="4" t="e">
        <v>#N/A</v>
      </c>
    </row>
    <row r="56" spans="1:1005" ht="15" x14ac:dyDescent="0.25">
      <c r="A56" s="1">
        <v>45505</v>
      </c>
      <c r="B56" s="4">
        <v>63.46</v>
      </c>
      <c r="C56" s="4">
        <v>63.46</v>
      </c>
      <c r="D56" s="4">
        <v>63.46</v>
      </c>
      <c r="E56">
        <v>59.204000000000001</v>
      </c>
      <c r="F56" s="4">
        <v>65.046000000000006</v>
      </c>
      <c r="G56" s="4">
        <v>53.610999999999997</v>
      </c>
      <c r="H56" s="4">
        <v>41.002000000000002</v>
      </c>
      <c r="I56" s="4">
        <v>48.802999999999997</v>
      </c>
      <c r="J56" s="4">
        <v>37.847999999999999</v>
      </c>
      <c r="K56" s="4">
        <v>56.363</v>
      </c>
      <c r="L56" s="4">
        <v>51.526000000000003</v>
      </c>
      <c r="M56" s="4">
        <v>66.826999999999998</v>
      </c>
      <c r="N56" s="4">
        <v>41.453000000000003</v>
      </c>
      <c r="O56" s="4">
        <v>136.31200000000001</v>
      </c>
      <c r="P56" s="4">
        <v>52.082000000000001</v>
      </c>
      <c r="Q56" s="4">
        <v>80.146000000000001</v>
      </c>
      <c r="R56" s="4">
        <v>47.186999999999998</v>
      </c>
      <c r="S56" s="4">
        <v>83.111999999999995</v>
      </c>
      <c r="T56" s="4">
        <v>40.505000000000003</v>
      </c>
      <c r="U56" s="4">
        <v>44.652000000000001</v>
      </c>
      <c r="V56" s="4">
        <v>17.524000000000001</v>
      </c>
      <c r="W56" s="4">
        <v>37.832000000000001</v>
      </c>
      <c r="X56" s="4">
        <v>33.241999999999997</v>
      </c>
      <c r="Y56" s="4">
        <v>54.255000000000003</v>
      </c>
      <c r="Z56" s="4">
        <v>51.753</v>
      </c>
      <c r="AA56" s="4">
        <v>44.496000000000002</v>
      </c>
      <c r="AB56" s="4">
        <v>74.498999999999995</v>
      </c>
      <c r="AC56" s="4">
        <v>54.512</v>
      </c>
      <c r="AD56" s="4">
        <v>44.944000000000003</v>
      </c>
      <c r="AE56" s="4">
        <v>65.935000000000002</v>
      </c>
      <c r="AF56" s="4">
        <v>23.658000000000001</v>
      </c>
      <c r="AG56" s="4">
        <v>36.122</v>
      </c>
      <c r="AH56" s="4">
        <v>52.116999999999997</v>
      </c>
      <c r="AI56" s="4">
        <v>42.521999999999998</v>
      </c>
      <c r="AJ56" s="4">
        <v>28.164000000000001</v>
      </c>
      <c r="AK56" s="4">
        <v>88.221999999999994</v>
      </c>
      <c r="AL56" s="4">
        <v>82.736000000000004</v>
      </c>
      <c r="AM56" s="4">
        <v>123.306</v>
      </c>
      <c r="ALQ56" s="4" t="e">
        <v>#N/A</v>
      </c>
    </row>
    <row r="57" spans="1:1005" ht="15" x14ac:dyDescent="0.25">
      <c r="A57" s="1">
        <v>45536</v>
      </c>
      <c r="B57" s="4">
        <v>38.04</v>
      </c>
      <c r="C57" s="4">
        <v>38.04</v>
      </c>
      <c r="D57" s="4">
        <v>38.04</v>
      </c>
      <c r="E57">
        <v>56.622999999999998</v>
      </c>
      <c r="F57" s="4">
        <v>62.430999999999997</v>
      </c>
      <c r="G57" s="4">
        <v>41.7</v>
      </c>
      <c r="H57" s="4">
        <v>39.362000000000002</v>
      </c>
      <c r="I57" s="4">
        <v>32.927</v>
      </c>
      <c r="J57" s="4">
        <v>31.148</v>
      </c>
      <c r="K57" s="4">
        <v>34.920999999999999</v>
      </c>
      <c r="L57" s="4">
        <v>41.521999999999998</v>
      </c>
      <c r="M57" s="4">
        <v>55.878999999999998</v>
      </c>
      <c r="N57" s="4">
        <v>36.828000000000003</v>
      </c>
      <c r="O57" s="4">
        <v>63.841999999999999</v>
      </c>
      <c r="P57" s="4">
        <v>40.482999999999997</v>
      </c>
      <c r="Q57" s="4">
        <v>56.494</v>
      </c>
      <c r="R57" s="4">
        <v>32.854999999999997</v>
      </c>
      <c r="S57" s="4">
        <v>45.273000000000003</v>
      </c>
      <c r="T57" s="4">
        <v>32.945999999999998</v>
      </c>
      <c r="U57" s="4">
        <v>30.457999999999998</v>
      </c>
      <c r="V57" s="4">
        <v>19.254999999999999</v>
      </c>
      <c r="W57" s="4">
        <v>53.021000000000001</v>
      </c>
      <c r="X57" s="4">
        <v>32.878999999999998</v>
      </c>
      <c r="Y57" s="4">
        <v>35.698999999999998</v>
      </c>
      <c r="Z57" s="4">
        <v>38.231000000000002</v>
      </c>
      <c r="AA57" s="4">
        <v>41.002000000000002</v>
      </c>
      <c r="AB57" s="4">
        <v>44.701000000000001</v>
      </c>
      <c r="AC57" s="4">
        <v>37.853999999999999</v>
      </c>
      <c r="AD57" s="4">
        <v>29.245000000000001</v>
      </c>
      <c r="AE57" s="4">
        <v>39.104999999999997</v>
      </c>
      <c r="AF57" s="4">
        <v>21.398</v>
      </c>
      <c r="AG57" s="4">
        <v>53.125999999999998</v>
      </c>
      <c r="AH57" s="4">
        <v>46.075000000000003</v>
      </c>
      <c r="AI57" s="4">
        <v>34.283000000000001</v>
      </c>
      <c r="AJ57" s="4">
        <v>24.1</v>
      </c>
      <c r="AK57" s="4">
        <v>71.980999999999995</v>
      </c>
      <c r="AL57" s="4">
        <v>41.186999999999998</v>
      </c>
      <c r="AM57" s="4">
        <v>68.968999999999994</v>
      </c>
      <c r="ALQ57" s="4" t="e">
        <v>#N/A</v>
      </c>
    </row>
    <row r="58" spans="1:1005" ht="15" x14ac:dyDescent="0.25">
      <c r="A58" s="1">
        <v>45566</v>
      </c>
      <c r="B58" s="4">
        <v>32.44</v>
      </c>
      <c r="C58" s="4">
        <v>42.75</v>
      </c>
      <c r="D58" s="4">
        <v>38.25</v>
      </c>
      <c r="E58">
        <v>86.161000000000001</v>
      </c>
      <c r="F58" s="4">
        <v>68.471999999999994</v>
      </c>
      <c r="G58" s="4">
        <v>32.831000000000003</v>
      </c>
      <c r="H58" s="4">
        <v>30.285</v>
      </c>
      <c r="I58" s="4">
        <v>30.721</v>
      </c>
      <c r="J58" s="4">
        <v>46.939</v>
      </c>
      <c r="K58" s="4">
        <v>29.265000000000001</v>
      </c>
      <c r="L58" s="4">
        <v>28.359000000000002</v>
      </c>
      <c r="M58" s="4">
        <v>47.597000000000001</v>
      </c>
      <c r="N58" s="4">
        <v>32.982999999999997</v>
      </c>
      <c r="O58" s="4">
        <v>56.811</v>
      </c>
      <c r="P58" s="4">
        <v>45.161000000000001</v>
      </c>
      <c r="Q58" s="4">
        <v>58.226999999999997</v>
      </c>
      <c r="R58" s="4">
        <v>37.987000000000002</v>
      </c>
      <c r="S58" s="4">
        <v>36.374000000000002</v>
      </c>
      <c r="T58" s="4">
        <v>27.913</v>
      </c>
      <c r="U58" s="4">
        <v>26.917999999999999</v>
      </c>
      <c r="V58" s="4">
        <v>26.524000000000001</v>
      </c>
      <c r="W58" s="4">
        <v>34.19</v>
      </c>
      <c r="X58" s="4">
        <v>30.704999999999998</v>
      </c>
      <c r="Y58" s="4">
        <v>48.231999999999999</v>
      </c>
      <c r="Z58" s="4">
        <v>58.622</v>
      </c>
      <c r="AA58" s="4">
        <v>37.773000000000003</v>
      </c>
      <c r="AB58" s="4">
        <v>38.890999999999998</v>
      </c>
      <c r="AC58" s="4">
        <v>37.06</v>
      </c>
      <c r="AD58" s="4">
        <v>29.167000000000002</v>
      </c>
      <c r="AE58" s="4">
        <v>37.250999999999998</v>
      </c>
      <c r="AF58" s="4">
        <v>19.768000000000001</v>
      </c>
      <c r="AG58" s="4">
        <v>47.652999999999999</v>
      </c>
      <c r="AH58" s="4">
        <v>56.957000000000001</v>
      </c>
      <c r="AI58" s="4">
        <v>28.934999999999999</v>
      </c>
      <c r="AJ58" s="4">
        <v>24.042000000000002</v>
      </c>
      <c r="AK58" s="4">
        <v>45.030999999999999</v>
      </c>
      <c r="AL58" s="4">
        <v>34.116999999999997</v>
      </c>
      <c r="AM58" s="4">
        <v>57.776000000000003</v>
      </c>
      <c r="ALQ58" s="4" t="e">
        <v>#N/A</v>
      </c>
    </row>
    <row r="59" spans="1:1005" ht="15" x14ac:dyDescent="0.25">
      <c r="A59" s="1">
        <v>45597</v>
      </c>
      <c r="B59" s="4">
        <v>29.78</v>
      </c>
      <c r="C59" s="4">
        <v>32.130000000000003</v>
      </c>
      <c r="D59" s="4">
        <v>31.12</v>
      </c>
      <c r="E59">
        <v>50.256999999999998</v>
      </c>
      <c r="F59" s="4">
        <v>47.198</v>
      </c>
      <c r="G59" s="4">
        <v>30.742999999999999</v>
      </c>
      <c r="H59" s="4">
        <v>23.658999999999999</v>
      </c>
      <c r="I59" s="4">
        <v>24.760999999999999</v>
      </c>
      <c r="J59" s="4">
        <v>39.274000000000001</v>
      </c>
      <c r="K59" s="4">
        <v>26.827000000000002</v>
      </c>
      <c r="L59" s="4">
        <v>23.85</v>
      </c>
      <c r="M59" s="4">
        <v>36.871000000000002</v>
      </c>
      <c r="N59" s="4">
        <v>30.023</v>
      </c>
      <c r="O59" s="4">
        <v>43.146999999999998</v>
      </c>
      <c r="P59" s="4">
        <v>35.463000000000001</v>
      </c>
      <c r="Q59" s="4">
        <v>41.256</v>
      </c>
      <c r="R59" s="4">
        <v>31.151</v>
      </c>
      <c r="S59" s="4">
        <v>28.963999999999999</v>
      </c>
      <c r="T59" s="4">
        <v>24.326000000000001</v>
      </c>
      <c r="U59" s="4">
        <v>26.611000000000001</v>
      </c>
      <c r="V59" s="4">
        <v>16.492000000000001</v>
      </c>
      <c r="W59" s="4">
        <v>24.158999999999999</v>
      </c>
      <c r="X59" s="4">
        <v>25.96</v>
      </c>
      <c r="Y59" s="4">
        <v>36.448</v>
      </c>
      <c r="Z59" s="4">
        <v>39.390999999999998</v>
      </c>
      <c r="AA59" s="4">
        <v>28.640999999999998</v>
      </c>
      <c r="AB59" s="4">
        <v>33.497999999999998</v>
      </c>
      <c r="AC59" s="4">
        <v>33.841999999999999</v>
      </c>
      <c r="AD59" s="4">
        <v>28.62</v>
      </c>
      <c r="AE59" s="4">
        <v>30.872</v>
      </c>
      <c r="AF59" s="4">
        <v>16.672000000000001</v>
      </c>
      <c r="AG59" s="4">
        <v>27.632000000000001</v>
      </c>
      <c r="AH59" s="4">
        <v>35.201999999999998</v>
      </c>
      <c r="AI59" s="4">
        <v>27.016999999999999</v>
      </c>
      <c r="AJ59" s="4">
        <v>22.117999999999999</v>
      </c>
      <c r="AK59" s="4">
        <v>30.873999999999999</v>
      </c>
      <c r="AL59" s="4">
        <v>29.087</v>
      </c>
      <c r="AM59" s="4">
        <v>46.631999999999998</v>
      </c>
      <c r="ALQ59" s="4" t="e">
        <v>#N/A</v>
      </c>
    </row>
    <row r="60" spans="1:1005" ht="15" x14ac:dyDescent="0.25">
      <c r="A60" s="1">
        <v>45627</v>
      </c>
      <c r="B60" s="4">
        <v>25.64</v>
      </c>
      <c r="C60" s="4">
        <v>25.64</v>
      </c>
      <c r="D60" s="4">
        <v>25.64</v>
      </c>
      <c r="E60">
        <v>36.246000000000002</v>
      </c>
      <c r="F60" s="4">
        <v>36.274000000000001</v>
      </c>
      <c r="G60" s="4">
        <v>27.728999999999999</v>
      </c>
      <c r="H60" s="4">
        <v>21.664999999999999</v>
      </c>
      <c r="I60" s="4">
        <v>22.370999999999999</v>
      </c>
      <c r="J60" s="4">
        <v>27.902999999999999</v>
      </c>
      <c r="K60" s="4">
        <v>24.484000000000002</v>
      </c>
      <c r="L60" s="4">
        <v>22.004999999999999</v>
      </c>
      <c r="M60" s="4">
        <v>31.988</v>
      </c>
      <c r="N60" s="4">
        <v>25.896999999999998</v>
      </c>
      <c r="O60" s="4">
        <v>38.988</v>
      </c>
      <c r="P60" s="4">
        <v>31.670999999999999</v>
      </c>
      <c r="Q60" s="4">
        <v>34.421999999999997</v>
      </c>
      <c r="R60" s="4">
        <v>29.221</v>
      </c>
      <c r="S60" s="4">
        <v>26.742000000000001</v>
      </c>
      <c r="T60" s="4">
        <v>21.914999999999999</v>
      </c>
      <c r="U60" s="4">
        <v>22.896999999999998</v>
      </c>
      <c r="V60" s="4">
        <v>13.99</v>
      </c>
      <c r="W60" s="4">
        <v>22.402999999999999</v>
      </c>
      <c r="X60" s="4">
        <v>21.975000000000001</v>
      </c>
      <c r="Y60" s="4">
        <v>27.652999999999999</v>
      </c>
      <c r="Z60" s="4">
        <v>28.393000000000001</v>
      </c>
      <c r="AA60" s="4">
        <v>22.725000000000001</v>
      </c>
      <c r="AB60" s="4">
        <v>30.795000000000002</v>
      </c>
      <c r="AC60" s="4">
        <v>28.515000000000001</v>
      </c>
      <c r="AD60" s="4">
        <v>24.283000000000001</v>
      </c>
      <c r="AE60" s="4">
        <v>27.806999999999999</v>
      </c>
      <c r="AF60" s="4">
        <v>15.545</v>
      </c>
      <c r="AG60" s="4">
        <v>21.861999999999998</v>
      </c>
      <c r="AH60" s="4">
        <v>27.527000000000001</v>
      </c>
      <c r="AI60" s="4">
        <v>25.437999999999999</v>
      </c>
      <c r="AJ60" s="4">
        <v>18.010999999999999</v>
      </c>
      <c r="AK60" s="4">
        <v>27.074999999999999</v>
      </c>
      <c r="AL60" s="4">
        <v>27.719000000000001</v>
      </c>
      <c r="AM60" s="4">
        <v>40.933999999999997</v>
      </c>
      <c r="ALQ60" s="4" t="e">
        <v>#N/A</v>
      </c>
    </row>
    <row r="61" spans="1:1005" ht="15" x14ac:dyDescent="0.25">
      <c r="A61" s="1">
        <v>45658</v>
      </c>
      <c r="B61" s="4">
        <v>24.31</v>
      </c>
      <c r="C61" s="4">
        <v>24.31</v>
      </c>
      <c r="D61" s="4">
        <v>24.31</v>
      </c>
      <c r="E61">
        <v>31.331</v>
      </c>
      <c r="F61" s="4">
        <v>30.596</v>
      </c>
      <c r="G61" s="4">
        <v>24.641999999999999</v>
      </c>
      <c r="H61" s="4">
        <v>19.434999999999999</v>
      </c>
      <c r="I61" s="4">
        <v>20.056000000000001</v>
      </c>
      <c r="J61" s="4">
        <v>22.134</v>
      </c>
      <c r="K61" s="4">
        <v>21.451000000000001</v>
      </c>
      <c r="L61" s="4">
        <v>20.044</v>
      </c>
      <c r="M61" s="4">
        <v>28.62</v>
      </c>
      <c r="N61" s="4">
        <v>23.050999999999998</v>
      </c>
      <c r="O61" s="4">
        <v>33.976999999999997</v>
      </c>
      <c r="P61" s="4">
        <v>27.222000000000001</v>
      </c>
      <c r="Q61" s="4">
        <v>30.914999999999999</v>
      </c>
      <c r="R61" s="4">
        <v>25.181999999999999</v>
      </c>
      <c r="S61" s="4">
        <v>25.9</v>
      </c>
      <c r="T61" s="4">
        <v>19.619</v>
      </c>
      <c r="U61" s="4">
        <v>20.231999999999999</v>
      </c>
      <c r="V61" s="4">
        <v>12.635999999999999</v>
      </c>
      <c r="W61" s="4">
        <v>19.876999999999999</v>
      </c>
      <c r="X61" s="4">
        <v>22.866</v>
      </c>
      <c r="Y61" s="4">
        <v>23.911000000000001</v>
      </c>
      <c r="Z61" s="4">
        <v>25.440999999999999</v>
      </c>
      <c r="AA61" s="4">
        <v>19.689</v>
      </c>
      <c r="AB61" s="4">
        <v>27.736999999999998</v>
      </c>
      <c r="AC61" s="4">
        <v>25.09</v>
      </c>
      <c r="AD61" s="4">
        <v>21.603999999999999</v>
      </c>
      <c r="AE61" s="4">
        <v>25.14</v>
      </c>
      <c r="AF61" s="4">
        <v>14.000999999999999</v>
      </c>
      <c r="AG61" s="4">
        <v>19.234999999999999</v>
      </c>
      <c r="AH61" s="4">
        <v>24.212</v>
      </c>
      <c r="AI61" s="4">
        <v>23.533000000000001</v>
      </c>
      <c r="AJ61" s="4">
        <v>15.648999999999999</v>
      </c>
      <c r="AK61" s="4">
        <v>24.17</v>
      </c>
      <c r="AL61" s="4">
        <v>26.838999999999999</v>
      </c>
      <c r="AM61" s="4">
        <v>36.645000000000003</v>
      </c>
      <c r="ALQ61" s="4" t="e">
        <v>#N/A</v>
      </c>
    </row>
    <row r="62" spans="1:1005" ht="15" x14ac:dyDescent="0.25">
      <c r="A62" s="1">
        <v>45689</v>
      </c>
      <c r="B62" s="4">
        <v>22.39</v>
      </c>
      <c r="C62" s="4">
        <v>22.39</v>
      </c>
      <c r="D62" s="4">
        <v>22.39</v>
      </c>
      <c r="E62">
        <v>40.073</v>
      </c>
      <c r="F62" s="4">
        <v>27.94</v>
      </c>
      <c r="G62" s="4">
        <v>20.146000000000001</v>
      </c>
      <c r="H62" s="4">
        <v>16.003</v>
      </c>
      <c r="I62" s="4">
        <v>16.989000000000001</v>
      </c>
      <c r="J62" s="4">
        <v>19.123999999999999</v>
      </c>
      <c r="K62" s="4">
        <v>18.323</v>
      </c>
      <c r="L62" s="4">
        <v>18.469000000000001</v>
      </c>
      <c r="M62" s="4">
        <v>23.321999999999999</v>
      </c>
      <c r="N62" s="4">
        <v>22.908000000000001</v>
      </c>
      <c r="O62" s="4">
        <v>30.244</v>
      </c>
      <c r="P62" s="4">
        <v>22.231999999999999</v>
      </c>
      <c r="Q62" s="4">
        <v>26.576000000000001</v>
      </c>
      <c r="R62" s="4">
        <v>24.280999999999999</v>
      </c>
      <c r="S62" s="4">
        <v>25.853000000000002</v>
      </c>
      <c r="T62" s="4">
        <v>19.303000000000001</v>
      </c>
      <c r="U62" s="4">
        <v>16.581</v>
      </c>
      <c r="V62" s="4">
        <v>15.606999999999999</v>
      </c>
      <c r="W62" s="4">
        <v>16.472999999999999</v>
      </c>
      <c r="X62" s="4">
        <v>19.602</v>
      </c>
      <c r="Y62" s="4">
        <v>19.271999999999998</v>
      </c>
      <c r="Z62" s="4">
        <v>23.245999999999999</v>
      </c>
      <c r="AA62" s="4">
        <v>16.071000000000002</v>
      </c>
      <c r="AB62" s="4">
        <v>23.446000000000002</v>
      </c>
      <c r="AC62" s="4">
        <v>20.498000000000001</v>
      </c>
      <c r="AD62" s="4">
        <v>17.776</v>
      </c>
      <c r="AE62" s="4">
        <v>20.747</v>
      </c>
      <c r="AF62" s="4">
        <v>11.637</v>
      </c>
      <c r="AG62" s="4">
        <v>18.204000000000001</v>
      </c>
      <c r="AH62" s="4">
        <v>22.879000000000001</v>
      </c>
      <c r="AI62" s="4">
        <v>19.300999999999998</v>
      </c>
      <c r="AJ62" s="4">
        <v>13.09</v>
      </c>
      <c r="AK62" s="4">
        <v>20.228999999999999</v>
      </c>
      <c r="AL62" s="4">
        <v>20.596</v>
      </c>
      <c r="AM62" s="4">
        <v>30.361000000000001</v>
      </c>
      <c r="ALQ62" s="4" t="e">
        <v>#N/A</v>
      </c>
    </row>
    <row r="63" spans="1:1005" ht="15" x14ac:dyDescent="0.25">
      <c r="A63" s="1">
        <v>45717</v>
      </c>
      <c r="B63" s="4">
        <v>36.020000000000003</v>
      </c>
      <c r="C63" s="4">
        <v>36.020000000000003</v>
      </c>
      <c r="D63" s="4">
        <v>36.020000000000003</v>
      </c>
      <c r="E63">
        <v>71.323999999999998</v>
      </c>
      <c r="F63" s="4">
        <v>32.716000000000001</v>
      </c>
      <c r="G63" s="4">
        <v>28.334</v>
      </c>
      <c r="H63" s="4">
        <v>42.497999999999998</v>
      </c>
      <c r="I63" s="4">
        <v>26.887</v>
      </c>
      <c r="J63" s="4">
        <v>27.619</v>
      </c>
      <c r="K63" s="4">
        <v>28.198</v>
      </c>
      <c r="L63" s="4">
        <v>32.715000000000003</v>
      </c>
      <c r="M63" s="4">
        <v>41.133000000000003</v>
      </c>
      <c r="N63" s="4">
        <v>49.558</v>
      </c>
      <c r="O63" s="4">
        <v>40.119</v>
      </c>
      <c r="P63" s="4">
        <v>39.393999999999998</v>
      </c>
      <c r="Q63" s="4">
        <v>39.667999999999999</v>
      </c>
      <c r="R63" s="4">
        <v>32.948</v>
      </c>
      <c r="S63" s="4">
        <v>29.186</v>
      </c>
      <c r="T63" s="4">
        <v>29.651</v>
      </c>
      <c r="U63" s="4">
        <v>20.195</v>
      </c>
      <c r="V63" s="4">
        <v>24.907</v>
      </c>
      <c r="W63" s="4">
        <v>43.981999999999999</v>
      </c>
      <c r="X63" s="4">
        <v>22.637</v>
      </c>
      <c r="Y63" s="4">
        <v>26.538</v>
      </c>
      <c r="Z63" s="4">
        <v>55.811</v>
      </c>
      <c r="AA63" s="4">
        <v>16.385000000000002</v>
      </c>
      <c r="AB63" s="4">
        <v>43.09</v>
      </c>
      <c r="AC63" s="4">
        <v>23.984999999999999</v>
      </c>
      <c r="AD63" s="4">
        <v>31.082999999999998</v>
      </c>
      <c r="AE63" s="4">
        <v>37.707999999999998</v>
      </c>
      <c r="AF63" s="4">
        <v>18.489000000000001</v>
      </c>
      <c r="AG63" s="4">
        <v>20.079000000000001</v>
      </c>
      <c r="AH63" s="4">
        <v>40.103999999999999</v>
      </c>
      <c r="AI63" s="4">
        <v>21.324000000000002</v>
      </c>
      <c r="AJ63" s="4">
        <v>23.126999999999999</v>
      </c>
      <c r="AK63" s="4">
        <v>31.872</v>
      </c>
      <c r="AL63" s="4">
        <v>20.928000000000001</v>
      </c>
      <c r="AM63" s="4">
        <v>43.753999999999998</v>
      </c>
      <c r="ALQ63" s="4" t="e">
        <v>#N/A</v>
      </c>
    </row>
    <row r="64" spans="1:1005" ht="15" x14ac:dyDescent="0.25">
      <c r="A64" s="1">
        <v>45748</v>
      </c>
      <c r="B64" s="4">
        <v>77.08</v>
      </c>
      <c r="C64" s="4">
        <v>77.08</v>
      </c>
      <c r="D64" s="4">
        <v>77.08</v>
      </c>
      <c r="E64">
        <v>122.84099999999999</v>
      </c>
      <c r="F64" s="4">
        <v>84.644999999999996</v>
      </c>
      <c r="G64" s="4">
        <v>65.555999999999997</v>
      </c>
      <c r="H64" s="4">
        <v>104.078</v>
      </c>
      <c r="I64" s="4">
        <v>57.533000000000001</v>
      </c>
      <c r="J64" s="4">
        <v>51.851999999999997</v>
      </c>
      <c r="K64" s="4">
        <v>74.141000000000005</v>
      </c>
      <c r="L64" s="4">
        <v>93.26</v>
      </c>
      <c r="M64" s="4">
        <v>78.471999999999994</v>
      </c>
      <c r="N64" s="4">
        <v>60.914999999999999</v>
      </c>
      <c r="O64" s="4">
        <v>89.674999999999997</v>
      </c>
      <c r="P64" s="4">
        <v>79.206000000000003</v>
      </c>
      <c r="Q64" s="4">
        <v>57.640999999999998</v>
      </c>
      <c r="R64" s="4">
        <v>42.927</v>
      </c>
      <c r="S64" s="4">
        <v>74.623000000000005</v>
      </c>
      <c r="T64" s="4">
        <v>56.953000000000003</v>
      </c>
      <c r="U64" s="4">
        <v>51.024000000000001</v>
      </c>
      <c r="V64" s="4">
        <v>49.430999999999997</v>
      </c>
      <c r="W64" s="4">
        <v>91.016000000000005</v>
      </c>
      <c r="X64" s="4">
        <v>57.524999999999999</v>
      </c>
      <c r="Y64" s="4">
        <v>81.447000000000003</v>
      </c>
      <c r="Z64" s="4">
        <v>77.778999999999996</v>
      </c>
      <c r="AA64" s="4">
        <v>52.094999999999999</v>
      </c>
      <c r="AB64" s="4">
        <v>67.991</v>
      </c>
      <c r="AC64" s="4">
        <v>55.747</v>
      </c>
      <c r="AD64" s="4">
        <v>68.045000000000002</v>
      </c>
      <c r="AE64" s="4">
        <v>80.738</v>
      </c>
      <c r="AF64" s="4">
        <v>40.301000000000002</v>
      </c>
      <c r="AG64" s="4">
        <v>49.851999999999997</v>
      </c>
      <c r="AH64" s="4">
        <v>75.105000000000004</v>
      </c>
      <c r="AI64" s="4">
        <v>48.87</v>
      </c>
      <c r="AJ64" s="4">
        <v>40.655000000000001</v>
      </c>
      <c r="AK64" s="4">
        <v>38.332999999999998</v>
      </c>
      <c r="AL64" s="4">
        <v>43.29</v>
      </c>
      <c r="AM64" s="4">
        <v>43.29</v>
      </c>
      <c r="ALQ64" s="4" t="e">
        <v>#N/A</v>
      </c>
    </row>
    <row r="65" spans="1:1005" ht="15" x14ac:dyDescent="0.25">
      <c r="A65" s="1">
        <v>45778</v>
      </c>
      <c r="B65" s="4">
        <v>221.07</v>
      </c>
      <c r="C65" s="4">
        <v>221.07</v>
      </c>
      <c r="D65" s="4">
        <v>221.07</v>
      </c>
      <c r="E65">
        <v>327.22699999999998</v>
      </c>
      <c r="F65" s="4">
        <v>293.93799999999999</v>
      </c>
      <c r="G65" s="4">
        <v>146.81200000000001</v>
      </c>
      <c r="H65" s="4">
        <v>181.846</v>
      </c>
      <c r="I65" s="4">
        <v>114.30800000000001</v>
      </c>
      <c r="J65" s="4">
        <v>159.34899999999999</v>
      </c>
      <c r="K65" s="4">
        <v>200.86799999999999</v>
      </c>
      <c r="L65" s="4">
        <v>274.21300000000002</v>
      </c>
      <c r="M65" s="4">
        <v>214.98500000000001</v>
      </c>
      <c r="N65" s="4">
        <v>188.441</v>
      </c>
      <c r="O65" s="4">
        <v>353.58300000000003</v>
      </c>
      <c r="P65" s="4">
        <v>312.43</v>
      </c>
      <c r="Q65" s="4">
        <v>190.97900000000001</v>
      </c>
      <c r="R65" s="4">
        <v>190.774</v>
      </c>
      <c r="S65" s="4">
        <v>224.72900000000001</v>
      </c>
      <c r="T65" s="4">
        <v>238.98699999999999</v>
      </c>
      <c r="U65" s="4">
        <v>73.075000000000003</v>
      </c>
      <c r="V65" s="4">
        <v>147.79900000000001</v>
      </c>
      <c r="W65" s="4">
        <v>211.25</v>
      </c>
      <c r="X65" s="4">
        <v>244.15600000000001</v>
      </c>
      <c r="Y65" s="4">
        <v>206.52699999999999</v>
      </c>
      <c r="Z65" s="4">
        <v>214.923</v>
      </c>
      <c r="AA65" s="4">
        <v>248.578</v>
      </c>
      <c r="AB65" s="4">
        <v>274.02800000000002</v>
      </c>
      <c r="AC65" s="4">
        <v>109.122</v>
      </c>
      <c r="AD65" s="4">
        <v>142.62799999999999</v>
      </c>
      <c r="AE65" s="4">
        <v>120.247</v>
      </c>
      <c r="AF65" s="4">
        <v>104.14100000000001</v>
      </c>
      <c r="AG65" s="4">
        <v>223.80099999999999</v>
      </c>
      <c r="AH65" s="4">
        <v>181.61699999999999</v>
      </c>
      <c r="AI65" s="4">
        <v>108.312</v>
      </c>
      <c r="AJ65" s="4">
        <v>145.97800000000001</v>
      </c>
      <c r="AK65" s="4">
        <v>134.613</v>
      </c>
      <c r="AL65" s="4">
        <v>423.90899999999999</v>
      </c>
      <c r="AM65" s="4">
        <v>423.90899999999999</v>
      </c>
      <c r="ALQ65" s="4" t="e">
        <v>#N/A</v>
      </c>
    </row>
    <row r="66" spans="1:1005" ht="15" x14ac:dyDescent="0.25">
      <c r="A66" s="1">
        <v>45809</v>
      </c>
      <c r="B66" s="4">
        <v>261.05</v>
      </c>
      <c r="C66" s="4">
        <v>261.05</v>
      </c>
      <c r="D66" s="4">
        <v>261.05</v>
      </c>
      <c r="E66">
        <v>403.64400000000001</v>
      </c>
      <c r="F66" s="4">
        <v>278.42500000000001</v>
      </c>
      <c r="G66" s="4">
        <v>174.48</v>
      </c>
      <c r="H66" s="4">
        <v>150.571</v>
      </c>
      <c r="I66" s="4">
        <v>174.77699999999999</v>
      </c>
      <c r="J66" s="4">
        <v>276.76900000000001</v>
      </c>
      <c r="K66" s="4">
        <v>168.952</v>
      </c>
      <c r="L66" s="4">
        <v>414.197</v>
      </c>
      <c r="M66" s="4">
        <v>224.488</v>
      </c>
      <c r="N66" s="4">
        <v>545.12699999999995</v>
      </c>
      <c r="O66" s="4">
        <v>313.601</v>
      </c>
      <c r="P66" s="4">
        <v>513.27200000000005</v>
      </c>
      <c r="Q66" s="4">
        <v>199.06899999999999</v>
      </c>
      <c r="R66" s="4">
        <v>339.08800000000002</v>
      </c>
      <c r="S66" s="4">
        <v>155.833</v>
      </c>
      <c r="T66" s="4">
        <v>197.089</v>
      </c>
      <c r="U66" s="4">
        <v>54.57</v>
      </c>
      <c r="V66" s="4">
        <v>222.346</v>
      </c>
      <c r="W66" s="4">
        <v>139.90299999999999</v>
      </c>
      <c r="X66" s="4">
        <v>283.51</v>
      </c>
      <c r="Y66" s="4">
        <v>197.898</v>
      </c>
      <c r="Z66" s="4">
        <v>174.27</v>
      </c>
      <c r="AA66" s="4">
        <v>482.14299999999997</v>
      </c>
      <c r="AB66" s="4">
        <v>276.57299999999998</v>
      </c>
      <c r="AC66" s="4">
        <v>250.75299999999999</v>
      </c>
      <c r="AD66" s="4">
        <v>427.17700000000002</v>
      </c>
      <c r="AE66" s="4">
        <v>47.936</v>
      </c>
      <c r="AF66" s="4">
        <v>145.404</v>
      </c>
      <c r="AG66" s="4">
        <v>333.29500000000002</v>
      </c>
      <c r="AH66" s="4">
        <v>322.68599999999998</v>
      </c>
      <c r="AI66" s="4">
        <v>110.752</v>
      </c>
      <c r="AJ66" s="4">
        <v>292.11599999999999</v>
      </c>
      <c r="AK66" s="4">
        <v>367.66500000000002</v>
      </c>
      <c r="AL66" s="4">
        <v>686.48800000000006</v>
      </c>
      <c r="AM66" s="4">
        <v>686.48800000000006</v>
      </c>
      <c r="ALQ66" s="4" t="e">
        <v>#N/A</v>
      </c>
    </row>
    <row r="67" spans="1:1005" ht="15" x14ac:dyDescent="0.25">
      <c r="A67" s="1">
        <v>45839</v>
      </c>
      <c r="B67" s="4">
        <v>116.85</v>
      </c>
      <c r="C67" s="4">
        <v>116.85</v>
      </c>
      <c r="D67" s="4">
        <v>116.85</v>
      </c>
      <c r="E67">
        <v>170.09399999999999</v>
      </c>
      <c r="F67" s="4">
        <v>97.152000000000001</v>
      </c>
      <c r="G67" s="4">
        <v>68.783000000000001</v>
      </c>
      <c r="H67" s="4">
        <v>65.281000000000006</v>
      </c>
      <c r="I67" s="4">
        <v>72.838999999999999</v>
      </c>
      <c r="J67" s="4">
        <v>133.536</v>
      </c>
      <c r="K67" s="4">
        <v>66.730999999999995</v>
      </c>
      <c r="L67" s="4">
        <v>198.38900000000001</v>
      </c>
      <c r="M67" s="4">
        <v>72.448999999999998</v>
      </c>
      <c r="N67" s="4">
        <v>502.80700000000002</v>
      </c>
      <c r="O67" s="4">
        <v>122.57599999999999</v>
      </c>
      <c r="P67" s="4">
        <v>189.74</v>
      </c>
      <c r="Q67" s="4">
        <v>99.68</v>
      </c>
      <c r="R67" s="4">
        <v>216.15299999999999</v>
      </c>
      <c r="S67" s="4">
        <v>49.947000000000003</v>
      </c>
      <c r="T67" s="4">
        <v>58.61</v>
      </c>
      <c r="U67" s="4">
        <v>22.001000000000001</v>
      </c>
      <c r="V67" s="4">
        <v>65.391999999999996</v>
      </c>
      <c r="W67" s="4">
        <v>52.887999999999998</v>
      </c>
      <c r="X67" s="4">
        <v>116.747</v>
      </c>
      <c r="Y67" s="4">
        <v>76.025999999999996</v>
      </c>
      <c r="Z67" s="4">
        <v>64.613</v>
      </c>
      <c r="AA67" s="4">
        <v>211.559</v>
      </c>
      <c r="AB67" s="4">
        <v>145.91</v>
      </c>
      <c r="AC67" s="4">
        <v>77.222999999999999</v>
      </c>
      <c r="AD67" s="4">
        <v>217.94200000000001</v>
      </c>
      <c r="AE67" s="4">
        <v>24.73</v>
      </c>
      <c r="AF67" s="4">
        <v>51.959000000000003</v>
      </c>
      <c r="AG67" s="4">
        <v>106.614</v>
      </c>
      <c r="AH67" s="4">
        <v>100.81699999999999</v>
      </c>
      <c r="AI67" s="4">
        <v>43.442999999999998</v>
      </c>
      <c r="AJ67" s="4">
        <v>172.99700000000001</v>
      </c>
      <c r="AK67" s="4">
        <v>217.14099999999999</v>
      </c>
      <c r="AL67" s="4">
        <v>333.66</v>
      </c>
      <c r="AM67" s="4">
        <v>333.66</v>
      </c>
      <c r="ALQ67" s="4" t="e">
        <v>#N/A</v>
      </c>
    </row>
    <row r="68" spans="1:1005" ht="15" x14ac:dyDescent="0.25">
      <c r="A68" s="1">
        <v>45870</v>
      </c>
      <c r="B68" s="4">
        <v>63.46</v>
      </c>
      <c r="C68" s="4">
        <v>63.46</v>
      </c>
      <c r="D68" s="4">
        <v>63.46</v>
      </c>
      <c r="E68">
        <v>65.046000000000006</v>
      </c>
      <c r="F68" s="4">
        <v>53.610999999999997</v>
      </c>
      <c r="G68" s="4">
        <v>41.002000000000002</v>
      </c>
      <c r="H68" s="4">
        <v>48.802999999999997</v>
      </c>
      <c r="I68" s="4">
        <v>37.847999999999999</v>
      </c>
      <c r="J68" s="4">
        <v>56.363</v>
      </c>
      <c r="K68" s="4">
        <v>51.526000000000003</v>
      </c>
      <c r="L68" s="4">
        <v>66.826999999999998</v>
      </c>
      <c r="M68" s="4">
        <v>41.453000000000003</v>
      </c>
      <c r="N68" s="4">
        <v>136.31200000000001</v>
      </c>
      <c r="O68" s="4">
        <v>52.082000000000001</v>
      </c>
      <c r="P68" s="4">
        <v>80.146000000000001</v>
      </c>
      <c r="Q68" s="4">
        <v>47.186999999999998</v>
      </c>
      <c r="R68" s="4">
        <v>83.111999999999995</v>
      </c>
      <c r="S68" s="4">
        <v>40.505000000000003</v>
      </c>
      <c r="T68" s="4">
        <v>44.652000000000001</v>
      </c>
      <c r="U68" s="4">
        <v>17.524000000000001</v>
      </c>
      <c r="V68" s="4">
        <v>37.832000000000001</v>
      </c>
      <c r="W68" s="4">
        <v>33.241999999999997</v>
      </c>
      <c r="X68" s="4">
        <v>54.255000000000003</v>
      </c>
      <c r="Y68" s="4">
        <v>51.753</v>
      </c>
      <c r="Z68" s="4">
        <v>44.496000000000002</v>
      </c>
      <c r="AA68" s="4">
        <v>74.498999999999995</v>
      </c>
      <c r="AB68" s="4">
        <v>54.512</v>
      </c>
      <c r="AC68" s="4">
        <v>44.944000000000003</v>
      </c>
      <c r="AD68" s="4">
        <v>65.935000000000002</v>
      </c>
      <c r="AE68" s="4">
        <v>23.658000000000001</v>
      </c>
      <c r="AF68" s="4">
        <v>36.122</v>
      </c>
      <c r="AG68" s="4">
        <v>52.116999999999997</v>
      </c>
      <c r="AH68" s="4">
        <v>42.521999999999998</v>
      </c>
      <c r="AI68" s="4">
        <v>28.164000000000001</v>
      </c>
      <c r="AJ68" s="4">
        <v>88.221999999999994</v>
      </c>
      <c r="AK68" s="4">
        <v>82.736000000000004</v>
      </c>
      <c r="AL68" s="4">
        <v>123.306</v>
      </c>
      <c r="AM68" s="4">
        <v>123.306</v>
      </c>
      <c r="ALQ68" s="4" t="e">
        <v>#N/A</v>
      </c>
    </row>
    <row r="69" spans="1:1005" ht="15" x14ac:dyDescent="0.25">
      <c r="A69" s="1">
        <v>45901</v>
      </c>
      <c r="B69" s="4">
        <v>38.04</v>
      </c>
      <c r="C69" s="4">
        <v>38.04</v>
      </c>
      <c r="D69" s="4">
        <v>38.04</v>
      </c>
      <c r="E69">
        <v>62.430999999999997</v>
      </c>
      <c r="F69" s="4">
        <v>41.7</v>
      </c>
      <c r="G69" s="4">
        <v>39.362000000000002</v>
      </c>
      <c r="H69" s="4">
        <v>32.927</v>
      </c>
      <c r="I69" s="4">
        <v>31.148</v>
      </c>
      <c r="J69" s="4">
        <v>34.920999999999999</v>
      </c>
      <c r="K69" s="4">
        <v>41.521999999999998</v>
      </c>
      <c r="L69" s="4">
        <v>55.878999999999998</v>
      </c>
      <c r="M69" s="4">
        <v>36.828000000000003</v>
      </c>
      <c r="N69" s="4">
        <v>63.841999999999999</v>
      </c>
      <c r="O69" s="4">
        <v>40.482999999999997</v>
      </c>
      <c r="P69" s="4">
        <v>56.494</v>
      </c>
      <c r="Q69" s="4">
        <v>32.854999999999997</v>
      </c>
      <c r="R69" s="4">
        <v>45.273000000000003</v>
      </c>
      <c r="S69" s="4">
        <v>32.945999999999998</v>
      </c>
      <c r="T69" s="4">
        <v>30.457999999999998</v>
      </c>
      <c r="U69" s="4">
        <v>19.254999999999999</v>
      </c>
      <c r="V69" s="4">
        <v>53.021000000000001</v>
      </c>
      <c r="W69" s="4">
        <v>32.878999999999998</v>
      </c>
      <c r="X69" s="4">
        <v>35.698999999999998</v>
      </c>
      <c r="Y69" s="4">
        <v>38.231000000000002</v>
      </c>
      <c r="Z69" s="4">
        <v>41.002000000000002</v>
      </c>
      <c r="AA69" s="4">
        <v>44.701000000000001</v>
      </c>
      <c r="AB69" s="4">
        <v>37.853999999999999</v>
      </c>
      <c r="AC69" s="4">
        <v>29.245000000000001</v>
      </c>
      <c r="AD69" s="4">
        <v>39.104999999999997</v>
      </c>
      <c r="AE69" s="4">
        <v>21.398</v>
      </c>
      <c r="AF69" s="4">
        <v>53.125999999999998</v>
      </c>
      <c r="AG69" s="4">
        <v>46.075000000000003</v>
      </c>
      <c r="AH69" s="4">
        <v>34.283000000000001</v>
      </c>
      <c r="AI69" s="4">
        <v>24.1</v>
      </c>
      <c r="AJ69" s="4">
        <v>71.980999999999995</v>
      </c>
      <c r="AK69" s="4">
        <v>41.186999999999998</v>
      </c>
      <c r="AL69" s="4">
        <v>68.968999999999994</v>
      </c>
      <c r="AM69" s="4">
        <v>68.968999999999994</v>
      </c>
      <c r="ALQ69" s="4" t="e">
        <v>#N/A</v>
      </c>
    </row>
    <row r="70" spans="1:1005" ht="15" x14ac:dyDescent="0.25">
      <c r="A70" s="1"/>
      <c r="B70" s="4"/>
      <c r="C70" s="4"/>
      <c r="D70" s="4"/>
      <c r="E70"/>
      <c r="ALQ70" s="4" t="e">
        <v>#N/A</v>
      </c>
    </row>
    <row r="71" spans="1:1005" ht="15" x14ac:dyDescent="0.25">
      <c r="A71" s="1"/>
      <c r="B71" s="4"/>
      <c r="C71" s="4"/>
      <c r="D71" s="4"/>
      <c r="E71" s="10"/>
      <c r="ALQ71" s="4" t="e">
        <v>#N/A</v>
      </c>
    </row>
    <row r="72" spans="1:1005" ht="15" x14ac:dyDescent="0.25">
      <c r="A72" s="1"/>
      <c r="B72" s="4"/>
      <c r="C72" s="4"/>
      <c r="D72" s="4"/>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LQ72" s="4" t="e">
        <v>#N/A</v>
      </c>
    </row>
    <row r="73" spans="1:1005" ht="15" x14ac:dyDescent="0.25">
      <c r="A73" s="1"/>
      <c r="B73" s="4"/>
      <c r="C73" s="4"/>
      <c r="D73" s="4"/>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row>
    <row r="74" spans="1:1005" ht="15" x14ac:dyDescent="0.25">
      <c r="A74" s="1"/>
      <c r="B74" s="4"/>
      <c r="C74" s="4"/>
      <c r="D74" s="4"/>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row>
    <row r="75" spans="1:1005" ht="15" x14ac:dyDescent="0.25">
      <c r="A75" s="1"/>
      <c r="B75" s="4"/>
      <c r="C75" s="4"/>
      <c r="D75" s="4"/>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row>
    <row r="76" spans="1:1005" ht="15" x14ac:dyDescent="0.25">
      <c r="A76" s="1"/>
      <c r="B76" s="4"/>
      <c r="C76" s="4"/>
      <c r="D76" s="4"/>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row>
    <row r="77" spans="1:1005" ht="15" x14ac:dyDescent="0.25">
      <c r="A77" s="1"/>
      <c r="B77" s="4"/>
      <c r="C77" s="4"/>
      <c r="D77" s="4"/>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row>
    <row r="78" spans="1:1005" ht="15" x14ac:dyDescent="0.25">
      <c r="A78" s="1"/>
      <c r="B78" s="4"/>
      <c r="C78" s="4"/>
      <c r="D78" s="4"/>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row>
    <row r="79" spans="1:1005" ht="15" x14ac:dyDescent="0.25">
      <c r="A79" s="1"/>
      <c r="B79" s="4"/>
      <c r="C79" s="4"/>
      <c r="D79" s="4"/>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row>
    <row r="80" spans="1:1005" ht="15" x14ac:dyDescent="0.25">
      <c r="A80" s="1"/>
      <c r="B80" s="4"/>
      <c r="C80" s="4"/>
      <c r="D80" s="4"/>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row>
  </sheetData>
  <mergeCells count="1">
    <mergeCell ref="B1:AH1"/>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D0A77-4748-4DF8-B396-D5C002DF0550}">
  <sheetPr codeName="Sheet14">
    <tabColor theme="9" tint="0.39997558519241921"/>
  </sheetPr>
  <dimension ref="A1:ALQ80"/>
  <sheetViews>
    <sheetView zoomScaleNormal="100" workbookViewId="0">
      <selection activeCell="D4" sqref="D4"/>
    </sheetView>
  </sheetViews>
  <sheetFormatPr defaultColWidth="18.7109375" defaultRowHeight="12.75" customHeight="1" x14ac:dyDescent="0.25"/>
  <cols>
    <col min="1" max="54" width="9.140625" customWidth="1"/>
  </cols>
  <sheetData>
    <row r="1" spans="1:54" ht="15" x14ac:dyDescent="0.25">
      <c r="A1" s="68"/>
      <c r="B1" s="69">
        <v>272.69029999999992</v>
      </c>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68"/>
      <c r="AJ1" s="68"/>
      <c r="AK1" s="68"/>
      <c r="AL1" s="68"/>
      <c r="AM1" s="68"/>
    </row>
    <row r="2" spans="1:54" ht="15" x14ac:dyDescent="0.25">
      <c r="A2" s="68"/>
      <c r="B2" s="68" t="s">
        <v>0</v>
      </c>
      <c r="C2" s="68" t="s">
        <v>1</v>
      </c>
      <c r="D2" s="68" t="s">
        <v>2</v>
      </c>
      <c r="E2" s="68">
        <v>1981</v>
      </c>
      <c r="F2" s="68">
        <v>1982</v>
      </c>
      <c r="G2" s="68">
        <v>1983</v>
      </c>
      <c r="H2" s="68">
        <v>1984</v>
      </c>
      <c r="I2" s="68">
        <v>1985</v>
      </c>
      <c r="J2" s="68">
        <v>1986</v>
      </c>
      <c r="K2" s="68">
        <v>1987</v>
      </c>
      <c r="L2" s="68">
        <v>1988</v>
      </c>
      <c r="M2" s="68">
        <v>1989</v>
      </c>
      <c r="N2" s="68">
        <v>1990</v>
      </c>
      <c r="O2" s="68">
        <v>1991</v>
      </c>
      <c r="P2" s="68">
        <v>1992</v>
      </c>
      <c r="Q2" s="68">
        <v>1993</v>
      </c>
      <c r="R2" s="68">
        <v>1994</v>
      </c>
      <c r="S2" s="68">
        <v>1995</v>
      </c>
      <c r="T2" s="68">
        <v>1996</v>
      </c>
      <c r="U2" s="68">
        <v>1997</v>
      </c>
      <c r="V2" s="68">
        <v>1998</v>
      </c>
      <c r="W2" s="68">
        <v>1999</v>
      </c>
      <c r="X2" s="68">
        <v>2000</v>
      </c>
      <c r="Y2" s="68">
        <v>2001</v>
      </c>
      <c r="Z2" s="68">
        <v>2002</v>
      </c>
      <c r="AA2" s="68">
        <v>2003</v>
      </c>
      <c r="AB2" s="68">
        <v>2004</v>
      </c>
      <c r="AC2" s="68">
        <v>2005</v>
      </c>
      <c r="AD2" s="68">
        <v>2006</v>
      </c>
      <c r="AE2" s="68">
        <v>2007</v>
      </c>
      <c r="AF2" s="68">
        <v>2008</v>
      </c>
      <c r="AG2" s="68">
        <v>2009</v>
      </c>
      <c r="AH2" s="68">
        <v>2010</v>
      </c>
      <c r="AI2" s="68">
        <v>2011</v>
      </c>
      <c r="AJ2" s="68">
        <v>2012</v>
      </c>
      <c r="AK2" s="68">
        <v>2013</v>
      </c>
      <c r="AL2" s="68">
        <v>2014</v>
      </c>
      <c r="AM2" s="68">
        <v>2015</v>
      </c>
      <c r="AN2">
        <v>2016</v>
      </c>
      <c r="AO2">
        <v>2017</v>
      </c>
      <c r="AP2">
        <v>2018</v>
      </c>
      <c r="AQ2">
        <v>2019</v>
      </c>
      <c r="AR2">
        <v>2020</v>
      </c>
      <c r="AS2">
        <v>2021</v>
      </c>
      <c r="AT2">
        <v>2022</v>
      </c>
      <c r="AU2">
        <v>2023</v>
      </c>
      <c r="AV2">
        <v>2024</v>
      </c>
      <c r="AW2">
        <v>2025</v>
      </c>
      <c r="AX2">
        <v>2026</v>
      </c>
      <c r="AY2">
        <v>2027</v>
      </c>
      <c r="AZ2">
        <v>2028</v>
      </c>
      <c r="BA2">
        <v>2029</v>
      </c>
      <c r="BB2">
        <v>2030</v>
      </c>
    </row>
    <row r="3" spans="1:54" ht="15" x14ac:dyDescent="0.25">
      <c r="A3" s="70"/>
      <c r="B3" s="70" t="s">
        <v>3</v>
      </c>
      <c r="C3" s="70" t="s">
        <v>4</v>
      </c>
      <c r="D3" s="70" t="s">
        <v>5</v>
      </c>
      <c r="E3" s="70" t="s">
        <v>6</v>
      </c>
      <c r="F3" s="70" t="s">
        <v>7</v>
      </c>
      <c r="G3" s="70" t="s">
        <v>8</v>
      </c>
      <c r="H3" s="70" t="s">
        <v>9</v>
      </c>
      <c r="I3" s="70" t="s">
        <v>10</v>
      </c>
      <c r="J3" s="70" t="s">
        <v>11</v>
      </c>
      <c r="K3" s="70" t="s">
        <v>12</v>
      </c>
      <c r="L3" s="70" t="s">
        <v>13</v>
      </c>
      <c r="M3" s="70" t="s">
        <v>14</v>
      </c>
      <c r="N3" s="70" t="s">
        <v>15</v>
      </c>
      <c r="O3" s="70" t="s">
        <v>16</v>
      </c>
      <c r="P3" s="70" t="s">
        <v>17</v>
      </c>
      <c r="Q3" s="70" t="s">
        <v>18</v>
      </c>
      <c r="R3" s="70" t="s">
        <v>19</v>
      </c>
      <c r="S3" s="70" t="s">
        <v>20</v>
      </c>
      <c r="T3" s="70" t="s">
        <v>21</v>
      </c>
      <c r="U3" s="70" t="s">
        <v>22</v>
      </c>
      <c r="V3" s="70" t="s">
        <v>23</v>
      </c>
      <c r="W3" s="70" t="s">
        <v>24</v>
      </c>
      <c r="X3" s="70" t="s">
        <v>25</v>
      </c>
      <c r="Y3" s="70" t="s">
        <v>26</v>
      </c>
      <c r="Z3" s="70" t="s">
        <v>27</v>
      </c>
      <c r="AA3" s="70" t="s">
        <v>28</v>
      </c>
      <c r="AB3" s="70" t="s">
        <v>29</v>
      </c>
      <c r="AC3" s="70" t="s">
        <v>30</v>
      </c>
      <c r="AD3" s="70" t="s">
        <v>31</v>
      </c>
      <c r="AE3" s="70" t="s">
        <v>32</v>
      </c>
      <c r="AF3" s="70" t="s">
        <v>33</v>
      </c>
      <c r="AG3" s="70" t="s">
        <v>34</v>
      </c>
      <c r="AH3" s="70" t="s">
        <v>35</v>
      </c>
      <c r="AI3" s="70" t="s">
        <v>36</v>
      </c>
      <c r="AJ3" s="70" t="s">
        <v>37</v>
      </c>
      <c r="AK3" s="70" t="s">
        <v>38</v>
      </c>
      <c r="AL3" s="70" t="s">
        <v>39</v>
      </c>
      <c r="AM3" s="70" t="s">
        <v>40</v>
      </c>
      <c r="AN3" t="s">
        <v>41</v>
      </c>
      <c r="AO3" t="s">
        <v>42</v>
      </c>
      <c r="AP3" t="s">
        <v>43</v>
      </c>
      <c r="AQ3" t="s">
        <v>44</v>
      </c>
      <c r="AR3" t="s">
        <v>45</v>
      </c>
      <c r="AS3" t="s">
        <v>46</v>
      </c>
      <c r="AT3" t="s">
        <v>47</v>
      </c>
      <c r="AU3" t="s">
        <v>48</v>
      </c>
      <c r="AV3" t="s">
        <v>49</v>
      </c>
      <c r="AW3" t="s">
        <v>50</v>
      </c>
      <c r="AX3" t="s">
        <v>51</v>
      </c>
      <c r="AY3" t="s">
        <v>52</v>
      </c>
      <c r="AZ3" t="s">
        <v>53</v>
      </c>
      <c r="BA3" t="s">
        <v>54</v>
      </c>
      <c r="BB3" t="s">
        <v>55</v>
      </c>
    </row>
    <row r="4" spans="1:54" ht="15" x14ac:dyDescent="0.25">
      <c r="A4" s="71">
        <v>43922</v>
      </c>
      <c r="B4" s="72">
        <v>168.07</v>
      </c>
      <c r="C4" s="72">
        <v>300.49</v>
      </c>
      <c r="D4" s="73">
        <v>235</v>
      </c>
      <c r="E4" s="74">
        <v>240.62700000000001</v>
      </c>
      <c r="F4">
        <v>152.13900000000001</v>
      </c>
      <c r="G4">
        <v>112.172</v>
      </c>
      <c r="H4">
        <v>140.011</v>
      </c>
      <c r="I4">
        <v>286.298</v>
      </c>
      <c r="J4">
        <v>241.49799999999999</v>
      </c>
      <c r="K4">
        <v>221.18899999999999</v>
      </c>
      <c r="L4">
        <v>218.14699999999999</v>
      </c>
      <c r="M4">
        <v>274.30399999999997</v>
      </c>
      <c r="N4">
        <v>249.208</v>
      </c>
      <c r="O4">
        <v>177.77199999999999</v>
      </c>
      <c r="P4">
        <v>271.99299999999999</v>
      </c>
      <c r="Q4">
        <v>200.89400000000001</v>
      </c>
      <c r="R4">
        <v>273.86900000000003</v>
      </c>
      <c r="S4">
        <v>171.36500000000001</v>
      </c>
      <c r="T4">
        <v>243.77500000000001</v>
      </c>
      <c r="U4">
        <v>188.43700000000001</v>
      </c>
      <c r="V4">
        <v>166.81299999999999</v>
      </c>
      <c r="W4">
        <v>247.262</v>
      </c>
      <c r="X4">
        <v>252.67699999999999</v>
      </c>
      <c r="Y4">
        <v>238.44900000000001</v>
      </c>
      <c r="Z4">
        <v>235</v>
      </c>
      <c r="AA4">
        <v>271.88099999999997</v>
      </c>
      <c r="AB4">
        <v>280.92500000000001</v>
      </c>
      <c r="AC4">
        <v>204.977</v>
      </c>
      <c r="AD4">
        <v>281.55</v>
      </c>
      <c r="AE4">
        <v>193.43299999999999</v>
      </c>
      <c r="AF4">
        <v>116.426</v>
      </c>
      <c r="AG4">
        <v>212.83500000000001</v>
      </c>
      <c r="AH4" s="75">
        <v>264.15600000000001</v>
      </c>
      <c r="AI4" s="4">
        <v>254.99100000000001</v>
      </c>
      <c r="AJ4" s="4">
        <v>273.767</v>
      </c>
      <c r="AK4" s="4">
        <v>203.78100000000001</v>
      </c>
      <c r="AL4" s="4">
        <v>205.67599999999999</v>
      </c>
      <c r="AM4" s="4">
        <v>160.52699999999999</v>
      </c>
      <c r="AN4" s="4"/>
      <c r="AO4" s="4"/>
      <c r="AP4" s="4"/>
      <c r="AQ4" s="4"/>
      <c r="AR4" s="4"/>
      <c r="AS4" s="4"/>
      <c r="AT4" s="4"/>
      <c r="AU4" s="4"/>
      <c r="AV4" s="4"/>
      <c r="AW4" s="4"/>
      <c r="AX4" s="4"/>
      <c r="AY4" s="4"/>
    </row>
    <row r="5" spans="1:54" ht="15" x14ac:dyDescent="0.25">
      <c r="A5" s="71">
        <v>43952</v>
      </c>
      <c r="B5" s="72">
        <v>415.54</v>
      </c>
      <c r="C5" s="72">
        <v>742.94</v>
      </c>
      <c r="D5" s="73">
        <v>525</v>
      </c>
      <c r="E5" s="74">
        <v>592.90800000000002</v>
      </c>
      <c r="F5">
        <v>402.86200000000002</v>
      </c>
      <c r="G5">
        <v>435.95600000000002</v>
      </c>
      <c r="H5">
        <v>694.44299999999998</v>
      </c>
      <c r="I5">
        <v>668.07500000000005</v>
      </c>
      <c r="J5">
        <v>486.94</v>
      </c>
      <c r="K5">
        <v>496.245</v>
      </c>
      <c r="L5">
        <v>501.91399999999999</v>
      </c>
      <c r="M5">
        <v>357.86799999999999</v>
      </c>
      <c r="N5">
        <v>317.137</v>
      </c>
      <c r="O5">
        <v>490.279</v>
      </c>
      <c r="P5">
        <v>603.06600000000003</v>
      </c>
      <c r="Q5">
        <v>655.46900000000005</v>
      </c>
      <c r="R5">
        <v>535.79</v>
      </c>
      <c r="S5">
        <v>737.70600000000002</v>
      </c>
      <c r="T5">
        <v>525.303</v>
      </c>
      <c r="U5">
        <v>679.53300000000002</v>
      </c>
      <c r="V5">
        <v>505.77</v>
      </c>
      <c r="W5">
        <v>586.47199999999998</v>
      </c>
      <c r="X5">
        <v>566.01400000000001</v>
      </c>
      <c r="Y5">
        <v>553.31799999999998</v>
      </c>
      <c r="Z5">
        <v>319.19400000000002</v>
      </c>
      <c r="AA5">
        <v>597.63499999999999</v>
      </c>
      <c r="AB5">
        <v>525</v>
      </c>
      <c r="AC5">
        <v>586.46</v>
      </c>
      <c r="AD5">
        <v>490.39499999999998</v>
      </c>
      <c r="AE5">
        <v>521.83699999999999</v>
      </c>
      <c r="AF5">
        <v>474.53100000000001</v>
      </c>
      <c r="AG5">
        <v>587.91899999999998</v>
      </c>
      <c r="AH5" s="75">
        <v>495.31799999999998</v>
      </c>
      <c r="AI5" s="4">
        <v>639.30399999999997</v>
      </c>
      <c r="AJ5" s="4">
        <v>422.44400000000002</v>
      </c>
      <c r="AK5" s="4">
        <v>733.79899999999998</v>
      </c>
      <c r="AL5" s="4">
        <v>453.18900000000002</v>
      </c>
      <c r="AM5" s="4">
        <v>467.86799999999999</v>
      </c>
      <c r="AN5" s="4"/>
      <c r="AO5" s="4"/>
      <c r="AP5" s="4"/>
      <c r="AQ5" s="4"/>
      <c r="AR5" s="4"/>
      <c r="AS5" s="4"/>
      <c r="AT5" s="4"/>
      <c r="AU5" s="4"/>
      <c r="AV5" s="4"/>
      <c r="AW5" s="4"/>
      <c r="AX5" s="4"/>
      <c r="AY5" s="4"/>
    </row>
    <row r="6" spans="1:54" ht="15" x14ac:dyDescent="0.25">
      <c r="A6" s="71">
        <v>43983</v>
      </c>
      <c r="B6" s="72">
        <v>328.25</v>
      </c>
      <c r="C6" s="72">
        <v>586.87</v>
      </c>
      <c r="D6" s="73">
        <v>510</v>
      </c>
      <c r="E6" s="74">
        <v>540.69399999999996</v>
      </c>
      <c r="F6">
        <v>533.505</v>
      </c>
      <c r="G6">
        <v>762.49400000000003</v>
      </c>
      <c r="H6">
        <v>717.67200000000003</v>
      </c>
      <c r="I6">
        <v>425.49200000000002</v>
      </c>
      <c r="J6">
        <v>563.97299999999996</v>
      </c>
      <c r="K6">
        <v>238.38200000000001</v>
      </c>
      <c r="L6">
        <v>465.32600000000002</v>
      </c>
      <c r="M6">
        <v>264.04399999999998</v>
      </c>
      <c r="N6">
        <v>476.209</v>
      </c>
      <c r="O6">
        <v>528.524</v>
      </c>
      <c r="P6">
        <v>294.71300000000002</v>
      </c>
      <c r="Q6">
        <v>645.77599999999995</v>
      </c>
      <c r="R6">
        <v>331.29599999999999</v>
      </c>
      <c r="S6">
        <v>1027.9380000000001</v>
      </c>
      <c r="T6">
        <v>447.68900000000002</v>
      </c>
      <c r="U6">
        <v>685.32500000000005</v>
      </c>
      <c r="V6">
        <v>550.40899999999999</v>
      </c>
      <c r="W6">
        <v>735.25400000000002</v>
      </c>
      <c r="X6">
        <v>358.07499999999999</v>
      </c>
      <c r="Y6">
        <v>356.74700000000001</v>
      </c>
      <c r="Z6">
        <v>357.25400000000002</v>
      </c>
      <c r="AA6">
        <v>587.76700000000005</v>
      </c>
      <c r="AB6">
        <v>344.60399999999998</v>
      </c>
      <c r="AC6">
        <v>611.90099999999995</v>
      </c>
      <c r="AD6">
        <v>294</v>
      </c>
      <c r="AE6">
        <v>331.863</v>
      </c>
      <c r="AF6">
        <v>624.625</v>
      </c>
      <c r="AG6">
        <v>510</v>
      </c>
      <c r="AH6" s="75">
        <v>857.68399999999997</v>
      </c>
      <c r="AI6" s="4">
        <v>902.471</v>
      </c>
      <c r="AJ6" s="4">
        <v>213.233</v>
      </c>
      <c r="AK6" s="4">
        <v>460.81299999999999</v>
      </c>
      <c r="AL6" s="4">
        <v>461.50099999999998</v>
      </c>
      <c r="AM6" s="4">
        <v>670.41200000000003</v>
      </c>
      <c r="AN6" s="4"/>
      <c r="AO6" s="4"/>
      <c r="AP6" s="4"/>
      <c r="AQ6" s="4"/>
      <c r="AR6" s="4"/>
      <c r="AS6" s="4"/>
      <c r="AT6" s="4"/>
      <c r="AU6" s="4"/>
      <c r="AV6" s="4"/>
      <c r="AW6" s="4"/>
      <c r="AX6" s="4"/>
      <c r="AY6" s="4"/>
    </row>
    <row r="7" spans="1:54" ht="15" x14ac:dyDescent="0.25">
      <c r="A7" s="71">
        <v>44013</v>
      </c>
      <c r="B7" s="72">
        <v>78.14</v>
      </c>
      <c r="C7" s="72">
        <v>139.69999999999999</v>
      </c>
      <c r="D7" s="73">
        <v>90</v>
      </c>
      <c r="E7" s="74">
        <v>88.62</v>
      </c>
      <c r="F7">
        <v>167.54400000000001</v>
      </c>
      <c r="G7">
        <v>255.87200000000001</v>
      </c>
      <c r="H7">
        <v>143.80600000000001</v>
      </c>
      <c r="I7">
        <v>80.091999999999999</v>
      </c>
      <c r="J7">
        <v>98.277000000000001</v>
      </c>
      <c r="K7">
        <v>48.01</v>
      </c>
      <c r="L7">
        <v>59.77</v>
      </c>
      <c r="M7">
        <v>51.402000000000001</v>
      </c>
      <c r="N7">
        <v>93.468999999999994</v>
      </c>
      <c r="O7">
        <v>97.19</v>
      </c>
      <c r="P7">
        <v>66.203999999999994</v>
      </c>
      <c r="Q7">
        <v>143.28100000000001</v>
      </c>
      <c r="R7">
        <v>60.591000000000001</v>
      </c>
      <c r="S7">
        <v>388.12400000000002</v>
      </c>
      <c r="T7">
        <v>76.173000000000002</v>
      </c>
      <c r="U7">
        <v>112.68600000000001</v>
      </c>
      <c r="V7">
        <v>175.899</v>
      </c>
      <c r="W7">
        <v>179.029</v>
      </c>
      <c r="X7">
        <v>44.49</v>
      </c>
      <c r="Y7">
        <v>51.923999999999999</v>
      </c>
      <c r="Z7">
        <v>45.488999999999997</v>
      </c>
      <c r="AA7">
        <v>90</v>
      </c>
      <c r="AB7">
        <v>64.548000000000002</v>
      </c>
      <c r="AC7">
        <v>129.30099999999999</v>
      </c>
      <c r="AD7">
        <v>40.689</v>
      </c>
      <c r="AE7">
        <v>54.151000000000003</v>
      </c>
      <c r="AF7">
        <v>145.33199999999999</v>
      </c>
      <c r="AG7">
        <v>104.002</v>
      </c>
      <c r="AH7" s="75">
        <v>155.43199999999999</v>
      </c>
      <c r="AI7" s="4">
        <v>262.83999999999997</v>
      </c>
      <c r="AJ7" s="4">
        <v>33.4</v>
      </c>
      <c r="AK7" s="4">
        <v>58.027999999999999</v>
      </c>
      <c r="AL7" s="4">
        <v>56.517000000000003</v>
      </c>
      <c r="AM7" s="4">
        <v>105.02800000000001</v>
      </c>
      <c r="AN7" s="4"/>
      <c r="AO7" s="4"/>
      <c r="AP7" s="4"/>
      <c r="AQ7" s="4"/>
      <c r="AR7" s="4"/>
      <c r="AS7" s="4"/>
      <c r="AT7" s="4"/>
      <c r="AU7" s="4"/>
      <c r="AV7" s="4"/>
      <c r="AW7" s="4"/>
      <c r="AX7" s="4"/>
      <c r="AY7" s="4"/>
    </row>
    <row r="8" spans="1:54" ht="15" x14ac:dyDescent="0.25">
      <c r="A8" s="71">
        <v>44044</v>
      </c>
      <c r="B8" s="72">
        <v>19.04</v>
      </c>
      <c r="C8" s="72">
        <v>33.75</v>
      </c>
      <c r="D8" s="73">
        <v>21</v>
      </c>
      <c r="E8" s="74">
        <v>20.059000000000001</v>
      </c>
      <c r="F8">
        <v>26.263000000000002</v>
      </c>
      <c r="G8">
        <v>36.622999999999998</v>
      </c>
      <c r="H8">
        <v>28.648</v>
      </c>
      <c r="I8">
        <v>24.062000000000001</v>
      </c>
      <c r="J8">
        <v>21.884</v>
      </c>
      <c r="K8">
        <v>17.72</v>
      </c>
      <c r="L8">
        <v>17.481999999999999</v>
      </c>
      <c r="M8">
        <v>19.516999999999999</v>
      </c>
      <c r="N8">
        <v>19.635000000000002</v>
      </c>
      <c r="O8">
        <v>21</v>
      </c>
      <c r="P8">
        <v>19.207999999999998</v>
      </c>
      <c r="Q8">
        <v>26.564</v>
      </c>
      <c r="R8">
        <v>18.445</v>
      </c>
      <c r="S8">
        <v>44.097999999999999</v>
      </c>
      <c r="T8">
        <v>20.199000000000002</v>
      </c>
      <c r="U8">
        <v>31.004999999999999</v>
      </c>
      <c r="V8">
        <v>29.306000000000001</v>
      </c>
      <c r="W8">
        <v>29.378</v>
      </c>
      <c r="X8">
        <v>16.113</v>
      </c>
      <c r="Y8">
        <v>18.09</v>
      </c>
      <c r="Z8">
        <v>15.898</v>
      </c>
      <c r="AA8">
        <v>20.597999999999999</v>
      </c>
      <c r="AB8">
        <v>18.465</v>
      </c>
      <c r="AC8">
        <v>23.39</v>
      </c>
      <c r="AD8">
        <v>16.719000000000001</v>
      </c>
      <c r="AE8">
        <v>17.029</v>
      </c>
      <c r="AF8">
        <v>23.31</v>
      </c>
      <c r="AG8">
        <v>21.96</v>
      </c>
      <c r="AH8" s="75">
        <v>26.498000000000001</v>
      </c>
      <c r="AI8" s="4">
        <v>34.957999999999998</v>
      </c>
      <c r="AJ8" s="4">
        <v>15.242000000000001</v>
      </c>
      <c r="AK8" s="4">
        <v>20.497</v>
      </c>
      <c r="AL8" s="4">
        <v>26.158000000000001</v>
      </c>
      <c r="AM8" s="4">
        <v>21.398</v>
      </c>
      <c r="AN8" s="4"/>
      <c r="AO8" s="4"/>
      <c r="AP8" s="4"/>
      <c r="AQ8" s="4"/>
      <c r="AR8" s="4"/>
      <c r="AS8" s="4"/>
      <c r="AT8" s="4"/>
      <c r="AU8" s="4"/>
      <c r="AV8" s="4"/>
      <c r="AW8" s="4"/>
      <c r="AX8" s="4"/>
      <c r="AY8" s="4"/>
    </row>
    <row r="9" spans="1:54" ht="15" x14ac:dyDescent="0.25">
      <c r="A9" s="71">
        <v>44075</v>
      </c>
      <c r="B9" s="72">
        <v>13.88</v>
      </c>
      <c r="C9" s="72">
        <v>24.38</v>
      </c>
      <c r="D9" s="73">
        <v>15</v>
      </c>
      <c r="E9" s="74">
        <v>13.425000000000001</v>
      </c>
      <c r="F9">
        <v>19.401</v>
      </c>
      <c r="G9">
        <v>14.551</v>
      </c>
      <c r="H9">
        <v>17.795999999999999</v>
      </c>
      <c r="I9">
        <v>15</v>
      </c>
      <c r="J9">
        <v>16.138000000000002</v>
      </c>
      <c r="K9">
        <v>10.999000000000001</v>
      </c>
      <c r="L9">
        <v>17.625</v>
      </c>
      <c r="M9">
        <v>11.715</v>
      </c>
      <c r="N9">
        <v>11.097</v>
      </c>
      <c r="O9">
        <v>14.612</v>
      </c>
      <c r="P9">
        <v>11.843999999999999</v>
      </c>
      <c r="Q9">
        <v>16.448</v>
      </c>
      <c r="R9">
        <v>11.755000000000001</v>
      </c>
      <c r="S9">
        <v>17.815000000000001</v>
      </c>
      <c r="T9">
        <v>13</v>
      </c>
      <c r="U9">
        <v>91.299000000000007</v>
      </c>
      <c r="V9">
        <v>13.683999999999999</v>
      </c>
      <c r="W9">
        <v>16.484999999999999</v>
      </c>
      <c r="X9">
        <v>23.210999999999999</v>
      </c>
      <c r="Y9">
        <v>11.782999999999999</v>
      </c>
      <c r="Z9">
        <v>10.76</v>
      </c>
      <c r="AA9">
        <v>17.545000000000002</v>
      </c>
      <c r="AB9">
        <v>19.349</v>
      </c>
      <c r="AC9">
        <v>15.766999999999999</v>
      </c>
      <c r="AD9">
        <v>28.922000000000001</v>
      </c>
      <c r="AE9">
        <v>19.675999999999998</v>
      </c>
      <c r="AF9">
        <v>14.744</v>
      </c>
      <c r="AG9">
        <v>12.911</v>
      </c>
      <c r="AH9" s="75">
        <v>14.202</v>
      </c>
      <c r="AI9" s="4">
        <v>23.120999999999999</v>
      </c>
      <c r="AJ9" s="4">
        <v>9.7509999999999994</v>
      </c>
      <c r="AK9" s="4">
        <v>24.847999999999999</v>
      </c>
      <c r="AL9" s="4">
        <v>27.623999999999999</v>
      </c>
      <c r="AM9" s="4">
        <v>13.135999999999999</v>
      </c>
      <c r="AN9" s="4"/>
      <c r="AO9" s="4"/>
      <c r="AP9" s="4"/>
      <c r="AQ9" s="4"/>
      <c r="AR9" s="4"/>
      <c r="AS9" s="4"/>
      <c r="AT9" s="4"/>
      <c r="AU9" s="4"/>
      <c r="AV9" s="4"/>
      <c r="AW9" s="4"/>
      <c r="AX9" s="4"/>
      <c r="AY9" s="4"/>
    </row>
    <row r="10" spans="1:54" ht="15" x14ac:dyDescent="0.25">
      <c r="A10" s="71">
        <v>44105</v>
      </c>
      <c r="B10" s="72">
        <v>22.99</v>
      </c>
      <c r="C10" s="72">
        <v>40</v>
      </c>
      <c r="D10" s="73">
        <v>27.88</v>
      </c>
      <c r="E10" s="74">
        <v>51.423999999999999</v>
      </c>
      <c r="F10">
        <v>28.666</v>
      </c>
      <c r="G10">
        <v>34.774000000000001</v>
      </c>
      <c r="H10">
        <v>26.731000000000002</v>
      </c>
      <c r="I10">
        <v>43.774999999999999</v>
      </c>
      <c r="J10">
        <v>50.593000000000004</v>
      </c>
      <c r="K10">
        <v>15.04</v>
      </c>
      <c r="L10">
        <v>18.236999999999998</v>
      </c>
      <c r="M10">
        <v>14.911</v>
      </c>
      <c r="N10">
        <v>29.998999999999999</v>
      </c>
      <c r="O10">
        <v>17.155000000000001</v>
      </c>
      <c r="P10">
        <v>16.282</v>
      </c>
      <c r="Q10">
        <v>36.475999999999999</v>
      </c>
      <c r="R10">
        <v>29.091000000000001</v>
      </c>
      <c r="S10">
        <v>42.027999999999999</v>
      </c>
      <c r="T10">
        <v>21.919</v>
      </c>
      <c r="U10">
        <v>78.741</v>
      </c>
      <c r="V10">
        <v>39.058</v>
      </c>
      <c r="W10">
        <v>21.413</v>
      </c>
      <c r="X10">
        <v>35.595999999999997</v>
      </c>
      <c r="Y10">
        <v>18.047000000000001</v>
      </c>
      <c r="Z10">
        <v>22.212</v>
      </c>
      <c r="AA10">
        <v>19.091999999999999</v>
      </c>
      <c r="AB10">
        <v>34.683</v>
      </c>
      <c r="AC10">
        <v>33.848999999999997</v>
      </c>
      <c r="AD10">
        <v>52.856999999999999</v>
      </c>
      <c r="AE10">
        <v>45.027999999999999</v>
      </c>
      <c r="AF10">
        <v>18.062000000000001</v>
      </c>
      <c r="AG10">
        <v>26.126999999999999</v>
      </c>
      <c r="AH10" s="75">
        <v>23.981000000000002</v>
      </c>
      <c r="AI10" s="4">
        <v>29.99</v>
      </c>
      <c r="AJ10" s="4">
        <v>14.803000000000001</v>
      </c>
      <c r="AK10" s="4">
        <v>59.962000000000003</v>
      </c>
      <c r="AL10" s="4">
        <v>32.293999999999997</v>
      </c>
      <c r="AM10" s="4">
        <v>17.881</v>
      </c>
      <c r="AN10" s="4"/>
      <c r="AO10" s="4"/>
      <c r="AP10" s="4"/>
      <c r="AQ10" s="4"/>
      <c r="AR10" s="4"/>
      <c r="AS10" s="4"/>
      <c r="AT10" s="4"/>
      <c r="AU10" s="4"/>
      <c r="AV10" s="4"/>
      <c r="AW10" s="4"/>
      <c r="AX10" s="4"/>
      <c r="AY10" s="4"/>
    </row>
    <row r="11" spans="1:54" ht="15" x14ac:dyDescent="0.25">
      <c r="A11" s="71">
        <v>44136</v>
      </c>
      <c r="B11" s="72">
        <v>28.45</v>
      </c>
      <c r="C11" s="72">
        <v>36.36</v>
      </c>
      <c r="D11" s="73">
        <v>29.46</v>
      </c>
      <c r="E11" s="74">
        <v>47.716999999999999</v>
      </c>
      <c r="F11">
        <v>34.76</v>
      </c>
      <c r="G11">
        <v>36.148000000000003</v>
      </c>
      <c r="H11">
        <v>43.103999999999999</v>
      </c>
      <c r="I11">
        <v>41.756999999999998</v>
      </c>
      <c r="J11">
        <v>48.633000000000003</v>
      </c>
      <c r="K11">
        <v>25.268000000000001</v>
      </c>
      <c r="L11">
        <v>23.63</v>
      </c>
      <c r="M11">
        <v>22.952000000000002</v>
      </c>
      <c r="N11">
        <v>42.356999999999999</v>
      </c>
      <c r="O11">
        <v>27.207999999999998</v>
      </c>
      <c r="P11">
        <v>27.263000000000002</v>
      </c>
      <c r="Q11">
        <v>33.615000000000002</v>
      </c>
      <c r="R11">
        <v>29.902999999999999</v>
      </c>
      <c r="S11">
        <v>43.76</v>
      </c>
      <c r="T11">
        <v>54.359000000000002</v>
      </c>
      <c r="U11">
        <v>38.856000000000002</v>
      </c>
      <c r="V11">
        <v>39.290999999999997</v>
      </c>
      <c r="W11">
        <v>26.696999999999999</v>
      </c>
      <c r="X11">
        <v>24.558</v>
      </c>
      <c r="Y11">
        <v>24.347000000000001</v>
      </c>
      <c r="Z11">
        <v>24.986000000000001</v>
      </c>
      <c r="AA11">
        <v>28.120999999999999</v>
      </c>
      <c r="AB11">
        <v>44.508000000000003</v>
      </c>
      <c r="AC11">
        <v>34.524000000000001</v>
      </c>
      <c r="AD11">
        <v>52.487000000000002</v>
      </c>
      <c r="AE11">
        <v>38.043999999999997</v>
      </c>
      <c r="AF11">
        <v>26.184000000000001</v>
      </c>
      <c r="AG11">
        <v>36.225999999999999</v>
      </c>
      <c r="AH11" s="75">
        <v>56.350999999999999</v>
      </c>
      <c r="AI11" s="4">
        <v>31.038</v>
      </c>
      <c r="AJ11" s="4">
        <v>23.448</v>
      </c>
      <c r="AK11" s="4">
        <v>58.787999999999997</v>
      </c>
      <c r="AL11" s="4">
        <v>29.888999999999999</v>
      </c>
      <c r="AM11" s="4">
        <v>28.561</v>
      </c>
      <c r="AN11" s="4"/>
      <c r="AO11" s="4"/>
      <c r="AP11" s="4"/>
      <c r="AQ11" s="4"/>
      <c r="AR11" s="4"/>
      <c r="AS11" s="4"/>
      <c r="AT11" s="4"/>
      <c r="AU11" s="4"/>
      <c r="AV11" s="4"/>
      <c r="AW11" s="4"/>
      <c r="AX11" s="4"/>
      <c r="AY11" s="4"/>
    </row>
    <row r="12" spans="1:54" ht="15" x14ac:dyDescent="0.25">
      <c r="A12" s="71">
        <v>44166</v>
      </c>
      <c r="B12" s="72">
        <v>24.59</v>
      </c>
      <c r="C12" s="72">
        <v>27.88</v>
      </c>
      <c r="D12" s="73">
        <v>25.27</v>
      </c>
      <c r="E12" s="74">
        <v>45.662999999999997</v>
      </c>
      <c r="F12">
        <v>27.878</v>
      </c>
      <c r="G12">
        <v>28.707999999999998</v>
      </c>
      <c r="H12">
        <v>32.164000000000001</v>
      </c>
      <c r="I12">
        <v>32.625999999999998</v>
      </c>
      <c r="J12">
        <v>34.258000000000003</v>
      </c>
      <c r="K12">
        <v>25.721</v>
      </c>
      <c r="L12">
        <v>25.053999999999998</v>
      </c>
      <c r="M12">
        <v>23.117000000000001</v>
      </c>
      <c r="N12">
        <v>29.951000000000001</v>
      </c>
      <c r="O12">
        <v>25.413</v>
      </c>
      <c r="P12">
        <v>24.922999999999998</v>
      </c>
      <c r="Q12">
        <v>27.658999999999999</v>
      </c>
      <c r="R12">
        <v>26.527999999999999</v>
      </c>
      <c r="S12">
        <v>45.277999999999999</v>
      </c>
      <c r="T12">
        <v>50.231000000000002</v>
      </c>
      <c r="U12">
        <v>30.876999999999999</v>
      </c>
      <c r="V12">
        <v>42.034999999999997</v>
      </c>
      <c r="W12">
        <v>27.861999999999998</v>
      </c>
      <c r="X12">
        <v>24.245000000000001</v>
      </c>
      <c r="Y12">
        <v>23.911999999999999</v>
      </c>
      <c r="Z12">
        <v>26.068999999999999</v>
      </c>
      <c r="AA12">
        <v>30.754000000000001</v>
      </c>
      <c r="AB12">
        <v>27.318000000000001</v>
      </c>
      <c r="AC12">
        <v>29.452999999999999</v>
      </c>
      <c r="AD12">
        <v>31.835999999999999</v>
      </c>
      <c r="AE12">
        <v>25.591000000000001</v>
      </c>
      <c r="AF12">
        <v>27.35</v>
      </c>
      <c r="AG12">
        <v>27.07</v>
      </c>
      <c r="AH12" s="75">
        <v>35.561</v>
      </c>
      <c r="AI12" s="4">
        <v>30.234000000000002</v>
      </c>
      <c r="AJ12" s="4">
        <v>24.629000000000001</v>
      </c>
      <c r="AK12" s="4">
        <v>36.130000000000003</v>
      </c>
      <c r="AL12" s="4">
        <v>32.640999999999998</v>
      </c>
      <c r="AM12" s="4">
        <v>31.518999999999998</v>
      </c>
      <c r="AN12" s="4"/>
      <c r="AO12" s="4"/>
      <c r="AP12" s="4"/>
      <c r="AQ12" s="4"/>
      <c r="AR12" s="4"/>
      <c r="AS12" s="4"/>
      <c r="AT12" s="4"/>
      <c r="AU12" s="4"/>
      <c r="AV12" s="4"/>
      <c r="AW12" s="4"/>
      <c r="AX12" s="4"/>
      <c r="AY12" s="4"/>
    </row>
    <row r="13" spans="1:54" ht="15" x14ac:dyDescent="0.25">
      <c r="A13" s="71">
        <v>44197</v>
      </c>
      <c r="B13" s="72">
        <v>24.67</v>
      </c>
      <c r="C13" s="72">
        <v>27.76</v>
      </c>
      <c r="D13" s="73">
        <v>25.07</v>
      </c>
      <c r="E13" s="74">
        <v>34.090000000000003</v>
      </c>
      <c r="F13">
        <v>24.628</v>
      </c>
      <c r="G13">
        <v>24.643999999999998</v>
      </c>
      <c r="H13">
        <v>26.846</v>
      </c>
      <c r="I13">
        <v>27.187999999999999</v>
      </c>
      <c r="J13">
        <v>25.774999999999999</v>
      </c>
      <c r="K13">
        <v>21.760999999999999</v>
      </c>
      <c r="L13">
        <v>22.331</v>
      </c>
      <c r="M13">
        <v>21.021000000000001</v>
      </c>
      <c r="N13">
        <v>23.568000000000001</v>
      </c>
      <c r="O13">
        <v>22.89</v>
      </c>
      <c r="P13">
        <v>22.582999999999998</v>
      </c>
      <c r="Q13">
        <v>25.446999999999999</v>
      </c>
      <c r="R13">
        <v>25.353999999999999</v>
      </c>
      <c r="S13">
        <v>29.198</v>
      </c>
      <c r="T13">
        <v>33.456000000000003</v>
      </c>
      <c r="U13">
        <v>29.966999999999999</v>
      </c>
      <c r="V13">
        <v>26.431000000000001</v>
      </c>
      <c r="W13">
        <v>29.184000000000001</v>
      </c>
      <c r="X13">
        <v>22.658000000000001</v>
      </c>
      <c r="Y13">
        <v>22.239000000000001</v>
      </c>
      <c r="Z13">
        <v>21.445</v>
      </c>
      <c r="AA13">
        <v>24.556999999999999</v>
      </c>
      <c r="AB13">
        <v>34.67</v>
      </c>
      <c r="AC13">
        <v>26.704999999999998</v>
      </c>
      <c r="AD13">
        <v>26.905999999999999</v>
      </c>
      <c r="AE13">
        <v>22.85</v>
      </c>
      <c r="AF13">
        <v>23.702000000000002</v>
      </c>
      <c r="AG13">
        <v>23.751000000000001</v>
      </c>
      <c r="AH13" s="75">
        <v>27.995000000000001</v>
      </c>
      <c r="AI13" s="4">
        <v>28.388000000000002</v>
      </c>
      <c r="AJ13" s="4">
        <v>20.824999999999999</v>
      </c>
      <c r="AK13" s="4">
        <v>26.937000000000001</v>
      </c>
      <c r="AL13" s="4">
        <v>24.721</v>
      </c>
      <c r="AM13" s="4">
        <v>31.981000000000002</v>
      </c>
      <c r="AN13" s="4"/>
      <c r="AO13" s="4"/>
      <c r="AP13" s="4"/>
      <c r="AQ13" s="4"/>
      <c r="AR13" s="4"/>
      <c r="AS13" s="4"/>
      <c r="AT13" s="4"/>
      <c r="AU13" s="4"/>
      <c r="AV13" s="4"/>
      <c r="AW13" s="4"/>
      <c r="AX13" s="4"/>
      <c r="AY13" s="4"/>
    </row>
    <row r="14" spans="1:54" ht="15" x14ac:dyDescent="0.25">
      <c r="A14" s="71">
        <v>44228</v>
      </c>
      <c r="B14" s="72">
        <v>22.94</v>
      </c>
      <c r="C14" s="72">
        <v>31.11</v>
      </c>
      <c r="D14" s="73">
        <v>27.87</v>
      </c>
      <c r="E14" s="74">
        <v>31.448</v>
      </c>
      <c r="F14">
        <v>22.888000000000002</v>
      </c>
      <c r="G14">
        <v>20.850999999999999</v>
      </c>
      <c r="H14">
        <v>22.687000000000001</v>
      </c>
      <c r="I14">
        <v>65.641000000000005</v>
      </c>
      <c r="J14">
        <v>39.722000000000001</v>
      </c>
      <c r="K14">
        <v>18.209</v>
      </c>
      <c r="L14">
        <v>18.933</v>
      </c>
      <c r="M14">
        <v>18.670000000000002</v>
      </c>
      <c r="N14">
        <v>21.582999999999998</v>
      </c>
      <c r="O14">
        <v>21.09</v>
      </c>
      <c r="P14">
        <v>20.332999999999998</v>
      </c>
      <c r="Q14">
        <v>22.661000000000001</v>
      </c>
      <c r="R14">
        <v>37.627000000000002</v>
      </c>
      <c r="S14">
        <v>34.029000000000003</v>
      </c>
      <c r="T14">
        <v>32.436999999999998</v>
      </c>
      <c r="U14">
        <v>29.024999999999999</v>
      </c>
      <c r="V14">
        <v>37.468000000000004</v>
      </c>
      <c r="W14">
        <v>36.734999999999999</v>
      </c>
      <c r="X14">
        <v>20.402000000000001</v>
      </c>
      <c r="Y14">
        <v>19.204999999999998</v>
      </c>
      <c r="Z14">
        <v>26.888000000000002</v>
      </c>
      <c r="AA14">
        <v>23.716000000000001</v>
      </c>
      <c r="AB14">
        <v>32.988999999999997</v>
      </c>
      <c r="AC14">
        <v>21.161999999999999</v>
      </c>
      <c r="AD14">
        <v>29.474</v>
      </c>
      <c r="AE14">
        <v>19.335000000000001</v>
      </c>
      <c r="AF14">
        <v>25.474</v>
      </c>
      <c r="AG14">
        <v>20.097000000000001</v>
      </c>
      <c r="AH14" s="75">
        <v>22.515999999999998</v>
      </c>
      <c r="AI14" s="4">
        <v>25.001999999999999</v>
      </c>
      <c r="AJ14" s="4">
        <v>17.573</v>
      </c>
      <c r="AK14" s="4">
        <v>28.718</v>
      </c>
      <c r="AL14" s="4">
        <v>45.814</v>
      </c>
      <c r="AM14" s="4">
        <v>25.06</v>
      </c>
      <c r="AN14" s="4"/>
      <c r="AO14" s="4"/>
      <c r="AP14" s="4"/>
      <c r="AQ14" s="4"/>
      <c r="AR14" s="4"/>
      <c r="AS14" s="4"/>
      <c r="AT14" s="4"/>
      <c r="AU14" s="4"/>
      <c r="AV14" s="4"/>
      <c r="AW14" s="4"/>
      <c r="AX14" s="4"/>
      <c r="AY14" s="4"/>
    </row>
    <row r="15" spans="1:54" ht="15" x14ac:dyDescent="0.25">
      <c r="A15" s="71">
        <v>44256</v>
      </c>
      <c r="B15" s="72">
        <v>67</v>
      </c>
      <c r="C15" s="72">
        <v>88.88</v>
      </c>
      <c r="D15" s="73">
        <v>76.75</v>
      </c>
      <c r="E15" s="74">
        <v>85.382000000000005</v>
      </c>
      <c r="F15">
        <v>71.869</v>
      </c>
      <c r="G15">
        <v>36.591999999999999</v>
      </c>
      <c r="H15">
        <v>55.762</v>
      </c>
      <c r="I15">
        <v>232.46600000000001</v>
      </c>
      <c r="J15">
        <v>55.834000000000003</v>
      </c>
      <c r="K15">
        <v>33.618000000000002</v>
      </c>
      <c r="L15">
        <v>96.972999999999999</v>
      </c>
      <c r="M15">
        <v>64.662999999999997</v>
      </c>
      <c r="N15">
        <v>53.698999999999998</v>
      </c>
      <c r="O15">
        <v>63.445999999999998</v>
      </c>
      <c r="P15">
        <v>74.457999999999998</v>
      </c>
      <c r="Q15">
        <v>80.587999999999994</v>
      </c>
      <c r="R15">
        <v>98.58</v>
      </c>
      <c r="S15">
        <v>82.738</v>
      </c>
      <c r="T15">
        <v>112.014</v>
      </c>
      <c r="U15">
        <v>86.397000000000006</v>
      </c>
      <c r="V15">
        <v>93.844999999999999</v>
      </c>
      <c r="W15">
        <v>62.174999999999997</v>
      </c>
      <c r="X15">
        <v>61.116</v>
      </c>
      <c r="Y15">
        <v>38.741999999999997</v>
      </c>
      <c r="Z15">
        <v>70.233000000000004</v>
      </c>
      <c r="AA15">
        <v>120.15300000000001</v>
      </c>
      <c r="AB15">
        <v>51.703000000000003</v>
      </c>
      <c r="AC15">
        <v>50.048000000000002</v>
      </c>
      <c r="AD15">
        <v>140.327</v>
      </c>
      <c r="AE15">
        <v>36.264000000000003</v>
      </c>
      <c r="AF15">
        <v>104.455</v>
      </c>
      <c r="AG15">
        <v>35.716000000000001</v>
      </c>
      <c r="AH15" s="75">
        <v>89.433000000000007</v>
      </c>
      <c r="AI15" s="4">
        <v>81.997</v>
      </c>
      <c r="AJ15" s="4">
        <v>49.506999999999998</v>
      </c>
      <c r="AK15" s="4">
        <v>73.024000000000001</v>
      </c>
      <c r="AL15" s="4">
        <v>89.222999999999999</v>
      </c>
      <c r="AM15" s="4">
        <v>45.34</v>
      </c>
      <c r="AN15" s="4"/>
      <c r="AO15" s="4"/>
      <c r="AP15" s="4"/>
      <c r="AQ15" s="4"/>
      <c r="AR15" s="4"/>
      <c r="AS15" s="4"/>
      <c r="AT15" s="4"/>
      <c r="AU15" s="4"/>
      <c r="AV15" s="4"/>
      <c r="AW15" s="4"/>
      <c r="AX15" s="4"/>
      <c r="AY15" s="4"/>
    </row>
    <row r="16" spans="1:54" ht="15" x14ac:dyDescent="0.25">
      <c r="A16" s="71">
        <v>44287</v>
      </c>
      <c r="B16" s="72">
        <v>164.92</v>
      </c>
      <c r="C16" s="72">
        <v>260.11</v>
      </c>
      <c r="D16" s="73">
        <v>215.16</v>
      </c>
      <c r="E16" s="74">
        <v>193.096</v>
      </c>
      <c r="F16">
        <v>105.602</v>
      </c>
      <c r="G16">
        <v>230.57</v>
      </c>
      <c r="H16">
        <v>314.72000000000003</v>
      </c>
      <c r="I16">
        <v>492.262</v>
      </c>
      <c r="J16">
        <v>165.55500000000001</v>
      </c>
      <c r="K16">
        <v>181.41</v>
      </c>
      <c r="L16">
        <v>256.82900000000001</v>
      </c>
      <c r="M16">
        <v>177.10900000000001</v>
      </c>
      <c r="N16">
        <v>134.607</v>
      </c>
      <c r="O16">
        <v>146.411</v>
      </c>
      <c r="P16">
        <v>258.54700000000003</v>
      </c>
      <c r="Q16">
        <v>173.45599999999999</v>
      </c>
      <c r="R16">
        <v>121.459</v>
      </c>
      <c r="S16">
        <v>341.50400000000002</v>
      </c>
      <c r="T16">
        <v>297.09800000000001</v>
      </c>
      <c r="U16">
        <v>235.70099999999999</v>
      </c>
      <c r="V16">
        <v>212.31</v>
      </c>
      <c r="W16">
        <v>194.32400000000001</v>
      </c>
      <c r="X16">
        <v>170.68899999999999</v>
      </c>
      <c r="Y16">
        <v>128.292</v>
      </c>
      <c r="Z16">
        <v>213.447</v>
      </c>
      <c r="AA16">
        <v>257.25</v>
      </c>
      <c r="AB16">
        <v>179.72800000000001</v>
      </c>
      <c r="AC16">
        <v>338.62799999999999</v>
      </c>
      <c r="AD16">
        <v>186.392</v>
      </c>
      <c r="AE16">
        <v>142.279</v>
      </c>
      <c r="AF16">
        <v>262.58300000000003</v>
      </c>
      <c r="AG16">
        <v>157.98099999999999</v>
      </c>
      <c r="AH16" s="75">
        <v>416.63799999999998</v>
      </c>
      <c r="AI16" s="4">
        <v>163.464</v>
      </c>
      <c r="AJ16" s="4">
        <v>130.077</v>
      </c>
      <c r="AK16" s="4">
        <v>241.041</v>
      </c>
      <c r="AL16" s="4">
        <v>116.506</v>
      </c>
      <c r="AM16" s="4">
        <v>95.582999999999998</v>
      </c>
      <c r="AN16" s="4"/>
      <c r="AO16" s="4"/>
      <c r="AP16" s="4"/>
      <c r="AQ16" s="4"/>
      <c r="AR16" s="4"/>
      <c r="AS16" s="4"/>
      <c r="AT16" s="4"/>
      <c r="AU16" s="4"/>
      <c r="AV16" s="4"/>
      <c r="AW16" s="4"/>
      <c r="AX16" s="4"/>
      <c r="AY16" s="4"/>
    </row>
    <row r="17" spans="1:51" ht="15" x14ac:dyDescent="0.25">
      <c r="A17" s="71">
        <v>44317</v>
      </c>
      <c r="B17" s="72">
        <v>402.45</v>
      </c>
      <c r="C17" s="72">
        <v>656.97</v>
      </c>
      <c r="D17" s="73">
        <v>531.97</v>
      </c>
      <c r="E17" s="74">
        <v>574.78899999999999</v>
      </c>
      <c r="F17">
        <v>446.18</v>
      </c>
      <c r="G17">
        <v>1161.278</v>
      </c>
      <c r="H17">
        <v>779.23900000000003</v>
      </c>
      <c r="I17">
        <v>628.15200000000004</v>
      </c>
      <c r="J17">
        <v>345.01</v>
      </c>
      <c r="K17">
        <v>469.12</v>
      </c>
      <c r="L17">
        <v>313.93</v>
      </c>
      <c r="M17">
        <v>248.12899999999999</v>
      </c>
      <c r="N17">
        <v>434.26900000000001</v>
      </c>
      <c r="O17">
        <v>335.83</v>
      </c>
      <c r="P17">
        <v>755.17700000000002</v>
      </c>
      <c r="Q17">
        <v>401.11200000000002</v>
      </c>
      <c r="R17">
        <v>670.65499999999997</v>
      </c>
      <c r="S17">
        <v>765.69899999999996</v>
      </c>
      <c r="T17">
        <v>929.40599999999995</v>
      </c>
      <c r="U17">
        <v>670.95399999999995</v>
      </c>
      <c r="V17">
        <v>540.173</v>
      </c>
      <c r="W17">
        <v>493.94799999999998</v>
      </c>
      <c r="X17">
        <v>425.44299999999998</v>
      </c>
      <c r="Y17">
        <v>155.429</v>
      </c>
      <c r="Z17">
        <v>548.31899999999996</v>
      </c>
      <c r="AA17">
        <v>392.07499999999999</v>
      </c>
      <c r="AB17">
        <v>589.66800000000001</v>
      </c>
      <c r="AC17">
        <v>662.93100000000004</v>
      </c>
      <c r="AD17">
        <v>428.68599999999998</v>
      </c>
      <c r="AE17">
        <v>666.16499999999996</v>
      </c>
      <c r="AF17">
        <v>708.74199999999996</v>
      </c>
      <c r="AG17">
        <v>392.22699999999998</v>
      </c>
      <c r="AH17" s="75">
        <v>927.17600000000004</v>
      </c>
      <c r="AI17" s="4">
        <v>214.79499999999999</v>
      </c>
      <c r="AJ17" s="4">
        <v>401.85599999999999</v>
      </c>
      <c r="AK17" s="4">
        <v>640.697</v>
      </c>
      <c r="AL17" s="4">
        <v>325.11200000000002</v>
      </c>
      <c r="AM17" s="4">
        <v>285.67700000000002</v>
      </c>
      <c r="AN17" s="4"/>
      <c r="AO17" s="4"/>
      <c r="AP17" s="4"/>
      <c r="AQ17" s="4"/>
      <c r="AR17" s="4"/>
      <c r="AS17" s="4"/>
      <c r="AT17" s="4"/>
      <c r="AU17" s="4"/>
      <c r="AV17" s="4"/>
      <c r="AW17" s="4"/>
      <c r="AX17" s="4"/>
      <c r="AY17" s="4"/>
    </row>
    <row r="18" spans="1:51" ht="15" x14ac:dyDescent="0.25">
      <c r="A18" s="71">
        <v>44348</v>
      </c>
      <c r="B18" s="72">
        <v>267.68</v>
      </c>
      <c r="C18" s="72">
        <v>567.12</v>
      </c>
      <c r="D18" s="73">
        <v>420.22</v>
      </c>
      <c r="E18" s="74">
        <v>621.88300000000004</v>
      </c>
      <c r="F18">
        <v>833.08900000000006</v>
      </c>
      <c r="G18">
        <v>1044.836</v>
      </c>
      <c r="H18">
        <v>447.92399999999998</v>
      </c>
      <c r="I18">
        <v>528.40200000000004</v>
      </c>
      <c r="J18">
        <v>108.89100000000001</v>
      </c>
      <c r="K18">
        <v>466.78699999999998</v>
      </c>
      <c r="L18">
        <v>202.27600000000001</v>
      </c>
      <c r="M18">
        <v>366.15800000000002</v>
      </c>
      <c r="N18">
        <v>421.79</v>
      </c>
      <c r="O18">
        <v>192.56200000000001</v>
      </c>
      <c r="P18">
        <v>715.745</v>
      </c>
      <c r="Q18">
        <v>226.30099999999999</v>
      </c>
      <c r="R18">
        <v>894.23299999999995</v>
      </c>
      <c r="S18">
        <v>574.88400000000001</v>
      </c>
      <c r="T18">
        <v>828.654</v>
      </c>
      <c r="U18">
        <v>513.53599999999994</v>
      </c>
      <c r="V18">
        <v>572.59799999999996</v>
      </c>
      <c r="W18">
        <v>329.26499999999999</v>
      </c>
      <c r="X18">
        <v>245.096</v>
      </c>
      <c r="Y18">
        <v>147.51</v>
      </c>
      <c r="Z18">
        <v>531.15200000000004</v>
      </c>
      <c r="AA18">
        <v>207.92500000000001</v>
      </c>
      <c r="AB18">
        <v>547.245</v>
      </c>
      <c r="AC18">
        <v>362.95699999999999</v>
      </c>
      <c r="AD18">
        <v>186.15</v>
      </c>
      <c r="AE18">
        <v>801.05499999999995</v>
      </c>
      <c r="AF18">
        <v>544.19000000000005</v>
      </c>
      <c r="AG18">
        <v>654.06100000000004</v>
      </c>
      <c r="AH18" s="75">
        <v>1290.922</v>
      </c>
      <c r="AI18" s="4">
        <v>74.462000000000003</v>
      </c>
      <c r="AJ18" s="4">
        <v>217.07900000000001</v>
      </c>
      <c r="AK18" s="4">
        <v>568.06799999999998</v>
      </c>
      <c r="AL18" s="4">
        <v>318.63299999999998</v>
      </c>
      <c r="AM18" s="4">
        <v>190.125</v>
      </c>
      <c r="AN18" s="4"/>
      <c r="AO18" s="4"/>
      <c r="AP18" s="4"/>
      <c r="AQ18" s="4"/>
      <c r="AR18" s="4"/>
      <c r="AS18" s="4"/>
      <c r="AT18" s="4"/>
      <c r="AU18" s="4"/>
      <c r="AV18" s="4"/>
      <c r="AW18" s="4"/>
      <c r="AX18" s="4"/>
      <c r="AY18" s="4"/>
    </row>
    <row r="19" spans="1:51" ht="15" x14ac:dyDescent="0.25">
      <c r="A19" s="71">
        <v>44378</v>
      </c>
      <c r="B19" s="72">
        <v>32.450000000000003</v>
      </c>
      <c r="C19" s="72">
        <v>145.13</v>
      </c>
      <c r="D19" s="73">
        <v>100.03</v>
      </c>
      <c r="E19" s="74">
        <v>203.041</v>
      </c>
      <c r="F19">
        <v>268.81400000000002</v>
      </c>
      <c r="G19">
        <v>237.97</v>
      </c>
      <c r="H19">
        <v>84.858999999999995</v>
      </c>
      <c r="I19">
        <v>106.351</v>
      </c>
      <c r="J19">
        <v>26.379000000000001</v>
      </c>
      <c r="K19">
        <v>65.335999999999999</v>
      </c>
      <c r="L19">
        <v>40.927999999999997</v>
      </c>
      <c r="M19">
        <v>69.230999999999995</v>
      </c>
      <c r="N19">
        <v>75.733000000000004</v>
      </c>
      <c r="O19">
        <v>41.277999999999999</v>
      </c>
      <c r="P19">
        <v>175.73099999999999</v>
      </c>
      <c r="Q19">
        <v>45.271999999999998</v>
      </c>
      <c r="R19">
        <v>346.78300000000002</v>
      </c>
      <c r="S19">
        <v>118.02</v>
      </c>
      <c r="T19">
        <v>151.988</v>
      </c>
      <c r="U19">
        <v>165.292</v>
      </c>
      <c r="V19">
        <v>135.1</v>
      </c>
      <c r="W19">
        <v>43.057000000000002</v>
      </c>
      <c r="X19">
        <v>36.816000000000003</v>
      </c>
      <c r="Y19">
        <v>21.768000000000001</v>
      </c>
      <c r="Z19">
        <v>81.016000000000005</v>
      </c>
      <c r="AA19">
        <v>42.777999999999999</v>
      </c>
      <c r="AB19">
        <v>117.151</v>
      </c>
      <c r="AC19">
        <v>53.85</v>
      </c>
      <c r="AD19">
        <v>35.338000000000001</v>
      </c>
      <c r="AE19">
        <v>202.077</v>
      </c>
      <c r="AF19">
        <v>116.649</v>
      </c>
      <c r="AG19">
        <v>107.78</v>
      </c>
      <c r="AH19" s="75">
        <v>480.80799999999999</v>
      </c>
      <c r="AI19" s="4">
        <v>18.123000000000001</v>
      </c>
      <c r="AJ19" s="4">
        <v>31.23</v>
      </c>
      <c r="AK19" s="4">
        <v>79.977999999999994</v>
      </c>
      <c r="AL19" s="4">
        <v>50.094000000000001</v>
      </c>
      <c r="AM19" s="4">
        <v>30.945</v>
      </c>
      <c r="AN19" s="4"/>
      <c r="AO19" s="4"/>
      <c r="AP19" s="4"/>
      <c r="AQ19" s="4"/>
      <c r="AR19" s="4"/>
      <c r="AS19" s="4"/>
      <c r="AT19" s="4"/>
      <c r="AU19" s="4"/>
      <c r="AV19" s="4"/>
      <c r="AW19" s="4"/>
      <c r="AX19" s="4"/>
      <c r="AY19" s="4"/>
    </row>
    <row r="20" spans="1:51" ht="15" x14ac:dyDescent="0.25">
      <c r="A20" s="71">
        <v>44409</v>
      </c>
      <c r="B20" s="72">
        <v>13.04</v>
      </c>
      <c r="C20" s="72">
        <v>33.36</v>
      </c>
      <c r="D20" s="73">
        <v>25.12</v>
      </c>
      <c r="E20" s="74">
        <v>33.475000000000001</v>
      </c>
      <c r="F20">
        <v>40.816000000000003</v>
      </c>
      <c r="G20">
        <v>47.936999999999998</v>
      </c>
      <c r="H20">
        <v>30.52</v>
      </c>
      <c r="I20">
        <v>29.253</v>
      </c>
      <c r="J20">
        <v>16.436</v>
      </c>
      <c r="K20">
        <v>19.079000000000001</v>
      </c>
      <c r="L20">
        <v>20.623000000000001</v>
      </c>
      <c r="M20">
        <v>18.353999999999999</v>
      </c>
      <c r="N20">
        <v>20.638000000000002</v>
      </c>
      <c r="O20">
        <v>16.138000000000002</v>
      </c>
      <c r="P20">
        <v>33.606999999999999</v>
      </c>
      <c r="Q20">
        <v>17.558</v>
      </c>
      <c r="R20">
        <v>45.357999999999997</v>
      </c>
      <c r="S20">
        <v>29.045999999999999</v>
      </c>
      <c r="T20">
        <v>40.796999999999997</v>
      </c>
      <c r="U20">
        <v>36.031999999999996</v>
      </c>
      <c r="V20">
        <v>28.398</v>
      </c>
      <c r="W20">
        <v>17.963999999999999</v>
      </c>
      <c r="X20">
        <v>17.361999999999998</v>
      </c>
      <c r="Y20">
        <v>12.898</v>
      </c>
      <c r="Z20">
        <v>20.785</v>
      </c>
      <c r="AA20">
        <v>17.571999999999999</v>
      </c>
      <c r="AB20">
        <v>24.975999999999999</v>
      </c>
      <c r="AC20">
        <v>21.452000000000002</v>
      </c>
      <c r="AD20">
        <v>16.827999999999999</v>
      </c>
      <c r="AE20">
        <v>32.918999999999997</v>
      </c>
      <c r="AF20">
        <v>27.51</v>
      </c>
      <c r="AG20">
        <v>24.228999999999999</v>
      </c>
      <c r="AH20" s="75">
        <v>57.204000000000001</v>
      </c>
      <c r="AI20" s="4">
        <v>13.89</v>
      </c>
      <c r="AJ20" s="4">
        <v>16.548999999999999</v>
      </c>
      <c r="AK20" s="4">
        <v>33.375</v>
      </c>
      <c r="AL20" s="4">
        <v>16.800999999999998</v>
      </c>
      <c r="AM20" s="4">
        <v>13.35</v>
      </c>
      <c r="AN20" s="4"/>
      <c r="AO20" s="4"/>
      <c r="AP20" s="4"/>
      <c r="AQ20" s="4"/>
      <c r="AR20" s="4"/>
      <c r="AS20" s="4"/>
      <c r="AT20" s="4"/>
      <c r="AU20" s="4"/>
      <c r="AV20" s="4"/>
      <c r="AW20" s="4"/>
      <c r="AX20" s="4"/>
      <c r="AY20" s="4"/>
    </row>
    <row r="21" spans="1:51" ht="15" x14ac:dyDescent="0.25">
      <c r="A21" s="71">
        <v>44440</v>
      </c>
      <c r="B21" s="72">
        <v>7.72</v>
      </c>
      <c r="C21" s="72">
        <v>24.24</v>
      </c>
      <c r="D21" s="73">
        <v>18.899999999999999</v>
      </c>
      <c r="E21" s="74">
        <v>22.641999999999999</v>
      </c>
      <c r="F21">
        <v>14.904</v>
      </c>
      <c r="G21">
        <v>28.042999999999999</v>
      </c>
      <c r="H21">
        <v>17.754000000000001</v>
      </c>
      <c r="I21">
        <v>20.734999999999999</v>
      </c>
      <c r="J21">
        <v>9.4329999999999998</v>
      </c>
      <c r="K21">
        <v>17.593</v>
      </c>
      <c r="L21">
        <v>11.228999999999999</v>
      </c>
      <c r="M21">
        <v>9.2680000000000007</v>
      </c>
      <c r="N21">
        <v>13.536</v>
      </c>
      <c r="O21">
        <v>8.6419999999999995</v>
      </c>
      <c r="P21">
        <v>18.945</v>
      </c>
      <c r="Q21">
        <v>9.9039999999999999</v>
      </c>
      <c r="R21">
        <v>17.375</v>
      </c>
      <c r="S21">
        <v>16.664999999999999</v>
      </c>
      <c r="T21">
        <v>104.812</v>
      </c>
      <c r="U21">
        <v>16.728000000000002</v>
      </c>
      <c r="V21">
        <v>15.09</v>
      </c>
      <c r="W21">
        <v>22.905000000000001</v>
      </c>
      <c r="X21">
        <v>10.367000000000001</v>
      </c>
      <c r="Y21">
        <v>7.1630000000000003</v>
      </c>
      <c r="Z21">
        <v>16.355</v>
      </c>
      <c r="AA21">
        <v>16.975999999999999</v>
      </c>
      <c r="AB21">
        <v>15.742000000000001</v>
      </c>
      <c r="AC21">
        <v>32.994</v>
      </c>
      <c r="AD21">
        <v>19.132999999999999</v>
      </c>
      <c r="AE21">
        <v>18.861999999999998</v>
      </c>
      <c r="AF21">
        <v>15.023</v>
      </c>
      <c r="AG21">
        <v>11.996</v>
      </c>
      <c r="AH21" s="75">
        <v>29.832999999999998</v>
      </c>
      <c r="AI21" s="4">
        <v>7.1539999999999999</v>
      </c>
      <c r="AJ21" s="4">
        <v>20.277999999999999</v>
      </c>
      <c r="AK21" s="4">
        <v>31.35</v>
      </c>
      <c r="AL21" s="4">
        <v>9.4640000000000004</v>
      </c>
      <c r="AM21" s="4">
        <v>7.9630000000000001</v>
      </c>
      <c r="AN21" s="4"/>
      <c r="AO21" s="4"/>
      <c r="AP21" s="4"/>
      <c r="AQ21" s="4"/>
      <c r="AR21" s="4"/>
      <c r="AS21" s="4"/>
      <c r="AT21" s="4"/>
      <c r="AU21" s="4"/>
      <c r="AV21" s="4"/>
      <c r="AW21" s="4"/>
      <c r="AX21" s="4"/>
      <c r="AY21" s="4"/>
    </row>
    <row r="22" spans="1:51" ht="15" x14ac:dyDescent="0.25">
      <c r="A22" s="71">
        <v>44470</v>
      </c>
      <c r="B22" s="72">
        <v>23.2</v>
      </c>
      <c r="C22" s="72">
        <v>38.75</v>
      </c>
      <c r="D22" s="73">
        <v>32.32</v>
      </c>
      <c r="E22" s="74">
        <v>30.088000000000001</v>
      </c>
      <c r="F22">
        <v>33.686999999999998</v>
      </c>
      <c r="G22">
        <v>35.220999999999997</v>
      </c>
      <c r="H22">
        <v>45.588000000000001</v>
      </c>
      <c r="I22">
        <v>53.98</v>
      </c>
      <c r="J22">
        <v>12.041</v>
      </c>
      <c r="K22">
        <v>16.754999999999999</v>
      </c>
      <c r="L22">
        <v>13.188000000000001</v>
      </c>
      <c r="M22">
        <v>25.733000000000001</v>
      </c>
      <c r="N22">
        <v>14.429</v>
      </c>
      <c r="O22">
        <v>11.416</v>
      </c>
      <c r="P22">
        <v>37.152999999999999</v>
      </c>
      <c r="Q22">
        <v>25.698</v>
      </c>
      <c r="R22">
        <v>39.235999999999997</v>
      </c>
      <c r="S22">
        <v>24.536000000000001</v>
      </c>
      <c r="T22">
        <v>81.594999999999999</v>
      </c>
      <c r="U22">
        <v>41.183</v>
      </c>
      <c r="V22">
        <v>18.222000000000001</v>
      </c>
      <c r="W22">
        <v>36.277999999999999</v>
      </c>
      <c r="X22">
        <v>15.035</v>
      </c>
      <c r="Y22">
        <v>16.196999999999999</v>
      </c>
      <c r="Z22">
        <v>16.117000000000001</v>
      </c>
      <c r="AA22">
        <v>31.715</v>
      </c>
      <c r="AB22">
        <v>31.954999999999998</v>
      </c>
      <c r="AC22">
        <v>53.875</v>
      </c>
      <c r="AD22">
        <v>41.594000000000001</v>
      </c>
      <c r="AE22">
        <v>20.38</v>
      </c>
      <c r="AF22">
        <v>26.747</v>
      </c>
      <c r="AG22">
        <v>20.029</v>
      </c>
      <c r="AH22" s="75">
        <v>33.396999999999998</v>
      </c>
      <c r="AI22" s="4">
        <v>10.832000000000001</v>
      </c>
      <c r="AJ22" s="4">
        <v>50.206000000000003</v>
      </c>
      <c r="AK22" s="4">
        <v>32.768000000000001</v>
      </c>
      <c r="AL22" s="4">
        <v>12.388</v>
      </c>
      <c r="AM22" s="4">
        <v>40.826000000000001</v>
      </c>
      <c r="AN22" s="4"/>
      <c r="AO22" s="4"/>
      <c r="AP22" s="4"/>
      <c r="AQ22" s="4"/>
      <c r="AR22" s="4"/>
      <c r="AS22" s="4"/>
      <c r="AT22" s="4"/>
      <c r="AU22" s="4"/>
      <c r="AV22" s="4"/>
      <c r="AW22" s="4"/>
      <c r="AX22" s="4"/>
      <c r="AY22" s="4"/>
    </row>
    <row r="23" spans="1:51" ht="15" x14ac:dyDescent="0.25">
      <c r="A23" s="71">
        <v>44501</v>
      </c>
      <c r="B23" s="72">
        <v>28.98</v>
      </c>
      <c r="C23" s="72">
        <v>34.090000000000003</v>
      </c>
      <c r="D23" s="73">
        <v>31.63</v>
      </c>
      <c r="E23" s="74">
        <v>35.920999999999999</v>
      </c>
      <c r="F23">
        <v>35.116</v>
      </c>
      <c r="G23">
        <v>52.180999999999997</v>
      </c>
      <c r="H23">
        <v>43.271000000000001</v>
      </c>
      <c r="I23">
        <v>51.704999999999998</v>
      </c>
      <c r="J23">
        <v>22.265999999999998</v>
      </c>
      <c r="K23">
        <v>21.928999999999998</v>
      </c>
      <c r="L23">
        <v>21.373000000000001</v>
      </c>
      <c r="M23">
        <v>38.552999999999997</v>
      </c>
      <c r="N23">
        <v>24.684000000000001</v>
      </c>
      <c r="O23">
        <v>22.521000000000001</v>
      </c>
      <c r="P23">
        <v>34.121000000000002</v>
      </c>
      <c r="Q23">
        <v>26.914999999999999</v>
      </c>
      <c r="R23">
        <v>41.460999999999999</v>
      </c>
      <c r="S23">
        <v>55.534999999999997</v>
      </c>
      <c r="T23">
        <v>40.237000000000002</v>
      </c>
      <c r="U23">
        <v>41.38</v>
      </c>
      <c r="V23">
        <v>23.664000000000001</v>
      </c>
      <c r="W23">
        <v>23.887</v>
      </c>
      <c r="X23">
        <v>21.599</v>
      </c>
      <c r="Y23">
        <v>19.795999999999999</v>
      </c>
      <c r="Z23">
        <v>25.193999999999999</v>
      </c>
      <c r="AA23">
        <v>41.75</v>
      </c>
      <c r="AB23">
        <v>32.972999999999999</v>
      </c>
      <c r="AC23">
        <v>53.526000000000003</v>
      </c>
      <c r="AD23">
        <v>35.529000000000003</v>
      </c>
      <c r="AE23">
        <v>28.276</v>
      </c>
      <c r="AF23">
        <v>36.883000000000003</v>
      </c>
      <c r="AG23">
        <v>52.094000000000001</v>
      </c>
      <c r="AH23" s="75">
        <v>34.000999999999998</v>
      </c>
      <c r="AI23" s="4">
        <v>19.751999999999999</v>
      </c>
      <c r="AJ23" s="4">
        <v>50.414000000000001</v>
      </c>
      <c r="AK23" s="4">
        <v>30.405999999999999</v>
      </c>
      <c r="AL23" s="4">
        <v>23.23</v>
      </c>
      <c r="AM23" s="4">
        <v>39.917999999999999</v>
      </c>
      <c r="AN23" s="4"/>
      <c r="AO23" s="4"/>
      <c r="AP23" s="4"/>
      <c r="AQ23" s="4"/>
      <c r="AR23" s="4"/>
      <c r="AS23" s="4"/>
      <c r="AT23" s="4"/>
      <c r="AU23" s="4"/>
      <c r="AV23" s="4"/>
      <c r="AW23" s="4"/>
      <c r="AX23" s="4"/>
      <c r="AY23" s="4"/>
    </row>
    <row r="24" spans="1:51" ht="15" x14ac:dyDescent="0.25">
      <c r="A24" s="71">
        <v>44531</v>
      </c>
      <c r="B24" s="72">
        <v>25.27</v>
      </c>
      <c r="C24" s="72">
        <v>25.27</v>
      </c>
      <c r="D24" s="73">
        <v>25.27</v>
      </c>
      <c r="E24" s="74">
        <v>29.038</v>
      </c>
      <c r="F24">
        <v>27.838000000000001</v>
      </c>
      <c r="G24">
        <v>39.92</v>
      </c>
      <c r="H24">
        <v>33.982999999999997</v>
      </c>
      <c r="I24">
        <v>36.904000000000003</v>
      </c>
      <c r="J24">
        <v>22.907</v>
      </c>
      <c r="K24">
        <v>23.655999999999999</v>
      </c>
      <c r="L24">
        <v>21.687000000000001</v>
      </c>
      <c r="M24">
        <v>26.832000000000001</v>
      </c>
      <c r="N24">
        <v>23.077000000000002</v>
      </c>
      <c r="O24">
        <v>20.744</v>
      </c>
      <c r="P24">
        <v>28.158000000000001</v>
      </c>
      <c r="Q24">
        <v>23.776</v>
      </c>
      <c r="R24">
        <v>43.006</v>
      </c>
      <c r="S24">
        <v>54.866</v>
      </c>
      <c r="T24">
        <v>31.954000000000001</v>
      </c>
      <c r="U24">
        <v>44.186</v>
      </c>
      <c r="V24">
        <v>24.942</v>
      </c>
      <c r="W24">
        <v>23.544</v>
      </c>
      <c r="X24">
        <v>21.315000000000001</v>
      </c>
      <c r="Y24">
        <v>21.178999999999998</v>
      </c>
      <c r="Z24">
        <v>27.936</v>
      </c>
      <c r="AA24">
        <v>24.988</v>
      </c>
      <c r="AB24">
        <v>28.052</v>
      </c>
      <c r="AC24">
        <v>32.521999999999998</v>
      </c>
      <c r="AD24">
        <v>23.565000000000001</v>
      </c>
      <c r="AE24">
        <v>29.759</v>
      </c>
      <c r="AF24">
        <v>27.672000000000001</v>
      </c>
      <c r="AG24">
        <v>32.268999999999998</v>
      </c>
      <c r="AH24" s="75">
        <v>33.151000000000003</v>
      </c>
      <c r="AI24" s="4">
        <v>21.302</v>
      </c>
      <c r="AJ24" s="4">
        <v>29.707000000000001</v>
      </c>
      <c r="AK24" s="4">
        <v>33.192</v>
      </c>
      <c r="AL24" s="4">
        <v>26.207999999999998</v>
      </c>
      <c r="AM24" s="4">
        <v>37.124000000000002</v>
      </c>
      <c r="AN24" s="4"/>
      <c r="AO24" s="4"/>
      <c r="AP24" s="4"/>
      <c r="AQ24" s="4"/>
      <c r="AR24" s="4"/>
      <c r="AS24" s="4"/>
      <c r="AT24" s="4"/>
      <c r="AU24" s="4"/>
      <c r="AV24" s="4"/>
      <c r="AW24" s="4"/>
      <c r="AX24" s="4"/>
      <c r="AY24" s="4"/>
    </row>
    <row r="25" spans="1:51" ht="15" x14ac:dyDescent="0.25">
      <c r="A25" s="71">
        <v>44562</v>
      </c>
      <c r="B25" s="72">
        <v>25.07</v>
      </c>
      <c r="C25" s="72">
        <v>25.07</v>
      </c>
      <c r="D25" s="73">
        <v>25.07</v>
      </c>
      <c r="E25" s="74">
        <v>25.716999999999999</v>
      </c>
      <c r="F25">
        <v>23.861000000000001</v>
      </c>
      <c r="G25">
        <v>33.500999999999998</v>
      </c>
      <c r="H25">
        <v>28.509</v>
      </c>
      <c r="I25">
        <v>28.113</v>
      </c>
      <c r="J25">
        <v>19.271000000000001</v>
      </c>
      <c r="K25">
        <v>20.951000000000001</v>
      </c>
      <c r="L25">
        <v>19.686</v>
      </c>
      <c r="M25">
        <v>20.771999999999998</v>
      </c>
      <c r="N25">
        <v>20.718</v>
      </c>
      <c r="O25">
        <v>18.588999999999999</v>
      </c>
      <c r="P25">
        <v>25.923999999999999</v>
      </c>
      <c r="Q25">
        <v>22.721</v>
      </c>
      <c r="R25">
        <v>27.457000000000001</v>
      </c>
      <c r="S25">
        <v>35.880000000000003</v>
      </c>
      <c r="T25">
        <v>31.09</v>
      </c>
      <c r="U25">
        <v>28.257000000000001</v>
      </c>
      <c r="V25">
        <v>26.202999999999999</v>
      </c>
      <c r="W25">
        <v>21.998000000000001</v>
      </c>
      <c r="X25">
        <v>19.797999999999998</v>
      </c>
      <c r="Y25">
        <v>16.998000000000001</v>
      </c>
      <c r="Z25">
        <v>22.21</v>
      </c>
      <c r="AA25">
        <v>31.602</v>
      </c>
      <c r="AB25">
        <v>25.408000000000001</v>
      </c>
      <c r="AC25">
        <v>27.51</v>
      </c>
      <c r="AD25">
        <v>20.957000000000001</v>
      </c>
      <c r="AE25">
        <v>25.692</v>
      </c>
      <c r="AF25">
        <v>24.312999999999999</v>
      </c>
      <c r="AG25">
        <v>25.227</v>
      </c>
      <c r="AH25" s="75">
        <v>31.132000000000001</v>
      </c>
      <c r="AI25" s="4">
        <v>17.734999999999999</v>
      </c>
      <c r="AJ25" s="4">
        <v>21.613</v>
      </c>
      <c r="AK25" s="4">
        <v>25.187999999999999</v>
      </c>
      <c r="AL25" s="4">
        <v>26.905000000000001</v>
      </c>
      <c r="AM25" s="4">
        <v>28.414999999999999</v>
      </c>
      <c r="AN25" s="4"/>
      <c r="AO25" s="4"/>
      <c r="AP25" s="4"/>
      <c r="AQ25" s="4"/>
      <c r="AR25" s="4"/>
      <c r="AS25" s="4"/>
      <c r="AT25" s="4"/>
      <c r="AU25" s="4"/>
      <c r="AV25" s="4"/>
      <c r="AW25" s="4"/>
      <c r="AX25" s="4"/>
      <c r="AY25" s="4"/>
    </row>
    <row r="26" spans="1:51" ht="15" x14ac:dyDescent="0.25">
      <c r="A26" s="71">
        <v>44593</v>
      </c>
      <c r="B26" s="72">
        <v>27.87</v>
      </c>
      <c r="C26" s="72">
        <v>27.87</v>
      </c>
      <c r="D26" s="73">
        <v>27.87</v>
      </c>
      <c r="E26" s="74">
        <v>23.827000000000002</v>
      </c>
      <c r="F26">
        <v>20.193000000000001</v>
      </c>
      <c r="G26">
        <v>28.335999999999999</v>
      </c>
      <c r="H26">
        <v>66.725999999999999</v>
      </c>
      <c r="I26">
        <v>42.262</v>
      </c>
      <c r="J26">
        <v>16.103999999999999</v>
      </c>
      <c r="K26">
        <v>17.721</v>
      </c>
      <c r="L26">
        <v>17.523</v>
      </c>
      <c r="M26">
        <v>19.157</v>
      </c>
      <c r="N26">
        <v>19.178999999999998</v>
      </c>
      <c r="O26">
        <v>16.739999999999998</v>
      </c>
      <c r="P26">
        <v>23.071000000000002</v>
      </c>
      <c r="Q26">
        <v>34.89</v>
      </c>
      <c r="R26">
        <v>32.142000000000003</v>
      </c>
      <c r="S26">
        <v>34.183</v>
      </c>
      <c r="T26">
        <v>30.084</v>
      </c>
      <c r="U26">
        <v>39.168999999999997</v>
      </c>
      <c r="V26">
        <v>33.667000000000002</v>
      </c>
      <c r="W26">
        <v>19.457999999999998</v>
      </c>
      <c r="X26">
        <v>17.114999999999998</v>
      </c>
      <c r="Y26">
        <v>22.716999999999999</v>
      </c>
      <c r="Z26">
        <v>21.565000000000001</v>
      </c>
      <c r="AA26">
        <v>30.364999999999998</v>
      </c>
      <c r="AB26">
        <v>20.103000000000002</v>
      </c>
      <c r="AC26">
        <v>30.044</v>
      </c>
      <c r="AD26">
        <v>17.721</v>
      </c>
      <c r="AE26">
        <v>26.619</v>
      </c>
      <c r="AF26">
        <v>20.587</v>
      </c>
      <c r="AG26">
        <v>20.175999999999998</v>
      </c>
      <c r="AH26" s="75">
        <v>27.385000000000002</v>
      </c>
      <c r="AI26" s="4">
        <v>14.965</v>
      </c>
      <c r="AJ26" s="4">
        <v>23.707000000000001</v>
      </c>
      <c r="AK26" s="4">
        <v>46.472999999999999</v>
      </c>
      <c r="AL26" s="4">
        <v>20.831</v>
      </c>
      <c r="AM26" s="4">
        <v>25.280999999999999</v>
      </c>
      <c r="AN26" s="4"/>
      <c r="AO26" s="4"/>
      <c r="AP26" s="4"/>
      <c r="AQ26" s="4"/>
      <c r="AR26" s="4"/>
      <c r="AS26" s="4"/>
      <c r="AT26" s="4"/>
      <c r="AU26" s="4"/>
      <c r="AV26" s="4"/>
      <c r="AW26" s="4"/>
      <c r="AX26" s="4"/>
      <c r="AY26" s="4"/>
    </row>
    <row r="27" spans="1:51" ht="15" x14ac:dyDescent="0.25">
      <c r="A27" s="71">
        <v>44621</v>
      </c>
      <c r="B27" s="72">
        <v>76.75</v>
      </c>
      <c r="C27" s="72">
        <v>76.75</v>
      </c>
      <c r="D27" s="73">
        <v>76.75</v>
      </c>
      <c r="E27" s="74">
        <v>72.864000000000004</v>
      </c>
      <c r="F27">
        <v>35.573999999999998</v>
      </c>
      <c r="G27">
        <v>62.713000000000001</v>
      </c>
      <c r="H27">
        <v>234.45400000000001</v>
      </c>
      <c r="I27">
        <v>58.762</v>
      </c>
      <c r="J27">
        <v>30.896999999999998</v>
      </c>
      <c r="K27">
        <v>90.587000000000003</v>
      </c>
      <c r="L27">
        <v>62.411999999999999</v>
      </c>
      <c r="M27">
        <v>50.027999999999999</v>
      </c>
      <c r="N27">
        <v>59.996000000000002</v>
      </c>
      <c r="O27">
        <v>60.731999999999999</v>
      </c>
      <c r="P27">
        <v>81.766000000000005</v>
      </c>
      <c r="Q27">
        <v>93.962999999999994</v>
      </c>
      <c r="R27">
        <v>79.031000000000006</v>
      </c>
      <c r="S27">
        <v>111.539</v>
      </c>
      <c r="T27">
        <v>89.394000000000005</v>
      </c>
      <c r="U27">
        <v>96.637</v>
      </c>
      <c r="V27">
        <v>57.517000000000003</v>
      </c>
      <c r="W27">
        <v>57.686999999999998</v>
      </c>
      <c r="X27">
        <v>35.924999999999997</v>
      </c>
      <c r="Y27">
        <v>63.582000000000001</v>
      </c>
      <c r="Z27">
        <v>113.764</v>
      </c>
      <c r="AA27">
        <v>48.1</v>
      </c>
      <c r="AB27">
        <v>48.084000000000003</v>
      </c>
      <c r="AC27">
        <v>143.69</v>
      </c>
      <c r="AD27">
        <v>34.167000000000002</v>
      </c>
      <c r="AE27">
        <v>107.25700000000001</v>
      </c>
      <c r="AF27">
        <v>36.296999999999997</v>
      </c>
      <c r="AG27">
        <v>84.787999999999997</v>
      </c>
      <c r="AH27" s="75">
        <v>86.632000000000005</v>
      </c>
      <c r="AI27" s="4">
        <v>44.406999999999996</v>
      </c>
      <c r="AJ27" s="4">
        <v>63.673999999999999</v>
      </c>
      <c r="AK27" s="4">
        <v>90.849000000000004</v>
      </c>
      <c r="AL27" s="4">
        <v>39.625</v>
      </c>
      <c r="AM27" s="4">
        <v>72.718999999999994</v>
      </c>
      <c r="AN27" s="4"/>
      <c r="AO27" s="4"/>
      <c r="AP27" s="4"/>
      <c r="AQ27" s="4"/>
      <c r="AR27" s="4"/>
      <c r="AS27" s="4"/>
      <c r="AT27" s="4"/>
      <c r="AU27" s="4"/>
      <c r="AV27" s="4"/>
      <c r="AW27" s="4"/>
      <c r="AX27" s="4"/>
      <c r="AY27" s="4"/>
    </row>
    <row r="28" spans="1:51" ht="15" x14ac:dyDescent="0.25">
      <c r="A28" s="71">
        <v>44652</v>
      </c>
      <c r="B28" s="72">
        <v>215.16</v>
      </c>
      <c r="C28" s="72">
        <v>215.16</v>
      </c>
      <c r="D28" s="73">
        <v>215.16</v>
      </c>
      <c r="E28" s="74">
        <v>107.026</v>
      </c>
      <c r="F28">
        <v>225.88800000000001</v>
      </c>
      <c r="G28">
        <v>329.327</v>
      </c>
      <c r="H28">
        <v>498.17599999999999</v>
      </c>
      <c r="I28">
        <v>168.04300000000001</v>
      </c>
      <c r="J28">
        <v>171.72900000000001</v>
      </c>
      <c r="K28">
        <v>249.512</v>
      </c>
      <c r="L28">
        <v>173.68600000000001</v>
      </c>
      <c r="M28">
        <v>127.822</v>
      </c>
      <c r="N28">
        <v>141.489</v>
      </c>
      <c r="O28">
        <v>234.85300000000001</v>
      </c>
      <c r="P28">
        <v>176.07</v>
      </c>
      <c r="Q28">
        <v>116.325</v>
      </c>
      <c r="R28">
        <v>332.84399999999999</v>
      </c>
      <c r="S28">
        <v>294.72300000000001</v>
      </c>
      <c r="T28">
        <v>240.95599999999999</v>
      </c>
      <c r="U28">
        <v>215.74299999999999</v>
      </c>
      <c r="V28">
        <v>186.346</v>
      </c>
      <c r="W28">
        <v>158.048</v>
      </c>
      <c r="X28">
        <v>122.699</v>
      </c>
      <c r="Y28">
        <v>198.881</v>
      </c>
      <c r="Z28">
        <v>252.42</v>
      </c>
      <c r="AA28">
        <v>168.22200000000001</v>
      </c>
      <c r="AB28">
        <v>332.49799999999999</v>
      </c>
      <c r="AC28">
        <v>189.67099999999999</v>
      </c>
      <c r="AD28">
        <v>136.93</v>
      </c>
      <c r="AE28">
        <v>258.29399999999998</v>
      </c>
      <c r="AF28">
        <v>161.01900000000001</v>
      </c>
      <c r="AG28">
        <v>401.44499999999999</v>
      </c>
      <c r="AH28" s="75">
        <v>170.38200000000001</v>
      </c>
      <c r="AI28" s="4">
        <v>118.048</v>
      </c>
      <c r="AJ28" s="4">
        <v>221.124</v>
      </c>
      <c r="AK28" s="4">
        <v>118.497</v>
      </c>
      <c r="AL28" s="4">
        <v>86.945999999999998</v>
      </c>
      <c r="AM28" s="4">
        <v>167.87200000000001</v>
      </c>
      <c r="AN28" s="4"/>
      <c r="AO28" s="4"/>
      <c r="AP28" s="4"/>
      <c r="AQ28" s="4"/>
      <c r="AR28" s="4"/>
      <c r="AS28" s="4"/>
      <c r="AT28" s="4"/>
      <c r="AU28" s="4"/>
      <c r="AV28" s="4"/>
      <c r="AW28" s="4"/>
      <c r="AX28" s="4"/>
      <c r="AY28" s="4"/>
    </row>
    <row r="29" spans="1:51" ht="15" x14ac:dyDescent="0.25">
      <c r="A29" s="71">
        <v>44682</v>
      </c>
      <c r="B29" s="72">
        <v>531.97</v>
      </c>
      <c r="C29" s="72">
        <v>531.97</v>
      </c>
      <c r="D29" s="73">
        <v>531.97</v>
      </c>
      <c r="E29" s="74">
        <v>450.79</v>
      </c>
      <c r="F29">
        <v>1159.4649999999999</v>
      </c>
      <c r="G29">
        <v>793.93299999999999</v>
      </c>
      <c r="H29">
        <v>631.03200000000004</v>
      </c>
      <c r="I29">
        <v>344.99200000000002</v>
      </c>
      <c r="J29">
        <v>450.51400000000001</v>
      </c>
      <c r="K29">
        <v>310.88200000000001</v>
      </c>
      <c r="L29">
        <v>243.994</v>
      </c>
      <c r="M29">
        <v>422.50700000000001</v>
      </c>
      <c r="N29">
        <v>329.67200000000003</v>
      </c>
      <c r="O29">
        <v>708.45600000000002</v>
      </c>
      <c r="P29">
        <v>404.89</v>
      </c>
      <c r="Q29">
        <v>655.78700000000003</v>
      </c>
      <c r="R29">
        <v>757.47199999999998</v>
      </c>
      <c r="S29">
        <v>931.82</v>
      </c>
      <c r="T29">
        <v>680.697</v>
      </c>
      <c r="U29">
        <v>541.20500000000004</v>
      </c>
      <c r="V29">
        <v>482.33100000000002</v>
      </c>
      <c r="W29">
        <v>420.04300000000001</v>
      </c>
      <c r="X29">
        <v>149.387</v>
      </c>
      <c r="Y29">
        <v>520.69000000000005</v>
      </c>
      <c r="Z29">
        <v>388.38400000000001</v>
      </c>
      <c r="AA29">
        <v>563.34500000000003</v>
      </c>
      <c r="AB29">
        <v>656.40099999999995</v>
      </c>
      <c r="AC29">
        <v>433.702</v>
      </c>
      <c r="AD29">
        <v>646.27099999999996</v>
      </c>
      <c r="AE29">
        <v>709.89099999999996</v>
      </c>
      <c r="AF29">
        <v>397.15800000000002</v>
      </c>
      <c r="AG29">
        <v>908.44600000000003</v>
      </c>
      <c r="AH29" s="75">
        <v>221.95</v>
      </c>
      <c r="AI29" s="4">
        <v>369.11599999999999</v>
      </c>
      <c r="AJ29" s="4">
        <v>612.16800000000001</v>
      </c>
      <c r="AK29" s="4">
        <v>330.63200000000001</v>
      </c>
      <c r="AL29" s="4">
        <v>266.28300000000002</v>
      </c>
      <c r="AM29" s="4">
        <v>515.21299999999997</v>
      </c>
      <c r="AN29" s="4"/>
      <c r="AO29" s="4"/>
      <c r="AP29" s="4"/>
      <c r="AQ29" s="4"/>
      <c r="AR29" s="4"/>
      <c r="AS29" s="4"/>
      <c r="AT29" s="4"/>
      <c r="AU29" s="4"/>
      <c r="AV29" s="4"/>
      <c r="AW29" s="4"/>
      <c r="AX29" s="4"/>
      <c r="AY29" s="4"/>
    </row>
    <row r="30" spans="1:51" ht="15" x14ac:dyDescent="0.25">
      <c r="A30" s="71">
        <v>44713</v>
      </c>
      <c r="B30" s="72">
        <v>420.22</v>
      </c>
      <c r="C30" s="72">
        <v>420.22</v>
      </c>
      <c r="D30" s="73">
        <v>420.22</v>
      </c>
      <c r="E30" s="74">
        <v>837.51199999999994</v>
      </c>
      <c r="F30">
        <v>1045.3879999999999</v>
      </c>
      <c r="G30">
        <v>469.71600000000001</v>
      </c>
      <c r="H30">
        <v>529.447</v>
      </c>
      <c r="I30">
        <v>110.072</v>
      </c>
      <c r="J30">
        <v>458.928</v>
      </c>
      <c r="K30">
        <v>205.64699999999999</v>
      </c>
      <c r="L30">
        <v>363.14499999999998</v>
      </c>
      <c r="M30">
        <v>417.16800000000001</v>
      </c>
      <c r="N30">
        <v>190.07599999999999</v>
      </c>
      <c r="O30">
        <v>723.46</v>
      </c>
      <c r="P30">
        <v>227.047</v>
      </c>
      <c r="Q30">
        <v>887.25900000000001</v>
      </c>
      <c r="R30">
        <v>573.024</v>
      </c>
      <c r="S30">
        <v>840.09400000000005</v>
      </c>
      <c r="T30">
        <v>515.47500000000002</v>
      </c>
      <c r="U30">
        <v>572.851</v>
      </c>
      <c r="V30">
        <v>326.44900000000001</v>
      </c>
      <c r="W30">
        <v>253.96899999999999</v>
      </c>
      <c r="X30">
        <v>143.48500000000001</v>
      </c>
      <c r="Y30">
        <v>518.53399999999999</v>
      </c>
      <c r="Z30">
        <v>206.066</v>
      </c>
      <c r="AA30">
        <v>550.63300000000004</v>
      </c>
      <c r="AB30">
        <v>361.65300000000002</v>
      </c>
      <c r="AC30">
        <v>186.64400000000001</v>
      </c>
      <c r="AD30">
        <v>790.91600000000005</v>
      </c>
      <c r="AE30">
        <v>556.55499999999995</v>
      </c>
      <c r="AF30">
        <v>655.83</v>
      </c>
      <c r="AG30">
        <v>1281.2829999999999</v>
      </c>
      <c r="AH30" s="75">
        <v>76.552000000000007</v>
      </c>
      <c r="AI30" s="4">
        <v>219.251</v>
      </c>
      <c r="AJ30" s="4">
        <v>558.86400000000003</v>
      </c>
      <c r="AK30" s="4">
        <v>319.97199999999998</v>
      </c>
      <c r="AL30" s="4">
        <v>183.755</v>
      </c>
      <c r="AM30" s="4">
        <v>616.20500000000004</v>
      </c>
      <c r="AN30" s="4"/>
      <c r="AO30" s="4"/>
      <c r="AP30" s="4"/>
      <c r="AQ30" s="4"/>
      <c r="AR30" s="4"/>
      <c r="AS30" s="4"/>
      <c r="AT30" s="4"/>
      <c r="AU30" s="4"/>
      <c r="AV30" s="4"/>
      <c r="AW30" s="4"/>
      <c r="AX30" s="4"/>
      <c r="AY30" s="4"/>
    </row>
    <row r="31" spans="1:51" ht="15" x14ac:dyDescent="0.25">
      <c r="A31" s="71">
        <v>44743</v>
      </c>
      <c r="B31" s="72">
        <v>100.03</v>
      </c>
      <c r="C31" s="72">
        <v>100.03</v>
      </c>
      <c r="D31" s="73">
        <v>100.03</v>
      </c>
      <c r="E31" s="74">
        <v>269.76299999999998</v>
      </c>
      <c r="F31">
        <v>237.697</v>
      </c>
      <c r="G31">
        <v>93.013999999999996</v>
      </c>
      <c r="H31">
        <v>107.146</v>
      </c>
      <c r="I31">
        <v>27.692</v>
      </c>
      <c r="J31">
        <v>64.082999999999998</v>
      </c>
      <c r="K31">
        <v>41.253999999999998</v>
      </c>
      <c r="L31">
        <v>68.451999999999998</v>
      </c>
      <c r="M31">
        <v>74.156000000000006</v>
      </c>
      <c r="N31">
        <v>39.844000000000001</v>
      </c>
      <c r="O31">
        <v>184.01900000000001</v>
      </c>
      <c r="P31">
        <v>45.555</v>
      </c>
      <c r="Q31">
        <v>345.35700000000003</v>
      </c>
      <c r="R31">
        <v>117.229</v>
      </c>
      <c r="S31">
        <v>162.82</v>
      </c>
      <c r="T31">
        <v>165.92099999999999</v>
      </c>
      <c r="U31">
        <v>136.08699999999999</v>
      </c>
      <c r="V31">
        <v>41.597000000000001</v>
      </c>
      <c r="W31">
        <v>37.994999999999997</v>
      </c>
      <c r="X31">
        <v>20.428999999999998</v>
      </c>
      <c r="Y31">
        <v>79.034999999999997</v>
      </c>
      <c r="Z31">
        <v>41.472000000000001</v>
      </c>
      <c r="AA31">
        <v>123.185</v>
      </c>
      <c r="AB31">
        <v>53.209000000000003</v>
      </c>
      <c r="AC31">
        <v>35.523000000000003</v>
      </c>
      <c r="AD31">
        <v>200.85</v>
      </c>
      <c r="AE31">
        <v>125.148</v>
      </c>
      <c r="AF31">
        <v>108.056</v>
      </c>
      <c r="AG31">
        <v>479.68200000000002</v>
      </c>
      <c r="AH31" s="75">
        <v>19.646000000000001</v>
      </c>
      <c r="AI31" s="4">
        <v>30.812999999999999</v>
      </c>
      <c r="AJ31" s="4">
        <v>77.447000000000003</v>
      </c>
      <c r="AK31" s="4">
        <v>50.325000000000003</v>
      </c>
      <c r="AL31" s="4">
        <v>28.154</v>
      </c>
      <c r="AM31" s="4">
        <v>212.006</v>
      </c>
      <c r="AN31" s="4"/>
      <c r="AO31" s="4"/>
      <c r="AP31" s="4"/>
      <c r="AQ31" s="4"/>
      <c r="AR31" s="4"/>
      <c r="AS31" s="4"/>
      <c r="AT31" s="4"/>
      <c r="AU31" s="4"/>
      <c r="AV31" s="4"/>
      <c r="AW31" s="4"/>
      <c r="AX31" s="4"/>
      <c r="AY31" s="4"/>
    </row>
    <row r="32" spans="1:51" ht="15" x14ac:dyDescent="0.25">
      <c r="A32" s="71">
        <v>44774</v>
      </c>
      <c r="B32" s="72">
        <v>25.12</v>
      </c>
      <c r="C32" s="72">
        <v>25.12</v>
      </c>
      <c r="D32" s="73">
        <v>25.12</v>
      </c>
      <c r="E32" s="74">
        <v>41.290999999999997</v>
      </c>
      <c r="F32">
        <v>47.658999999999999</v>
      </c>
      <c r="G32">
        <v>34.735999999999997</v>
      </c>
      <c r="H32">
        <v>29.940999999999999</v>
      </c>
      <c r="I32">
        <v>17.667999999999999</v>
      </c>
      <c r="J32">
        <v>18.216000000000001</v>
      </c>
      <c r="K32">
        <v>20.108000000000001</v>
      </c>
      <c r="L32">
        <v>17.8</v>
      </c>
      <c r="M32">
        <v>19.594999999999999</v>
      </c>
      <c r="N32">
        <v>15.202</v>
      </c>
      <c r="O32">
        <v>33.228999999999999</v>
      </c>
      <c r="P32">
        <v>17.940000000000001</v>
      </c>
      <c r="Q32">
        <v>44.44</v>
      </c>
      <c r="R32">
        <v>28.434000000000001</v>
      </c>
      <c r="S32">
        <v>41.915999999999997</v>
      </c>
      <c r="T32">
        <v>36.460999999999999</v>
      </c>
      <c r="U32">
        <v>29.192</v>
      </c>
      <c r="V32">
        <v>16.928999999999998</v>
      </c>
      <c r="W32">
        <v>17.128</v>
      </c>
      <c r="X32">
        <v>11.808</v>
      </c>
      <c r="Y32">
        <v>19.462</v>
      </c>
      <c r="Z32">
        <v>16.436</v>
      </c>
      <c r="AA32">
        <v>24.533999999999999</v>
      </c>
      <c r="AB32">
        <v>20.891999999999999</v>
      </c>
      <c r="AC32">
        <v>16.968</v>
      </c>
      <c r="AD32">
        <v>32.31</v>
      </c>
      <c r="AE32">
        <v>28.795000000000002</v>
      </c>
      <c r="AF32">
        <v>24.588999999999999</v>
      </c>
      <c r="AG32">
        <v>56.652999999999999</v>
      </c>
      <c r="AH32" s="75">
        <v>15.332000000000001</v>
      </c>
      <c r="AI32" s="4">
        <v>15.561</v>
      </c>
      <c r="AJ32" s="4">
        <v>31.193000000000001</v>
      </c>
      <c r="AK32" s="4">
        <v>16.751000000000001</v>
      </c>
      <c r="AL32" s="4">
        <v>11.414</v>
      </c>
      <c r="AM32" s="4">
        <v>32.423999999999999</v>
      </c>
      <c r="AN32" s="4"/>
      <c r="AO32" s="4"/>
      <c r="AP32" s="4"/>
      <c r="AQ32" s="4"/>
      <c r="AR32" s="4"/>
      <c r="AS32" s="4"/>
      <c r="AT32" s="4"/>
      <c r="AU32" s="4"/>
      <c r="AV32" s="4"/>
      <c r="AW32" s="4"/>
      <c r="AX32" s="4"/>
      <c r="AY32" s="4"/>
    </row>
    <row r="33" spans="1:51" ht="15" x14ac:dyDescent="0.25">
      <c r="A33" s="71">
        <v>44805</v>
      </c>
      <c r="B33" s="72">
        <v>18.899999999999999</v>
      </c>
      <c r="C33" s="72">
        <v>18.899999999999999</v>
      </c>
      <c r="D33" s="73">
        <v>18.899999999999999</v>
      </c>
      <c r="E33" s="74">
        <v>15.135999999999999</v>
      </c>
      <c r="F33">
        <v>27.797000000000001</v>
      </c>
      <c r="G33">
        <v>20.763000000000002</v>
      </c>
      <c r="H33">
        <v>21.393999999999998</v>
      </c>
      <c r="I33">
        <v>10.391999999999999</v>
      </c>
      <c r="J33">
        <v>16.815999999999999</v>
      </c>
      <c r="K33">
        <v>10.583</v>
      </c>
      <c r="L33">
        <v>8.7390000000000008</v>
      </c>
      <c r="M33">
        <v>12.54</v>
      </c>
      <c r="N33">
        <v>7.8</v>
      </c>
      <c r="O33">
        <v>17.777999999999999</v>
      </c>
      <c r="P33">
        <v>10.130000000000001</v>
      </c>
      <c r="Q33">
        <v>16.584</v>
      </c>
      <c r="R33">
        <v>16.082999999999998</v>
      </c>
      <c r="S33">
        <v>101.58499999999999</v>
      </c>
      <c r="T33">
        <v>17.411000000000001</v>
      </c>
      <c r="U33">
        <v>15.792</v>
      </c>
      <c r="V33">
        <v>21.486999999999998</v>
      </c>
      <c r="W33">
        <v>10.127000000000001</v>
      </c>
      <c r="X33">
        <v>6.1870000000000003</v>
      </c>
      <c r="Y33">
        <v>15.055</v>
      </c>
      <c r="Z33">
        <v>15.696999999999999</v>
      </c>
      <c r="AA33">
        <v>14.694000000000001</v>
      </c>
      <c r="AB33">
        <v>32.366</v>
      </c>
      <c r="AC33">
        <v>19.242000000000001</v>
      </c>
      <c r="AD33">
        <v>18.350000000000001</v>
      </c>
      <c r="AE33">
        <v>15.759</v>
      </c>
      <c r="AF33">
        <v>12.218999999999999</v>
      </c>
      <c r="AG33">
        <v>29.352</v>
      </c>
      <c r="AH33" s="75">
        <v>8.6349999999999998</v>
      </c>
      <c r="AI33" s="4">
        <v>18.597999999999999</v>
      </c>
      <c r="AJ33" s="4">
        <v>29.501999999999999</v>
      </c>
      <c r="AK33" s="4">
        <v>9.3059999999999992</v>
      </c>
      <c r="AL33" s="4">
        <v>6.173</v>
      </c>
      <c r="AM33" s="4">
        <v>20.068000000000001</v>
      </c>
      <c r="AN33" s="4"/>
      <c r="AO33" s="4"/>
      <c r="AP33" s="4"/>
      <c r="AQ33" s="4"/>
      <c r="AR33" s="4"/>
      <c r="AS33" s="4"/>
      <c r="AT33" s="4"/>
      <c r="AU33" s="4"/>
      <c r="AV33" s="4"/>
      <c r="AW33" s="4"/>
      <c r="AX33" s="4"/>
      <c r="AY33" s="4"/>
    </row>
    <row r="34" spans="1:51" ht="15" x14ac:dyDescent="0.25">
      <c r="A34" s="71">
        <v>44835</v>
      </c>
      <c r="B34" s="72">
        <v>23.2</v>
      </c>
      <c r="C34" s="72">
        <v>38.75</v>
      </c>
      <c r="D34" s="73">
        <v>32.32</v>
      </c>
      <c r="E34" s="74">
        <v>34.090000000000003</v>
      </c>
      <c r="F34">
        <v>34.976999999999997</v>
      </c>
      <c r="G34">
        <v>48.548999999999999</v>
      </c>
      <c r="H34">
        <v>54.744</v>
      </c>
      <c r="I34">
        <v>13.167</v>
      </c>
      <c r="J34">
        <v>16.009</v>
      </c>
      <c r="K34">
        <v>12.484999999999999</v>
      </c>
      <c r="L34">
        <v>25.023</v>
      </c>
      <c r="M34">
        <v>13.287000000000001</v>
      </c>
      <c r="N34">
        <v>10.37</v>
      </c>
      <c r="O34">
        <v>35.667000000000002</v>
      </c>
      <c r="P34">
        <v>26.033999999999999</v>
      </c>
      <c r="Q34">
        <v>38.326000000000001</v>
      </c>
      <c r="R34">
        <v>23.959</v>
      </c>
      <c r="S34">
        <v>87.269000000000005</v>
      </c>
      <c r="T34">
        <v>41.601999999999997</v>
      </c>
      <c r="U34">
        <v>19.013000000000002</v>
      </c>
      <c r="V34">
        <v>34.994</v>
      </c>
      <c r="W34">
        <v>14.628</v>
      </c>
      <c r="X34">
        <v>14.896000000000001</v>
      </c>
      <c r="Y34">
        <v>14.867000000000001</v>
      </c>
      <c r="Z34">
        <v>30.513000000000002</v>
      </c>
      <c r="AA34">
        <v>30.812999999999999</v>
      </c>
      <c r="AB34">
        <v>53.210999999999999</v>
      </c>
      <c r="AC34">
        <v>41.832000000000001</v>
      </c>
      <c r="AD34">
        <v>19.884</v>
      </c>
      <c r="AE34">
        <v>27.181999999999999</v>
      </c>
      <c r="AF34">
        <v>20.231999999999999</v>
      </c>
      <c r="AG34">
        <v>32.932000000000002</v>
      </c>
      <c r="AH34" s="75">
        <v>12.396000000000001</v>
      </c>
      <c r="AI34" s="4">
        <v>48.851999999999997</v>
      </c>
      <c r="AJ34" s="4">
        <v>30.856999999999999</v>
      </c>
      <c r="AK34" s="4">
        <v>12.472</v>
      </c>
      <c r="AL34" s="4">
        <v>38.08</v>
      </c>
      <c r="AM34" s="4">
        <v>28.609000000000002</v>
      </c>
      <c r="AN34" s="4"/>
      <c r="AO34" s="4"/>
      <c r="AP34" s="4"/>
      <c r="AQ34" s="4"/>
      <c r="AR34" s="4"/>
      <c r="AS34" s="4"/>
      <c r="AT34" s="4"/>
      <c r="AU34" s="4"/>
      <c r="AV34" s="4"/>
      <c r="AW34" s="4"/>
      <c r="AX34" s="4"/>
      <c r="AY34" s="4"/>
    </row>
    <row r="35" spans="1:51" ht="15" x14ac:dyDescent="0.25">
      <c r="A35" s="71">
        <v>44866</v>
      </c>
      <c r="B35" s="72">
        <v>28.98</v>
      </c>
      <c r="C35" s="72">
        <v>34.090000000000003</v>
      </c>
      <c r="D35" s="73">
        <v>31.63</v>
      </c>
      <c r="E35" s="76">
        <v>35.481999999999999</v>
      </c>
      <c r="F35" s="77">
        <v>51.941000000000003</v>
      </c>
      <c r="G35" s="77">
        <v>47.19</v>
      </c>
      <c r="H35" s="77">
        <v>52.353999999999999</v>
      </c>
      <c r="I35" s="77">
        <v>23.399000000000001</v>
      </c>
      <c r="J35" s="77">
        <v>21.224</v>
      </c>
      <c r="K35" s="77">
        <v>20.628</v>
      </c>
      <c r="L35" s="77">
        <v>37.997</v>
      </c>
      <c r="M35" s="77">
        <v>23.582999999999998</v>
      </c>
      <c r="N35" s="77">
        <v>21.433</v>
      </c>
      <c r="O35" s="77">
        <v>34.049999999999997</v>
      </c>
      <c r="P35" s="77">
        <v>27.19</v>
      </c>
      <c r="Q35" s="77">
        <v>40.65</v>
      </c>
      <c r="R35" s="77">
        <v>54.744</v>
      </c>
      <c r="S35" s="77">
        <v>41.496000000000002</v>
      </c>
      <c r="T35" s="77">
        <v>41.762</v>
      </c>
      <c r="U35" s="77">
        <v>24.350999999999999</v>
      </c>
      <c r="V35" s="77">
        <v>22.754999999999999</v>
      </c>
      <c r="W35" s="77">
        <v>21.506</v>
      </c>
      <c r="X35" s="77">
        <v>18.568999999999999</v>
      </c>
      <c r="Y35" s="77">
        <v>23.972000000000001</v>
      </c>
      <c r="Z35" s="77">
        <v>40.594999999999999</v>
      </c>
      <c r="AA35" s="77">
        <v>32.494</v>
      </c>
      <c r="AB35" s="77">
        <v>52.962000000000003</v>
      </c>
      <c r="AC35" s="77">
        <v>35.713999999999999</v>
      </c>
      <c r="AD35" s="77">
        <v>27.827999999999999</v>
      </c>
      <c r="AE35" s="77">
        <v>37.863</v>
      </c>
      <c r="AF35" s="77">
        <v>52.262999999999998</v>
      </c>
      <c r="AG35" s="77">
        <v>33.579000000000001</v>
      </c>
      <c r="AH35" s="78">
        <v>21.198</v>
      </c>
      <c r="AI35" s="4">
        <v>50.247999999999998</v>
      </c>
      <c r="AJ35" s="4">
        <v>28.725000000000001</v>
      </c>
      <c r="AK35" s="4">
        <v>23.376000000000001</v>
      </c>
      <c r="AL35" s="4">
        <v>37.411000000000001</v>
      </c>
      <c r="AM35" s="4">
        <v>34.036999999999999</v>
      </c>
      <c r="AN35" s="4"/>
      <c r="AO35" s="4"/>
      <c r="AP35" s="4"/>
      <c r="AQ35" s="4"/>
      <c r="AR35" s="4"/>
      <c r="AS35" s="4"/>
      <c r="AT35" s="4"/>
      <c r="AU35" s="4"/>
      <c r="AV35" s="4"/>
      <c r="AW35" s="4"/>
      <c r="AX35" s="4"/>
      <c r="AY35" s="4"/>
    </row>
    <row r="36" spans="1:51" ht="15" x14ac:dyDescent="0.25">
      <c r="A36" s="71">
        <v>44896</v>
      </c>
      <c r="B36" s="72">
        <v>25.27</v>
      </c>
      <c r="C36" s="72">
        <v>25.27</v>
      </c>
      <c r="D36" s="73">
        <v>25.27</v>
      </c>
      <c r="E36">
        <v>28.172999999999998</v>
      </c>
      <c r="F36">
        <v>39.722000000000001</v>
      </c>
      <c r="G36">
        <v>37.119</v>
      </c>
      <c r="H36">
        <v>37.450000000000003</v>
      </c>
      <c r="I36">
        <v>24.047000000000001</v>
      </c>
      <c r="J36">
        <v>22.963999999999999</v>
      </c>
      <c r="K36">
        <v>21.132000000000001</v>
      </c>
      <c r="L36">
        <v>26.359000000000002</v>
      </c>
      <c r="M36">
        <v>22.044</v>
      </c>
      <c r="N36">
        <v>19.748000000000001</v>
      </c>
      <c r="O36">
        <v>27.335999999999999</v>
      </c>
      <c r="P36">
        <v>24.041</v>
      </c>
      <c r="Q36">
        <v>42.218000000000004</v>
      </c>
      <c r="R36">
        <v>54.143999999999998</v>
      </c>
      <c r="S36">
        <v>32.500999999999998</v>
      </c>
      <c r="T36">
        <v>44.579000000000001</v>
      </c>
      <c r="U36">
        <v>25.651</v>
      </c>
      <c r="V36">
        <v>22.433</v>
      </c>
      <c r="W36">
        <v>21.108000000000001</v>
      </c>
      <c r="X36">
        <v>20.006</v>
      </c>
      <c r="Y36">
        <v>26.754000000000001</v>
      </c>
      <c r="Z36">
        <v>23.966999999999999</v>
      </c>
      <c r="AA36">
        <v>27.448</v>
      </c>
      <c r="AB36">
        <v>32.055999999999997</v>
      </c>
      <c r="AC36">
        <v>23.734999999999999</v>
      </c>
      <c r="AD36">
        <v>29.315000000000001</v>
      </c>
      <c r="AE36">
        <v>28.507000000000001</v>
      </c>
      <c r="AF36">
        <v>32.442999999999998</v>
      </c>
      <c r="AG36">
        <v>32.74</v>
      </c>
      <c r="AH36">
        <v>22.706</v>
      </c>
      <c r="AI36" s="4">
        <v>29.285</v>
      </c>
      <c r="AJ36" s="4">
        <v>31.416</v>
      </c>
      <c r="AK36" s="4">
        <v>26.373999999999999</v>
      </c>
      <c r="AL36" s="4">
        <v>34.658999999999999</v>
      </c>
      <c r="AM36" s="4">
        <v>27.501000000000001</v>
      </c>
      <c r="AN36" s="4"/>
      <c r="AO36" s="4"/>
      <c r="AP36" s="4"/>
      <c r="AQ36" s="4"/>
      <c r="AR36" s="4"/>
      <c r="AS36" s="4"/>
      <c r="AT36" s="4"/>
      <c r="AU36" s="4"/>
      <c r="AV36" s="4"/>
      <c r="AW36" s="4"/>
      <c r="AX36" s="4"/>
      <c r="AY36" s="4"/>
    </row>
    <row r="37" spans="1:51" ht="15" x14ac:dyDescent="0.25">
      <c r="A37" s="71">
        <v>44927</v>
      </c>
      <c r="B37" s="72">
        <v>25.07</v>
      </c>
      <c r="C37" s="72">
        <v>25.07</v>
      </c>
      <c r="D37" s="73">
        <v>25.07</v>
      </c>
      <c r="E37">
        <v>24.177</v>
      </c>
      <c r="F37">
        <v>33.323</v>
      </c>
      <c r="G37">
        <v>31.013999999999999</v>
      </c>
      <c r="H37">
        <v>28.611000000000001</v>
      </c>
      <c r="I37">
        <v>20.317</v>
      </c>
      <c r="J37">
        <v>20.327999999999999</v>
      </c>
      <c r="K37">
        <v>19.111000000000001</v>
      </c>
      <c r="L37">
        <v>20.353000000000002</v>
      </c>
      <c r="M37">
        <v>19.751000000000001</v>
      </c>
      <c r="N37">
        <v>17.663</v>
      </c>
      <c r="O37">
        <v>25.111999999999998</v>
      </c>
      <c r="P37">
        <v>22.971</v>
      </c>
      <c r="Q37">
        <v>26.808</v>
      </c>
      <c r="R37">
        <v>35.347999999999999</v>
      </c>
      <c r="S37">
        <v>31.562000000000001</v>
      </c>
      <c r="T37">
        <v>28.577000000000002</v>
      </c>
      <c r="U37">
        <v>26.898</v>
      </c>
      <c r="V37">
        <v>20.954999999999998</v>
      </c>
      <c r="W37">
        <v>19.585999999999999</v>
      </c>
      <c r="X37">
        <v>15.951000000000001</v>
      </c>
      <c r="Y37">
        <v>21.181000000000001</v>
      </c>
      <c r="Z37">
        <v>30.402999999999999</v>
      </c>
      <c r="AA37">
        <v>24.707999999999998</v>
      </c>
      <c r="AB37">
        <v>27.076000000000001</v>
      </c>
      <c r="AC37">
        <v>21.125</v>
      </c>
      <c r="AD37">
        <v>25.282</v>
      </c>
      <c r="AE37">
        <v>24.931999999999999</v>
      </c>
      <c r="AF37">
        <v>25.428000000000001</v>
      </c>
      <c r="AG37">
        <v>30.748999999999999</v>
      </c>
      <c r="AH37">
        <v>19.050999999999998</v>
      </c>
      <c r="AI37" s="4">
        <v>20.846</v>
      </c>
      <c r="AJ37" s="4">
        <v>23.646999999999998</v>
      </c>
      <c r="AK37" s="4">
        <v>27.077000000000002</v>
      </c>
      <c r="AL37" s="4">
        <v>26.294</v>
      </c>
      <c r="AM37" s="4">
        <v>24.015000000000001</v>
      </c>
      <c r="AN37" s="4"/>
      <c r="AO37" s="4"/>
      <c r="AP37" s="4"/>
      <c r="AQ37" s="4"/>
      <c r="AR37" s="4"/>
      <c r="AS37" s="4"/>
      <c r="AT37" s="4"/>
      <c r="AU37" s="4"/>
      <c r="AV37" s="4"/>
      <c r="AW37" s="4"/>
      <c r="AX37" s="4"/>
      <c r="AY37" s="4"/>
    </row>
    <row r="38" spans="1:51" ht="15" x14ac:dyDescent="0.25">
      <c r="A38" s="71">
        <v>44958</v>
      </c>
      <c r="B38" s="72">
        <v>27.87</v>
      </c>
      <c r="C38" s="72">
        <v>27.87</v>
      </c>
      <c r="D38" s="73">
        <v>27.87</v>
      </c>
      <c r="E38">
        <v>20.466000000000001</v>
      </c>
      <c r="F38">
        <v>28.189</v>
      </c>
      <c r="G38">
        <v>65.756</v>
      </c>
      <c r="H38">
        <v>42.686999999999998</v>
      </c>
      <c r="I38">
        <v>16.998000000000001</v>
      </c>
      <c r="J38">
        <v>17.193999999999999</v>
      </c>
      <c r="K38">
        <v>17.003</v>
      </c>
      <c r="L38">
        <v>18.789000000000001</v>
      </c>
      <c r="M38">
        <v>18.334</v>
      </c>
      <c r="N38">
        <v>15.942</v>
      </c>
      <c r="O38">
        <v>22.227</v>
      </c>
      <c r="P38">
        <v>35.137999999999998</v>
      </c>
      <c r="Q38">
        <v>31.466999999999999</v>
      </c>
      <c r="R38">
        <v>33.695</v>
      </c>
      <c r="S38">
        <v>29.809000000000001</v>
      </c>
      <c r="T38">
        <v>39.512</v>
      </c>
      <c r="U38">
        <v>34.314</v>
      </c>
      <c r="V38">
        <v>18.547999999999998</v>
      </c>
      <c r="W38">
        <v>16.831</v>
      </c>
      <c r="X38">
        <v>21.69</v>
      </c>
      <c r="Y38">
        <v>20.65</v>
      </c>
      <c r="Z38">
        <v>29.266999999999999</v>
      </c>
      <c r="AA38">
        <v>19.463999999999999</v>
      </c>
      <c r="AB38">
        <v>29.608000000000001</v>
      </c>
      <c r="AC38">
        <v>17.870999999999999</v>
      </c>
      <c r="AD38">
        <v>26.231999999999999</v>
      </c>
      <c r="AE38">
        <v>21.111000000000001</v>
      </c>
      <c r="AF38">
        <v>20.353999999999999</v>
      </c>
      <c r="AG38">
        <v>27.059000000000001</v>
      </c>
      <c r="AH38">
        <v>16.091000000000001</v>
      </c>
      <c r="AI38" s="4">
        <v>22.472999999999999</v>
      </c>
      <c r="AJ38" s="4">
        <v>44.42</v>
      </c>
      <c r="AK38" s="4">
        <v>20.974</v>
      </c>
      <c r="AL38" s="4">
        <v>23.460999999999999</v>
      </c>
      <c r="AM38" s="4">
        <v>21.861999999999998</v>
      </c>
      <c r="AN38" s="4"/>
      <c r="AO38" s="4"/>
      <c r="AP38" s="4"/>
      <c r="AQ38" s="4"/>
      <c r="AR38" s="4"/>
      <c r="AS38" s="4"/>
      <c r="AT38" s="4"/>
      <c r="AU38" s="4"/>
      <c r="AV38" s="4"/>
      <c r="AW38" s="4"/>
      <c r="AX38" s="4"/>
      <c r="AY38" s="4"/>
    </row>
    <row r="39" spans="1:51" ht="15" x14ac:dyDescent="0.25">
      <c r="A39" s="71">
        <v>44986</v>
      </c>
      <c r="B39" s="72">
        <v>76.75</v>
      </c>
      <c r="C39" s="72">
        <v>76.75</v>
      </c>
      <c r="D39" s="73">
        <v>76.75</v>
      </c>
      <c r="E39">
        <v>35.829000000000001</v>
      </c>
      <c r="F39">
        <v>62.420999999999999</v>
      </c>
      <c r="G39">
        <v>232.392</v>
      </c>
      <c r="H39">
        <v>59.216999999999999</v>
      </c>
      <c r="I39">
        <v>32.072000000000003</v>
      </c>
      <c r="J39">
        <v>89.284000000000006</v>
      </c>
      <c r="K39">
        <v>58.488999999999997</v>
      </c>
      <c r="L39">
        <v>49.281999999999996</v>
      </c>
      <c r="M39">
        <v>58.536999999999999</v>
      </c>
      <c r="N39">
        <v>59.323</v>
      </c>
      <c r="O39">
        <v>79.486999999999995</v>
      </c>
      <c r="P39">
        <v>94.676000000000002</v>
      </c>
      <c r="Q39">
        <v>77.841999999999999</v>
      </c>
      <c r="R39">
        <v>110.40900000000001</v>
      </c>
      <c r="S39">
        <v>84.572000000000003</v>
      </c>
      <c r="T39">
        <v>97.748000000000005</v>
      </c>
      <c r="U39">
        <v>58.338000000000001</v>
      </c>
      <c r="V39">
        <v>56.11</v>
      </c>
      <c r="W39">
        <v>34.229999999999997</v>
      </c>
      <c r="X39">
        <v>61.744999999999997</v>
      </c>
      <c r="Y39">
        <v>111.366</v>
      </c>
      <c r="Z39">
        <v>46.691000000000003</v>
      </c>
      <c r="AA39">
        <v>45.664000000000001</v>
      </c>
      <c r="AB39">
        <v>142.73699999999999</v>
      </c>
      <c r="AC39">
        <v>34.298000000000002</v>
      </c>
      <c r="AD39">
        <v>106.18</v>
      </c>
      <c r="AE39">
        <v>35.840000000000003</v>
      </c>
      <c r="AF39">
        <v>85.084000000000003</v>
      </c>
      <c r="AG39">
        <v>86.111000000000004</v>
      </c>
      <c r="AH39">
        <v>45.926000000000002</v>
      </c>
      <c r="AI39" s="4">
        <v>61.777999999999999</v>
      </c>
      <c r="AJ39" s="4">
        <v>88.36</v>
      </c>
      <c r="AK39" s="4">
        <v>39.877000000000002</v>
      </c>
      <c r="AL39" s="4">
        <v>69.796999999999997</v>
      </c>
      <c r="AM39" s="4">
        <v>69.941999999999993</v>
      </c>
      <c r="AN39" s="4"/>
      <c r="AO39" s="4"/>
      <c r="AP39" s="4"/>
      <c r="AQ39" s="4"/>
      <c r="AR39" s="4"/>
      <c r="AS39" s="4"/>
      <c r="AT39" s="4"/>
      <c r="AU39" s="4"/>
      <c r="AV39" s="4"/>
      <c r="AW39" s="4"/>
      <c r="AX39" s="4"/>
      <c r="AY39" s="4"/>
    </row>
    <row r="40" spans="1:51" ht="15" x14ac:dyDescent="0.25">
      <c r="A40" s="71">
        <v>45017</v>
      </c>
      <c r="B40" s="72">
        <v>215.16</v>
      </c>
      <c r="C40" s="72">
        <v>215.16</v>
      </c>
      <c r="D40" s="73">
        <v>215.16</v>
      </c>
      <c r="E40">
        <v>225.99600000000001</v>
      </c>
      <c r="F40">
        <v>328.798</v>
      </c>
      <c r="G40">
        <v>505.15100000000001</v>
      </c>
      <c r="H40">
        <v>168.60900000000001</v>
      </c>
      <c r="I40">
        <v>173.87200000000001</v>
      </c>
      <c r="J40">
        <v>247.83699999999999</v>
      </c>
      <c r="K40">
        <v>169.53899999999999</v>
      </c>
      <c r="L40">
        <v>126.782</v>
      </c>
      <c r="M40">
        <v>139.72999999999999</v>
      </c>
      <c r="N40">
        <v>231.649</v>
      </c>
      <c r="O40">
        <v>170.821</v>
      </c>
      <c r="P40">
        <v>116.764</v>
      </c>
      <c r="Q40">
        <v>330.565</v>
      </c>
      <c r="R40">
        <v>293.21800000000002</v>
      </c>
      <c r="S40">
        <v>237.25800000000001</v>
      </c>
      <c r="T40">
        <v>216.917</v>
      </c>
      <c r="U40">
        <v>187.29499999999999</v>
      </c>
      <c r="V40">
        <v>156.01400000000001</v>
      </c>
      <c r="W40">
        <v>119.054</v>
      </c>
      <c r="X40">
        <v>195.916</v>
      </c>
      <c r="Y40">
        <v>249.626</v>
      </c>
      <c r="Z40">
        <v>166.714</v>
      </c>
      <c r="AA40">
        <v>318.608</v>
      </c>
      <c r="AB40">
        <v>189.136</v>
      </c>
      <c r="AC40">
        <v>137.51300000000001</v>
      </c>
      <c r="AD40">
        <v>256.82499999999999</v>
      </c>
      <c r="AE40">
        <v>158.15600000000001</v>
      </c>
      <c r="AF40">
        <v>401.53899999999999</v>
      </c>
      <c r="AG40">
        <v>169.982</v>
      </c>
      <c r="AH40">
        <v>120.27500000000001</v>
      </c>
      <c r="AI40" s="4">
        <v>212.13</v>
      </c>
      <c r="AJ40" s="4">
        <v>116.917</v>
      </c>
      <c r="AK40" s="4">
        <v>87.164000000000001</v>
      </c>
      <c r="AL40" s="4">
        <v>163.089</v>
      </c>
      <c r="AM40" s="4">
        <v>97.320999999999998</v>
      </c>
      <c r="AN40" s="4"/>
      <c r="AO40" s="4"/>
      <c r="AP40" s="4"/>
      <c r="AQ40" s="4"/>
      <c r="AR40" s="4"/>
      <c r="AS40" s="4"/>
      <c r="AT40" s="4"/>
      <c r="AU40" s="4"/>
      <c r="AV40" s="4"/>
      <c r="AW40" s="4"/>
      <c r="AX40" s="4"/>
      <c r="AY40" s="4"/>
    </row>
    <row r="41" spans="1:51" ht="15" x14ac:dyDescent="0.25">
      <c r="A41" s="71">
        <v>45047</v>
      </c>
      <c r="B41" s="72">
        <v>531.97</v>
      </c>
      <c r="C41" s="72">
        <v>531.97</v>
      </c>
      <c r="D41" s="73">
        <v>531.97</v>
      </c>
      <c r="E41">
        <v>1160.825</v>
      </c>
      <c r="F41">
        <v>793.75900000000001</v>
      </c>
      <c r="G41">
        <v>625.15099999999995</v>
      </c>
      <c r="H41">
        <v>345.38499999999999</v>
      </c>
      <c r="I41">
        <v>451.67500000000001</v>
      </c>
      <c r="J41">
        <v>310.03300000000002</v>
      </c>
      <c r="K41">
        <v>235.875</v>
      </c>
      <c r="L41">
        <v>421.81700000000001</v>
      </c>
      <c r="M41">
        <v>328.48700000000002</v>
      </c>
      <c r="N41">
        <v>705.00699999999995</v>
      </c>
      <c r="O41">
        <v>399.70800000000003</v>
      </c>
      <c r="P41">
        <v>657.24800000000005</v>
      </c>
      <c r="Q41">
        <v>756.48599999999999</v>
      </c>
      <c r="R41">
        <v>930.85199999999998</v>
      </c>
      <c r="S41">
        <v>672.904</v>
      </c>
      <c r="T41">
        <v>542.27</v>
      </c>
      <c r="U41">
        <v>483.01799999999997</v>
      </c>
      <c r="V41">
        <v>418.75200000000001</v>
      </c>
      <c r="W41">
        <v>146.93199999999999</v>
      </c>
      <c r="X41">
        <v>518.20899999999995</v>
      </c>
      <c r="Y41">
        <v>387.01600000000002</v>
      </c>
      <c r="Z41">
        <v>561.971</v>
      </c>
      <c r="AA41">
        <v>646.70600000000002</v>
      </c>
      <c r="AB41">
        <v>433.36599999999999</v>
      </c>
      <c r="AC41">
        <v>647.98400000000004</v>
      </c>
      <c r="AD41">
        <v>708.495</v>
      </c>
      <c r="AE41">
        <v>372.11399999999998</v>
      </c>
      <c r="AF41">
        <v>909.45299999999997</v>
      </c>
      <c r="AG41">
        <v>221.65700000000001</v>
      </c>
      <c r="AH41">
        <v>371.36399999999998</v>
      </c>
      <c r="AI41" s="4">
        <v>585.41</v>
      </c>
      <c r="AJ41" s="4">
        <v>328.91699999999997</v>
      </c>
      <c r="AK41" s="4">
        <v>266.54500000000002</v>
      </c>
      <c r="AL41" s="4">
        <v>508.9</v>
      </c>
      <c r="AM41" s="4">
        <v>417.59800000000001</v>
      </c>
      <c r="AN41" s="4"/>
      <c r="AO41" s="4"/>
      <c r="AP41" s="4"/>
      <c r="AQ41" s="4"/>
      <c r="AR41" s="4"/>
      <c r="AS41" s="4"/>
      <c r="AT41" s="4"/>
      <c r="AU41" s="4"/>
      <c r="AV41" s="4"/>
      <c r="AW41" s="4"/>
      <c r="AX41" s="4"/>
      <c r="AY41" s="4"/>
    </row>
    <row r="42" spans="1:51" ht="15" x14ac:dyDescent="0.25">
      <c r="A42" s="71">
        <v>45078</v>
      </c>
      <c r="B42" s="72">
        <v>420.22</v>
      </c>
      <c r="C42" s="72">
        <v>420.22</v>
      </c>
      <c r="D42" s="73">
        <v>420.22</v>
      </c>
      <c r="E42">
        <v>1045.8610000000001</v>
      </c>
      <c r="F42">
        <v>469.59</v>
      </c>
      <c r="G42">
        <v>536.05100000000004</v>
      </c>
      <c r="H42">
        <v>110.30800000000001</v>
      </c>
      <c r="I42">
        <v>459.62900000000002</v>
      </c>
      <c r="J42">
        <v>205.172</v>
      </c>
      <c r="K42">
        <v>366.53500000000003</v>
      </c>
      <c r="L42">
        <v>416.75799999999998</v>
      </c>
      <c r="M42">
        <v>189.30199999999999</v>
      </c>
      <c r="N42">
        <v>722.45600000000002</v>
      </c>
      <c r="O42">
        <v>232.99100000000001</v>
      </c>
      <c r="P42">
        <v>887.71400000000006</v>
      </c>
      <c r="Q42">
        <v>572.66700000000003</v>
      </c>
      <c r="R42">
        <v>839.83</v>
      </c>
      <c r="S42">
        <v>522.36099999999999</v>
      </c>
      <c r="T42">
        <v>573.05200000000002</v>
      </c>
      <c r="U42">
        <v>326.80700000000002</v>
      </c>
      <c r="V42">
        <v>253.25700000000001</v>
      </c>
      <c r="W42">
        <v>146.251</v>
      </c>
      <c r="X42">
        <v>517.35500000000002</v>
      </c>
      <c r="Y42">
        <v>205.387</v>
      </c>
      <c r="Z42">
        <v>549.72299999999996</v>
      </c>
      <c r="AA42">
        <v>376.88099999999997</v>
      </c>
      <c r="AB42">
        <v>186.4</v>
      </c>
      <c r="AC42">
        <v>791.49</v>
      </c>
      <c r="AD42">
        <v>556.25599999999997</v>
      </c>
      <c r="AE42">
        <v>674.47</v>
      </c>
      <c r="AF42">
        <v>1281.7470000000001</v>
      </c>
      <c r="AG42">
        <v>76.317999999999998</v>
      </c>
      <c r="AH42">
        <v>220.20500000000001</v>
      </c>
      <c r="AI42" s="4">
        <v>584.07000000000005</v>
      </c>
      <c r="AJ42" s="4">
        <v>318.89499999999998</v>
      </c>
      <c r="AK42" s="4">
        <v>183.82400000000001</v>
      </c>
      <c r="AL42" s="4">
        <v>614.03300000000002</v>
      </c>
      <c r="AM42" s="4">
        <v>848.47299999999996</v>
      </c>
      <c r="AN42" s="4"/>
      <c r="AO42" s="4"/>
      <c r="AP42" s="4"/>
      <c r="AQ42" s="4"/>
      <c r="AR42" s="4"/>
      <c r="AS42" s="4"/>
      <c r="AT42" s="4"/>
      <c r="AU42" s="4"/>
      <c r="AV42" s="4"/>
      <c r="AW42" s="4"/>
      <c r="AX42" s="4"/>
      <c r="AY42" s="4"/>
    </row>
    <row r="43" spans="1:51" ht="15" x14ac:dyDescent="0.25">
      <c r="A43" s="71">
        <v>45108</v>
      </c>
      <c r="B43" s="72">
        <v>100.03</v>
      </c>
      <c r="C43" s="72">
        <v>100.03</v>
      </c>
      <c r="D43" s="73">
        <v>100.03</v>
      </c>
      <c r="E43">
        <v>237.893</v>
      </c>
      <c r="F43">
        <v>92.876000000000005</v>
      </c>
      <c r="G43">
        <v>114.5</v>
      </c>
      <c r="H43">
        <v>28.004000000000001</v>
      </c>
      <c r="I43">
        <v>64.646000000000001</v>
      </c>
      <c r="J43">
        <v>40.920999999999999</v>
      </c>
      <c r="K43">
        <v>72.471000000000004</v>
      </c>
      <c r="L43">
        <v>73.957999999999998</v>
      </c>
      <c r="M43">
        <v>39.256</v>
      </c>
      <c r="N43">
        <v>183.61600000000001</v>
      </c>
      <c r="O43">
        <v>47.643000000000001</v>
      </c>
      <c r="P43">
        <v>345.49200000000002</v>
      </c>
      <c r="Q43">
        <v>116.935</v>
      </c>
      <c r="R43">
        <v>162.655</v>
      </c>
      <c r="S43">
        <v>175.09200000000001</v>
      </c>
      <c r="T43">
        <v>136.25299999999999</v>
      </c>
      <c r="U43">
        <v>41.947000000000003</v>
      </c>
      <c r="V43">
        <v>37.438000000000002</v>
      </c>
      <c r="W43">
        <v>21.218</v>
      </c>
      <c r="X43">
        <v>78.588999999999999</v>
      </c>
      <c r="Y43">
        <v>40.951000000000001</v>
      </c>
      <c r="Z43">
        <v>122.61799999999999</v>
      </c>
      <c r="AA43">
        <v>55.417999999999999</v>
      </c>
      <c r="AB43">
        <v>35.307000000000002</v>
      </c>
      <c r="AC43">
        <v>200.971</v>
      </c>
      <c r="AD43">
        <v>124.968</v>
      </c>
      <c r="AE43">
        <v>116.16500000000001</v>
      </c>
      <c r="AF43">
        <v>479.88499999999999</v>
      </c>
      <c r="AG43">
        <v>19.477</v>
      </c>
      <c r="AH43">
        <v>31.562999999999999</v>
      </c>
      <c r="AI43" s="4">
        <v>82.105000000000004</v>
      </c>
      <c r="AJ43" s="4">
        <v>49.414000000000001</v>
      </c>
      <c r="AK43" s="4">
        <v>28.184999999999999</v>
      </c>
      <c r="AL43" s="4">
        <v>211.03299999999999</v>
      </c>
      <c r="AM43" s="4">
        <v>286.26</v>
      </c>
      <c r="AN43" s="4"/>
      <c r="AO43" s="4"/>
      <c r="AP43" s="4"/>
      <c r="AQ43" s="4"/>
      <c r="AR43" s="4"/>
      <c r="AS43" s="4"/>
      <c r="AT43" s="4"/>
      <c r="AU43" s="4"/>
      <c r="AV43" s="4"/>
      <c r="AW43" s="4"/>
      <c r="AX43" s="4"/>
      <c r="AY43" s="4"/>
    </row>
    <row r="44" spans="1:51" ht="15" x14ac:dyDescent="0.25">
      <c r="A44" s="71">
        <v>45139</v>
      </c>
      <c r="B44" s="72">
        <v>25.12</v>
      </c>
      <c r="C44" s="72">
        <v>25.12</v>
      </c>
      <c r="D44" s="73">
        <v>25.12</v>
      </c>
      <c r="E44">
        <v>47.874000000000002</v>
      </c>
      <c r="F44">
        <v>34.651000000000003</v>
      </c>
      <c r="G44">
        <v>31.669</v>
      </c>
      <c r="H44">
        <v>18.012</v>
      </c>
      <c r="I44">
        <v>18.763000000000002</v>
      </c>
      <c r="J44">
        <v>19.831</v>
      </c>
      <c r="K44">
        <v>17.754999999999999</v>
      </c>
      <c r="L44">
        <v>19.434999999999999</v>
      </c>
      <c r="M44">
        <v>14.811</v>
      </c>
      <c r="N44">
        <v>32.908000000000001</v>
      </c>
      <c r="O44">
        <v>17.66</v>
      </c>
      <c r="P44">
        <v>44.542999999999999</v>
      </c>
      <c r="Q44">
        <v>28.216999999999999</v>
      </c>
      <c r="R44">
        <v>41.761000000000003</v>
      </c>
      <c r="S44">
        <v>37.640999999999998</v>
      </c>
      <c r="T44">
        <v>29.399000000000001</v>
      </c>
      <c r="U44">
        <v>17.274999999999999</v>
      </c>
      <c r="V44">
        <v>16.718</v>
      </c>
      <c r="W44">
        <v>11.766999999999999</v>
      </c>
      <c r="X44">
        <v>19.138000000000002</v>
      </c>
      <c r="Y44">
        <v>15.971</v>
      </c>
      <c r="Z44">
        <v>24.082999999999998</v>
      </c>
      <c r="AA44">
        <v>20.669</v>
      </c>
      <c r="AB44">
        <v>16.763000000000002</v>
      </c>
      <c r="AC44">
        <v>32.338000000000001</v>
      </c>
      <c r="AD44">
        <v>28.649000000000001</v>
      </c>
      <c r="AE44">
        <v>25.343</v>
      </c>
      <c r="AF44">
        <v>56.834000000000003</v>
      </c>
      <c r="AG44">
        <v>15.148</v>
      </c>
      <c r="AH44">
        <v>16.181999999999999</v>
      </c>
      <c r="AI44" s="4">
        <v>30.291</v>
      </c>
      <c r="AJ44" s="4">
        <v>16.026</v>
      </c>
      <c r="AK44" s="4">
        <v>11.353999999999999</v>
      </c>
      <c r="AL44" s="4">
        <v>31.614999999999998</v>
      </c>
      <c r="AM44" s="4">
        <v>42.616</v>
      </c>
      <c r="AN44" s="4"/>
      <c r="AO44" s="4"/>
      <c r="AP44" s="4"/>
      <c r="AQ44" s="4"/>
      <c r="AR44" s="4"/>
      <c r="AS44" s="4"/>
      <c r="AT44" s="4"/>
      <c r="AU44" s="4"/>
      <c r="AV44" s="4"/>
      <c r="AW44" s="4"/>
      <c r="AX44" s="4"/>
      <c r="AY44" s="4"/>
    </row>
    <row r="45" spans="1:51" ht="15" x14ac:dyDescent="0.25">
      <c r="A45" s="71">
        <v>45170</v>
      </c>
      <c r="B45" s="72">
        <v>18.899999999999999</v>
      </c>
      <c r="C45" s="72">
        <v>18.899999999999999</v>
      </c>
      <c r="D45" s="73">
        <v>18.899999999999999</v>
      </c>
      <c r="E45">
        <v>27.99</v>
      </c>
      <c r="F45">
        <v>20.696000000000002</v>
      </c>
      <c r="G45">
        <v>22.209</v>
      </c>
      <c r="H45">
        <v>10.587</v>
      </c>
      <c r="I45">
        <v>17.376999999999999</v>
      </c>
      <c r="J45">
        <v>10.343</v>
      </c>
      <c r="K45">
        <v>8.4939999999999998</v>
      </c>
      <c r="L45">
        <v>12.377000000000001</v>
      </c>
      <c r="M45">
        <v>7.4089999999999998</v>
      </c>
      <c r="N45">
        <v>17.495999999999999</v>
      </c>
      <c r="O45">
        <v>9.702</v>
      </c>
      <c r="P45">
        <v>16.689</v>
      </c>
      <c r="Q45">
        <v>15.881</v>
      </c>
      <c r="R45">
        <v>101.33499999999999</v>
      </c>
      <c r="S45">
        <v>17.698</v>
      </c>
      <c r="T45">
        <v>16.009</v>
      </c>
      <c r="U45">
        <v>21.92</v>
      </c>
      <c r="V45">
        <v>9.6199999999999992</v>
      </c>
      <c r="W45">
        <v>6.0659999999999998</v>
      </c>
      <c r="X45">
        <v>14.701000000000001</v>
      </c>
      <c r="Y45">
        <v>15.218999999999999</v>
      </c>
      <c r="Z45">
        <v>14.215</v>
      </c>
      <c r="AA45">
        <v>30.414999999999999</v>
      </c>
      <c r="AB45">
        <v>19.021999999999998</v>
      </c>
      <c r="AC45">
        <v>18.367000000000001</v>
      </c>
      <c r="AD45">
        <v>15.629</v>
      </c>
      <c r="AE45">
        <v>12.542999999999999</v>
      </c>
      <c r="AF45">
        <v>29.526</v>
      </c>
      <c r="AG45">
        <v>8.4329999999999998</v>
      </c>
      <c r="AH45">
        <v>19.3</v>
      </c>
      <c r="AI45" s="4">
        <v>30.407</v>
      </c>
      <c r="AJ45" s="4">
        <v>8.5960000000000001</v>
      </c>
      <c r="AK45" s="4">
        <v>6.1029999999999998</v>
      </c>
      <c r="AL45" s="4">
        <v>19.356999999999999</v>
      </c>
      <c r="AM45" s="4">
        <v>14.506</v>
      </c>
      <c r="AN45" s="4"/>
      <c r="AO45" s="4"/>
      <c r="AP45" s="4"/>
      <c r="AQ45" s="4"/>
      <c r="AR45" s="4"/>
      <c r="AS45" s="4"/>
      <c r="AT45" s="4"/>
      <c r="AU45" s="4"/>
      <c r="AV45" s="4"/>
      <c r="AW45" s="4"/>
      <c r="AX45" s="4"/>
      <c r="AY45" s="4"/>
    </row>
    <row r="46" spans="1:51" ht="15" x14ac:dyDescent="0.25">
      <c r="A46" s="71">
        <v>45200</v>
      </c>
      <c r="B46" s="72">
        <v>23.2</v>
      </c>
      <c r="C46" s="72">
        <v>38.75</v>
      </c>
      <c r="D46" s="73">
        <v>32.32</v>
      </c>
      <c r="E46">
        <v>35.174999999999997</v>
      </c>
      <c r="F46">
        <v>48.478999999999999</v>
      </c>
      <c r="G46">
        <v>56.720999999999997</v>
      </c>
      <c r="H46">
        <v>13.34</v>
      </c>
      <c r="I46">
        <v>16.513000000000002</v>
      </c>
      <c r="J46">
        <v>12.231999999999999</v>
      </c>
      <c r="K46">
        <v>23.802</v>
      </c>
      <c r="L46">
        <v>13.124000000000001</v>
      </c>
      <c r="M46">
        <v>9.9</v>
      </c>
      <c r="N46">
        <v>35.335000000000001</v>
      </c>
      <c r="O46">
        <v>25.382999999999999</v>
      </c>
      <c r="P46">
        <v>38.398000000000003</v>
      </c>
      <c r="Q46">
        <v>23.757999999999999</v>
      </c>
      <c r="R46">
        <v>87.081000000000003</v>
      </c>
      <c r="S46">
        <v>41.670999999999999</v>
      </c>
      <c r="T46">
        <v>19.155000000000001</v>
      </c>
      <c r="U46">
        <v>35.401000000000003</v>
      </c>
      <c r="V46">
        <v>14.146000000000001</v>
      </c>
      <c r="W46">
        <v>14.835000000000001</v>
      </c>
      <c r="X46">
        <v>14.494</v>
      </c>
      <c r="Y46">
        <v>30.030999999999999</v>
      </c>
      <c r="Z46">
        <v>30.306999999999999</v>
      </c>
      <c r="AA46">
        <v>53.686</v>
      </c>
      <c r="AB46">
        <v>41.598999999999997</v>
      </c>
      <c r="AC46">
        <v>19.908000000000001</v>
      </c>
      <c r="AD46">
        <v>27.056999999999999</v>
      </c>
      <c r="AE46">
        <v>19.622</v>
      </c>
      <c r="AF46">
        <v>33.107999999999997</v>
      </c>
      <c r="AG46">
        <v>12.194000000000001</v>
      </c>
      <c r="AH46">
        <v>49.648000000000003</v>
      </c>
      <c r="AI46" s="4">
        <v>30.858000000000001</v>
      </c>
      <c r="AJ46" s="4">
        <v>11.666</v>
      </c>
      <c r="AK46" s="4">
        <v>38.106000000000002</v>
      </c>
      <c r="AL46" s="4">
        <v>27.835999999999999</v>
      </c>
      <c r="AM46" s="4">
        <v>33.264000000000003</v>
      </c>
      <c r="AN46" s="4"/>
      <c r="AO46" s="4"/>
      <c r="AP46" s="4"/>
      <c r="AQ46" s="4"/>
      <c r="AR46" s="4"/>
      <c r="AS46" s="4"/>
      <c r="AT46" s="4"/>
      <c r="AU46" s="4"/>
      <c r="AV46" s="4"/>
      <c r="AW46" s="4"/>
      <c r="AX46" s="4"/>
      <c r="AY46" s="4"/>
    </row>
    <row r="47" spans="1:51" ht="15" x14ac:dyDescent="0.25">
      <c r="A47" s="71">
        <v>45231</v>
      </c>
      <c r="B47" s="72">
        <v>28.98</v>
      </c>
      <c r="C47" s="72">
        <v>34.090000000000003</v>
      </c>
      <c r="D47" s="73">
        <v>31.63</v>
      </c>
      <c r="E47">
        <v>52.127000000000002</v>
      </c>
      <c r="F47">
        <v>47.131999999999998</v>
      </c>
      <c r="G47">
        <v>54.009</v>
      </c>
      <c r="H47">
        <v>23.687000000000001</v>
      </c>
      <c r="I47">
        <v>21.744</v>
      </c>
      <c r="J47">
        <v>20.387</v>
      </c>
      <c r="K47">
        <v>38.332000000000001</v>
      </c>
      <c r="L47">
        <v>23.420999999999999</v>
      </c>
      <c r="M47">
        <v>20.939</v>
      </c>
      <c r="N47">
        <v>33.783999999999999</v>
      </c>
      <c r="O47">
        <v>27.244</v>
      </c>
      <c r="P47">
        <v>40.734999999999999</v>
      </c>
      <c r="Q47">
        <v>54.463000000000001</v>
      </c>
      <c r="R47">
        <v>41.387</v>
      </c>
      <c r="S47">
        <v>42.097999999999999</v>
      </c>
      <c r="T47">
        <v>24.516999999999999</v>
      </c>
      <c r="U47">
        <v>23.14</v>
      </c>
      <c r="V47">
        <v>21.052</v>
      </c>
      <c r="W47">
        <v>18.337</v>
      </c>
      <c r="X47">
        <v>23.597000000000001</v>
      </c>
      <c r="Y47">
        <v>40.121000000000002</v>
      </c>
      <c r="Z47">
        <v>32.06</v>
      </c>
      <c r="AA47">
        <v>53.863999999999997</v>
      </c>
      <c r="AB47">
        <v>35.524000000000001</v>
      </c>
      <c r="AC47">
        <v>27.858000000000001</v>
      </c>
      <c r="AD47">
        <v>37.752000000000002</v>
      </c>
      <c r="AE47">
        <v>53.335999999999999</v>
      </c>
      <c r="AF47">
        <v>33.744</v>
      </c>
      <c r="AG47">
        <v>21.015999999999998</v>
      </c>
      <c r="AH47">
        <v>50.926000000000002</v>
      </c>
      <c r="AI47" s="4">
        <v>28.907</v>
      </c>
      <c r="AJ47" s="4">
        <v>22.63</v>
      </c>
      <c r="AK47" s="4">
        <v>37.526000000000003</v>
      </c>
      <c r="AL47" s="4">
        <v>33.308999999999997</v>
      </c>
      <c r="AM47" s="4">
        <v>35.209000000000003</v>
      </c>
      <c r="AN47" s="4"/>
      <c r="AO47" s="4"/>
      <c r="AP47" s="4"/>
      <c r="AQ47" s="4"/>
      <c r="AR47" s="4"/>
      <c r="AS47" s="4"/>
      <c r="AT47" s="4"/>
      <c r="AU47" s="4"/>
      <c r="AV47" s="4"/>
      <c r="AW47" s="4"/>
      <c r="AX47" s="4"/>
      <c r="AY47" s="4"/>
    </row>
    <row r="48" spans="1:51" ht="15" x14ac:dyDescent="0.25">
      <c r="A48" s="71">
        <v>45261</v>
      </c>
      <c r="B48" s="72">
        <v>25.27</v>
      </c>
      <c r="C48" s="72">
        <v>25.27</v>
      </c>
      <c r="D48" s="73">
        <v>25.27</v>
      </c>
      <c r="E48">
        <v>39.892000000000003</v>
      </c>
      <c r="F48">
        <v>37.058999999999997</v>
      </c>
      <c r="G48">
        <v>39.317999999999998</v>
      </c>
      <c r="H48">
        <v>24.324999999999999</v>
      </c>
      <c r="I48">
        <v>23.506</v>
      </c>
      <c r="J48">
        <v>20.908000000000001</v>
      </c>
      <c r="K48">
        <v>26.638999999999999</v>
      </c>
      <c r="L48">
        <v>21.904</v>
      </c>
      <c r="M48">
        <v>19.286000000000001</v>
      </c>
      <c r="N48">
        <v>27.096</v>
      </c>
      <c r="O48">
        <v>23.846</v>
      </c>
      <c r="P48">
        <v>42.302</v>
      </c>
      <c r="Q48">
        <v>53.902000000000001</v>
      </c>
      <c r="R48">
        <v>32.402999999999999</v>
      </c>
      <c r="S48">
        <v>45.518999999999998</v>
      </c>
      <c r="T48">
        <v>25.783999999999999</v>
      </c>
      <c r="U48">
        <v>22.81</v>
      </c>
      <c r="V48">
        <v>20.658000000000001</v>
      </c>
      <c r="W48">
        <v>20.224</v>
      </c>
      <c r="X48">
        <v>26.385000000000002</v>
      </c>
      <c r="Y48">
        <v>23.56</v>
      </c>
      <c r="Z48">
        <v>27.007999999999999</v>
      </c>
      <c r="AA48">
        <v>32.472000000000001</v>
      </c>
      <c r="AB48">
        <v>23.556000000000001</v>
      </c>
      <c r="AC48">
        <v>29.346</v>
      </c>
      <c r="AD48">
        <v>28.402000000000001</v>
      </c>
      <c r="AE48">
        <v>33.008000000000003</v>
      </c>
      <c r="AF48">
        <v>32.906999999999996</v>
      </c>
      <c r="AG48">
        <v>22.53</v>
      </c>
      <c r="AH48">
        <v>29.904</v>
      </c>
      <c r="AI48" s="4">
        <v>31.417000000000002</v>
      </c>
      <c r="AJ48" s="4">
        <v>25.635999999999999</v>
      </c>
      <c r="AK48" s="4">
        <v>34.795000000000002</v>
      </c>
      <c r="AL48" s="4">
        <v>26.838000000000001</v>
      </c>
      <c r="AM48" s="4">
        <v>27.85</v>
      </c>
      <c r="AN48" s="4"/>
      <c r="AO48" s="4"/>
      <c r="AP48" s="4"/>
      <c r="AQ48" s="4"/>
      <c r="AR48" s="4"/>
      <c r="AS48" s="4"/>
      <c r="AT48" s="4"/>
      <c r="AU48" s="4"/>
      <c r="AV48" s="4"/>
      <c r="AW48" s="4"/>
      <c r="AX48" s="4"/>
      <c r="AY48" s="4"/>
    </row>
    <row r="49" spans="1:1005" ht="15" x14ac:dyDescent="0.25">
      <c r="A49" s="71">
        <v>45292</v>
      </c>
      <c r="B49" s="72">
        <v>25.07</v>
      </c>
      <c r="C49" s="72">
        <v>25.07</v>
      </c>
      <c r="D49" s="73">
        <v>25.07</v>
      </c>
      <c r="E49">
        <v>33.485999999999997</v>
      </c>
      <c r="F49">
        <v>30.971</v>
      </c>
      <c r="G49">
        <v>29.667000000000002</v>
      </c>
      <c r="H49">
        <v>20.585000000000001</v>
      </c>
      <c r="I49">
        <v>20.832000000000001</v>
      </c>
      <c r="J49">
        <v>18.901</v>
      </c>
      <c r="K49">
        <v>20.207000000000001</v>
      </c>
      <c r="L49">
        <v>19.625</v>
      </c>
      <c r="M49">
        <v>17.233000000000001</v>
      </c>
      <c r="N49">
        <v>24.888999999999999</v>
      </c>
      <c r="O49">
        <v>22.689</v>
      </c>
      <c r="P49">
        <v>26.89</v>
      </c>
      <c r="Q49">
        <v>35.161999999999999</v>
      </c>
      <c r="R49">
        <v>31.462</v>
      </c>
      <c r="S49">
        <v>28.905999999999999</v>
      </c>
      <c r="T49">
        <v>27.033000000000001</v>
      </c>
      <c r="U49">
        <v>21.315000000000001</v>
      </c>
      <c r="V49">
        <v>19.163</v>
      </c>
      <c r="W49">
        <v>15.911</v>
      </c>
      <c r="X49">
        <v>20.873999999999999</v>
      </c>
      <c r="Y49">
        <v>29.952999999999999</v>
      </c>
      <c r="Z49">
        <v>24.298999999999999</v>
      </c>
      <c r="AA49">
        <v>26.931000000000001</v>
      </c>
      <c r="AB49">
        <v>20.959</v>
      </c>
      <c r="AC49">
        <v>25.315999999999999</v>
      </c>
      <c r="AD49">
        <v>24.834</v>
      </c>
      <c r="AE49">
        <v>25.997</v>
      </c>
      <c r="AF49">
        <v>30.911000000000001</v>
      </c>
      <c r="AG49">
        <v>18.887</v>
      </c>
      <c r="AH49">
        <v>21.416</v>
      </c>
      <c r="AI49" s="4">
        <v>23.641999999999999</v>
      </c>
      <c r="AJ49" s="4">
        <v>26.382000000000001</v>
      </c>
      <c r="AK49" s="4">
        <v>26.416</v>
      </c>
      <c r="AL49" s="4">
        <v>23.398</v>
      </c>
      <c r="AM49" s="4">
        <v>23.597000000000001</v>
      </c>
      <c r="AN49" s="4"/>
      <c r="AO49" s="4"/>
      <c r="AP49" s="4"/>
      <c r="AQ49" s="4"/>
      <c r="AR49" s="4"/>
      <c r="AS49" s="4"/>
      <c r="AT49" s="4"/>
      <c r="AU49" s="4"/>
      <c r="AV49" s="4"/>
      <c r="AW49" s="4"/>
      <c r="AX49" s="4"/>
      <c r="AY49" s="4"/>
    </row>
    <row r="50" spans="1:1005" ht="15" x14ac:dyDescent="0.25">
      <c r="A50" s="71">
        <v>45323</v>
      </c>
      <c r="B50" s="72">
        <v>27.87</v>
      </c>
      <c r="C50" s="72">
        <v>27.87</v>
      </c>
      <c r="D50" s="73">
        <v>27.87</v>
      </c>
      <c r="E50">
        <v>29.312000000000001</v>
      </c>
      <c r="F50">
        <v>71.709000000000003</v>
      </c>
      <c r="G50">
        <v>45.06</v>
      </c>
      <c r="H50">
        <v>17.824000000000002</v>
      </c>
      <c r="I50">
        <v>18.271999999999998</v>
      </c>
      <c r="J50">
        <v>17.416</v>
      </c>
      <c r="K50">
        <v>19.233000000000001</v>
      </c>
      <c r="L50">
        <v>19.032</v>
      </c>
      <c r="M50">
        <v>16.256</v>
      </c>
      <c r="N50">
        <v>23.052</v>
      </c>
      <c r="O50">
        <v>35.75</v>
      </c>
      <c r="P50">
        <v>33.723999999999997</v>
      </c>
      <c r="Q50">
        <v>34.631999999999998</v>
      </c>
      <c r="R50">
        <v>31.44</v>
      </c>
      <c r="S50">
        <v>40.94</v>
      </c>
      <c r="T50">
        <v>36.020000000000003</v>
      </c>
      <c r="U50">
        <v>19.893999999999998</v>
      </c>
      <c r="V50">
        <v>17.146000000000001</v>
      </c>
      <c r="W50">
        <v>22.29</v>
      </c>
      <c r="X50">
        <v>21.492999999999999</v>
      </c>
      <c r="Y50">
        <v>30.39</v>
      </c>
      <c r="Z50">
        <v>19.795999999999999</v>
      </c>
      <c r="AA50">
        <v>30.372</v>
      </c>
      <c r="AB50">
        <v>18.344999999999999</v>
      </c>
      <c r="AC50">
        <v>27.911000000000001</v>
      </c>
      <c r="AD50">
        <v>21.757999999999999</v>
      </c>
      <c r="AE50">
        <v>21.332999999999998</v>
      </c>
      <c r="AF50">
        <v>28.213999999999999</v>
      </c>
      <c r="AG50">
        <v>16.501000000000001</v>
      </c>
      <c r="AH50">
        <v>24.279</v>
      </c>
      <c r="AI50" s="4">
        <v>45.567999999999998</v>
      </c>
      <c r="AJ50" s="4">
        <v>21.486999999999998</v>
      </c>
      <c r="AK50" s="4">
        <v>25.045999999999999</v>
      </c>
      <c r="AL50" s="4">
        <v>22.483000000000001</v>
      </c>
      <c r="AM50" s="4">
        <v>20.649000000000001</v>
      </c>
      <c r="AN50" s="4"/>
      <c r="AO50" s="4"/>
      <c r="AP50" s="4"/>
      <c r="AQ50" s="4"/>
      <c r="AR50" s="4"/>
      <c r="AS50" s="4"/>
      <c r="AT50" s="4"/>
      <c r="AU50" s="4"/>
      <c r="AV50" s="4"/>
      <c r="AW50" s="4"/>
      <c r="AX50" s="4"/>
      <c r="AY50" s="4"/>
    </row>
    <row r="51" spans="1:1005" ht="15" x14ac:dyDescent="0.25">
      <c r="A51" s="71">
        <v>45352</v>
      </c>
      <c r="B51" s="72">
        <v>76.75</v>
      </c>
      <c r="C51" s="72">
        <v>76.75</v>
      </c>
      <c r="D51" s="73">
        <v>76.75</v>
      </c>
      <c r="E51">
        <v>65.128</v>
      </c>
      <c r="F51">
        <v>242.077</v>
      </c>
      <c r="G51">
        <v>60.335000000000001</v>
      </c>
      <c r="H51">
        <v>34.442</v>
      </c>
      <c r="I51">
        <v>93.837000000000003</v>
      </c>
      <c r="J51">
        <v>60.999000000000002</v>
      </c>
      <c r="K51">
        <v>48.442</v>
      </c>
      <c r="L51">
        <v>60.029000000000003</v>
      </c>
      <c r="M51">
        <v>65.736999999999995</v>
      </c>
      <c r="N51">
        <v>80.12</v>
      </c>
      <c r="O51">
        <v>94.283000000000001</v>
      </c>
      <c r="P51">
        <v>79.126000000000005</v>
      </c>
      <c r="Q51">
        <v>115.32599999999999</v>
      </c>
      <c r="R51">
        <v>90.316999999999993</v>
      </c>
      <c r="S51">
        <v>98.185000000000002</v>
      </c>
      <c r="T51">
        <v>60.622</v>
      </c>
      <c r="U51">
        <v>58.886000000000003</v>
      </c>
      <c r="V51">
        <v>35.012</v>
      </c>
      <c r="W51">
        <v>61.7</v>
      </c>
      <c r="X51">
        <v>114.717</v>
      </c>
      <c r="Y51">
        <v>46.563000000000002</v>
      </c>
      <c r="Z51">
        <v>46.420999999999999</v>
      </c>
      <c r="AA51">
        <v>143.41300000000001</v>
      </c>
      <c r="AB51">
        <v>36.393999999999998</v>
      </c>
      <c r="AC51">
        <v>108.40300000000001</v>
      </c>
      <c r="AD51">
        <v>36.844000000000001</v>
      </c>
      <c r="AE51">
        <v>85.566999999999993</v>
      </c>
      <c r="AF51">
        <v>89.741</v>
      </c>
      <c r="AG51">
        <v>47.25</v>
      </c>
      <c r="AH51">
        <v>63.718000000000004</v>
      </c>
      <c r="AI51" s="4">
        <v>88.581999999999994</v>
      </c>
      <c r="AJ51" s="4">
        <v>40.563000000000002</v>
      </c>
      <c r="AK51" s="4">
        <v>72.188999999999993</v>
      </c>
      <c r="AL51" s="4">
        <v>69.323999999999998</v>
      </c>
      <c r="AM51" s="4">
        <v>35.509</v>
      </c>
      <c r="AN51" s="4"/>
      <c r="AO51" s="4"/>
      <c r="AP51" s="4"/>
      <c r="AQ51" s="4"/>
      <c r="AR51" s="4"/>
      <c r="AS51" s="4"/>
      <c r="AT51" s="4"/>
      <c r="AU51" s="4"/>
      <c r="AV51" s="4"/>
      <c r="AW51" s="4"/>
      <c r="AX51" s="4"/>
      <c r="AY51" s="4"/>
    </row>
    <row r="52" spans="1:1005" ht="15" x14ac:dyDescent="0.25">
      <c r="A52" s="71">
        <v>45383</v>
      </c>
      <c r="B52" s="72">
        <v>215.16</v>
      </c>
      <c r="C52" s="72">
        <v>215.16</v>
      </c>
      <c r="D52" s="73">
        <v>215.16</v>
      </c>
      <c r="E52">
        <v>343.87200000000001</v>
      </c>
      <c r="F52">
        <v>504.37099999999998</v>
      </c>
      <c r="G52">
        <v>170.643</v>
      </c>
      <c r="H52">
        <v>178.14400000000001</v>
      </c>
      <c r="I52">
        <v>253.46199999999999</v>
      </c>
      <c r="J52">
        <v>172.03399999999999</v>
      </c>
      <c r="K52">
        <v>126.61499999999999</v>
      </c>
      <c r="L52">
        <v>144.89599999999999</v>
      </c>
      <c r="M52">
        <v>239.42699999999999</v>
      </c>
      <c r="N52">
        <v>174.86500000000001</v>
      </c>
      <c r="O52">
        <v>116.65600000000001</v>
      </c>
      <c r="P52">
        <v>341.60599999999999</v>
      </c>
      <c r="Q52">
        <v>302.25900000000001</v>
      </c>
      <c r="R52">
        <v>243.98699999999999</v>
      </c>
      <c r="S52">
        <v>218.142</v>
      </c>
      <c r="T52">
        <v>197.86600000000001</v>
      </c>
      <c r="U52">
        <v>166.953</v>
      </c>
      <c r="V52">
        <v>121.233</v>
      </c>
      <c r="W52">
        <v>195.84299999999999</v>
      </c>
      <c r="X52">
        <v>252.21100000000001</v>
      </c>
      <c r="Y52">
        <v>172.072</v>
      </c>
      <c r="Z52">
        <v>331.02199999999999</v>
      </c>
      <c r="AA52">
        <v>189.70699999999999</v>
      </c>
      <c r="AB52">
        <v>140.126</v>
      </c>
      <c r="AC52">
        <v>269.46600000000001</v>
      </c>
      <c r="AD52">
        <v>162.172</v>
      </c>
      <c r="AE52">
        <v>404.23599999999999</v>
      </c>
      <c r="AF52">
        <v>175.285</v>
      </c>
      <c r="AG52">
        <v>125.24</v>
      </c>
      <c r="AH52">
        <v>222.00800000000001</v>
      </c>
      <c r="AI52" s="4">
        <v>117.515</v>
      </c>
      <c r="AJ52" s="4">
        <v>89.4</v>
      </c>
      <c r="AK52" s="4">
        <v>169.715</v>
      </c>
      <c r="AL52" s="4">
        <v>103.096</v>
      </c>
      <c r="AM52" s="4">
        <v>224.72399999999999</v>
      </c>
      <c r="AN52" s="4"/>
      <c r="AO52" s="4"/>
      <c r="AP52" s="4"/>
      <c r="AQ52" s="4"/>
      <c r="AR52" s="4"/>
      <c r="AS52" s="4"/>
      <c r="AT52" s="4"/>
      <c r="AU52" s="4"/>
      <c r="AV52" s="4"/>
      <c r="AW52" s="4"/>
      <c r="AX52" s="4"/>
      <c r="AY52" s="4"/>
    </row>
    <row r="53" spans="1:1005" ht="15" x14ac:dyDescent="0.25">
      <c r="A53" s="71">
        <v>45413</v>
      </c>
      <c r="B53" s="72">
        <v>531.97</v>
      </c>
      <c r="C53" s="72">
        <v>531.97</v>
      </c>
      <c r="D53" s="73">
        <v>531.97</v>
      </c>
      <c r="E53">
        <v>807.34299999999996</v>
      </c>
      <c r="F53">
        <v>633.43299999999999</v>
      </c>
      <c r="G53">
        <v>347.74299999999999</v>
      </c>
      <c r="H53">
        <v>471.988</v>
      </c>
      <c r="I53">
        <v>312.767</v>
      </c>
      <c r="J53">
        <v>243.40299999999999</v>
      </c>
      <c r="K53">
        <v>422.613</v>
      </c>
      <c r="L53">
        <v>338.02</v>
      </c>
      <c r="M53">
        <v>724.16600000000005</v>
      </c>
      <c r="N53">
        <v>404.952</v>
      </c>
      <c r="O53">
        <v>657.69799999999998</v>
      </c>
      <c r="P53">
        <v>768.56200000000001</v>
      </c>
      <c r="Q53">
        <v>942.61400000000003</v>
      </c>
      <c r="R53">
        <v>684.423</v>
      </c>
      <c r="S53">
        <v>544.45500000000004</v>
      </c>
      <c r="T53">
        <v>491.44099999999997</v>
      </c>
      <c r="U53">
        <v>422.15800000000002</v>
      </c>
      <c r="V53">
        <v>148.965</v>
      </c>
      <c r="W53">
        <v>519.18200000000002</v>
      </c>
      <c r="X53">
        <v>391.00200000000001</v>
      </c>
      <c r="Y53">
        <v>576.62800000000004</v>
      </c>
      <c r="Z53">
        <v>656.71299999999997</v>
      </c>
      <c r="AA53">
        <v>434.49</v>
      </c>
      <c r="AB53">
        <v>674.86900000000003</v>
      </c>
      <c r="AC53">
        <v>720.25800000000004</v>
      </c>
      <c r="AD53">
        <v>399.26400000000001</v>
      </c>
      <c r="AE53">
        <v>911.52800000000002</v>
      </c>
      <c r="AF53">
        <v>218.70099999999999</v>
      </c>
      <c r="AG53">
        <v>379.73500000000001</v>
      </c>
      <c r="AH53">
        <v>611.702</v>
      </c>
      <c r="AI53" s="4">
        <v>330.35899999999998</v>
      </c>
      <c r="AJ53" s="4">
        <v>277.327</v>
      </c>
      <c r="AK53" s="4">
        <v>528.726</v>
      </c>
      <c r="AL53" s="4">
        <v>445.58300000000003</v>
      </c>
      <c r="AM53" s="4">
        <v>1161.595</v>
      </c>
      <c r="AN53" s="4"/>
      <c r="AO53" s="4"/>
      <c r="AP53" s="4"/>
      <c r="AQ53" s="4"/>
      <c r="AR53" s="4"/>
      <c r="AS53" s="4"/>
      <c r="AT53" s="4"/>
      <c r="AU53" s="4"/>
      <c r="AV53" s="4"/>
      <c r="AW53" s="4"/>
      <c r="AX53" s="4"/>
      <c r="AY53" s="4"/>
    </row>
    <row r="54" spans="1:1005" ht="15" x14ac:dyDescent="0.25">
      <c r="A54" s="71">
        <v>45444</v>
      </c>
      <c r="B54" s="72">
        <v>420.22</v>
      </c>
      <c r="C54" s="72">
        <v>420.22</v>
      </c>
      <c r="D54" s="73">
        <v>420.22</v>
      </c>
      <c r="E54">
        <v>454.58499999999998</v>
      </c>
      <c r="F54">
        <v>530.79700000000003</v>
      </c>
      <c r="G54">
        <v>111.38200000000001</v>
      </c>
      <c r="H54">
        <v>444.548</v>
      </c>
      <c r="I54">
        <v>201.14099999999999</v>
      </c>
      <c r="J54">
        <v>363.07299999999998</v>
      </c>
      <c r="K54">
        <v>418.01900000000001</v>
      </c>
      <c r="L54">
        <v>178.93</v>
      </c>
      <c r="M54">
        <v>705.899</v>
      </c>
      <c r="N54">
        <v>226.911</v>
      </c>
      <c r="O54">
        <v>888.63199999999995</v>
      </c>
      <c r="P54">
        <v>563.78</v>
      </c>
      <c r="Q54">
        <v>834.08299999999997</v>
      </c>
      <c r="R54">
        <v>516.34699999999998</v>
      </c>
      <c r="S54">
        <v>574.55100000000004</v>
      </c>
      <c r="T54">
        <v>312.52800000000002</v>
      </c>
      <c r="U54">
        <v>243.83199999999999</v>
      </c>
      <c r="V54">
        <v>143.548</v>
      </c>
      <c r="W54">
        <v>517.82500000000005</v>
      </c>
      <c r="X54">
        <v>200.72200000000001</v>
      </c>
      <c r="Y54">
        <v>542.15899999999999</v>
      </c>
      <c r="Z54">
        <v>361.06599999999997</v>
      </c>
      <c r="AA54">
        <v>186.96600000000001</v>
      </c>
      <c r="AB54">
        <v>782.88099999999997</v>
      </c>
      <c r="AC54">
        <v>546.84500000000003</v>
      </c>
      <c r="AD54">
        <v>657.52499999999998</v>
      </c>
      <c r="AE54">
        <v>1283.816</v>
      </c>
      <c r="AF54">
        <v>74.207999999999998</v>
      </c>
      <c r="AG54">
        <v>211.33600000000001</v>
      </c>
      <c r="AH54">
        <v>559.07600000000002</v>
      </c>
      <c r="AI54" s="4">
        <v>319.17700000000002</v>
      </c>
      <c r="AJ54" s="4">
        <v>172.39699999999999</v>
      </c>
      <c r="AK54" s="4">
        <v>606.16499999999996</v>
      </c>
      <c r="AL54" s="4">
        <v>836.85500000000002</v>
      </c>
      <c r="AM54" s="4">
        <v>1046.7380000000001</v>
      </c>
      <c r="AN54" s="4"/>
      <c r="AO54" s="4"/>
      <c r="AP54" s="4"/>
      <c r="AQ54" s="4"/>
      <c r="AR54" s="4"/>
      <c r="AS54" s="4"/>
      <c r="AT54" s="4"/>
      <c r="AU54" s="4"/>
      <c r="AV54" s="4"/>
      <c r="AW54" s="4"/>
      <c r="AX54" s="4"/>
      <c r="AY54" s="4"/>
    </row>
    <row r="55" spans="1:1005" ht="15" x14ac:dyDescent="0.25">
      <c r="A55" s="71">
        <v>45474</v>
      </c>
      <c r="B55" s="72">
        <v>100.03</v>
      </c>
      <c r="C55" s="72">
        <v>100.03</v>
      </c>
      <c r="D55" s="73">
        <v>100.03</v>
      </c>
      <c r="E55">
        <v>89.23</v>
      </c>
      <c r="F55">
        <v>109.349</v>
      </c>
      <c r="G55">
        <v>28.957999999999998</v>
      </c>
      <c r="H55">
        <v>60.863</v>
      </c>
      <c r="I55">
        <v>40.180999999999997</v>
      </c>
      <c r="J55">
        <v>68.281000000000006</v>
      </c>
      <c r="K55">
        <v>74.691999999999993</v>
      </c>
      <c r="L55">
        <v>38.020000000000003</v>
      </c>
      <c r="M55">
        <v>174.452</v>
      </c>
      <c r="N55">
        <v>45.183999999999997</v>
      </c>
      <c r="O55">
        <v>346.44400000000002</v>
      </c>
      <c r="P55">
        <v>110.536</v>
      </c>
      <c r="Q55">
        <v>153.66800000000001</v>
      </c>
      <c r="R55">
        <v>167.44399999999999</v>
      </c>
      <c r="S55">
        <v>137.64699999999999</v>
      </c>
      <c r="T55">
        <v>40.356999999999999</v>
      </c>
      <c r="U55">
        <v>36.203000000000003</v>
      </c>
      <c r="V55">
        <v>20.431999999999999</v>
      </c>
      <c r="W55">
        <v>78.893000000000001</v>
      </c>
      <c r="X55">
        <v>39.152999999999999</v>
      </c>
      <c r="Y55">
        <v>115.44</v>
      </c>
      <c r="Z55">
        <v>52.841000000000001</v>
      </c>
      <c r="AA55">
        <v>35.533000000000001</v>
      </c>
      <c r="AB55">
        <v>187.108</v>
      </c>
      <c r="AC55">
        <v>117.879</v>
      </c>
      <c r="AD55">
        <v>108.67400000000001</v>
      </c>
      <c r="AE55">
        <v>481.66500000000002</v>
      </c>
      <c r="AF55">
        <v>19.626000000000001</v>
      </c>
      <c r="AG55">
        <v>30.513000000000002</v>
      </c>
      <c r="AH55">
        <v>77.826999999999998</v>
      </c>
      <c r="AI55" s="4">
        <v>49.625</v>
      </c>
      <c r="AJ55" s="4">
        <v>27.257000000000001</v>
      </c>
      <c r="AK55" s="4">
        <v>199.73099999999999</v>
      </c>
      <c r="AL55" s="4">
        <v>269.529</v>
      </c>
      <c r="AM55" s="4">
        <v>238.75</v>
      </c>
      <c r="AN55" s="4"/>
      <c r="AO55" s="4"/>
      <c r="AP55" s="4"/>
      <c r="AQ55" s="4"/>
      <c r="AR55" s="4"/>
      <c r="AS55" s="4"/>
      <c r="AT55" s="4"/>
      <c r="AU55" s="4"/>
      <c r="AV55" s="4"/>
      <c r="AW55" s="4"/>
      <c r="AX55" s="4"/>
      <c r="AY55" s="4"/>
    </row>
    <row r="56" spans="1:1005" ht="15" x14ac:dyDescent="0.25">
      <c r="A56" s="71">
        <v>45505</v>
      </c>
      <c r="B56" s="72">
        <v>25.12</v>
      </c>
      <c r="C56" s="72">
        <v>25.12</v>
      </c>
      <c r="D56" s="73">
        <v>25.12</v>
      </c>
      <c r="E56">
        <v>34.076999999999998</v>
      </c>
      <c r="F56">
        <v>31.329000000000001</v>
      </c>
      <c r="G56">
        <v>18.678000000000001</v>
      </c>
      <c r="H56">
        <v>18.748999999999999</v>
      </c>
      <c r="I56">
        <v>19.891999999999999</v>
      </c>
      <c r="J56">
        <v>17.47</v>
      </c>
      <c r="K56">
        <v>19.373000000000001</v>
      </c>
      <c r="L56">
        <v>14.679</v>
      </c>
      <c r="M56">
        <v>32.006999999999998</v>
      </c>
      <c r="N56">
        <v>17.446000000000002</v>
      </c>
      <c r="O56">
        <v>44.396000000000001</v>
      </c>
      <c r="P56">
        <v>27.920999999999999</v>
      </c>
      <c r="Q56">
        <v>41.156999999999996</v>
      </c>
      <c r="R56">
        <v>36.774000000000001</v>
      </c>
      <c r="S56">
        <v>29.571999999999999</v>
      </c>
      <c r="T56">
        <v>17.373999999999999</v>
      </c>
      <c r="U56">
        <v>16.847999999999999</v>
      </c>
      <c r="V56">
        <v>11.52</v>
      </c>
      <c r="W56">
        <v>19.186</v>
      </c>
      <c r="X56">
        <v>15.843</v>
      </c>
      <c r="Y56">
        <v>23.407</v>
      </c>
      <c r="Z56">
        <v>20.463999999999999</v>
      </c>
      <c r="AA56">
        <v>16.687999999999999</v>
      </c>
      <c r="AB56">
        <v>31.548999999999999</v>
      </c>
      <c r="AC56">
        <v>28.271999999999998</v>
      </c>
      <c r="AD56">
        <v>24.937999999999999</v>
      </c>
      <c r="AE56">
        <v>57.027000000000001</v>
      </c>
      <c r="AF56">
        <v>15.173</v>
      </c>
      <c r="AG56">
        <v>16.068000000000001</v>
      </c>
      <c r="AH56">
        <v>31.33</v>
      </c>
      <c r="AI56" s="4">
        <v>15.971</v>
      </c>
      <c r="AJ56" s="4">
        <v>10.904999999999999</v>
      </c>
      <c r="AK56" s="4">
        <v>30.375</v>
      </c>
      <c r="AL56" s="4">
        <v>40.11</v>
      </c>
      <c r="AM56" s="4">
        <v>47.673000000000002</v>
      </c>
      <c r="AN56" s="4"/>
      <c r="AO56" s="4"/>
      <c r="AP56" s="4"/>
      <c r="AQ56" s="4"/>
      <c r="AR56" s="4"/>
      <c r="AS56" s="4"/>
      <c r="AT56" s="4"/>
      <c r="AU56" s="4"/>
      <c r="AV56" s="4"/>
      <c r="AW56" s="4"/>
      <c r="AX56" s="4"/>
      <c r="AY56" s="4"/>
    </row>
    <row r="57" spans="1:1005" ht="15" x14ac:dyDescent="0.25">
      <c r="A57" s="71">
        <v>45536</v>
      </c>
      <c r="B57" s="72">
        <v>18.899999999999999</v>
      </c>
      <c r="C57" s="72">
        <v>18.899999999999999</v>
      </c>
      <c r="D57" s="73">
        <v>18.899999999999999</v>
      </c>
      <c r="E57">
        <v>20.99</v>
      </c>
      <c r="F57">
        <v>22.748999999999999</v>
      </c>
      <c r="G57">
        <v>11.103</v>
      </c>
      <c r="H57">
        <v>17.79</v>
      </c>
      <c r="I57">
        <v>10.664999999999999</v>
      </c>
      <c r="J57">
        <v>8.4570000000000007</v>
      </c>
      <c r="K57">
        <v>12.334</v>
      </c>
      <c r="L57">
        <v>7.4260000000000002</v>
      </c>
      <c r="M57">
        <v>17.597000000000001</v>
      </c>
      <c r="N57">
        <v>9.6430000000000007</v>
      </c>
      <c r="O57">
        <v>16.585999999999999</v>
      </c>
      <c r="P57">
        <v>16.302</v>
      </c>
      <c r="Q57">
        <v>105.32</v>
      </c>
      <c r="R57">
        <v>17.742000000000001</v>
      </c>
      <c r="S57">
        <v>16.201000000000001</v>
      </c>
      <c r="T57">
        <v>23.742999999999999</v>
      </c>
      <c r="U57">
        <v>9.8610000000000007</v>
      </c>
      <c r="V57">
        <v>5.9370000000000003</v>
      </c>
      <c r="W57">
        <v>14.784000000000001</v>
      </c>
      <c r="X57">
        <v>16.091999999999999</v>
      </c>
      <c r="Y57">
        <v>14.157</v>
      </c>
      <c r="Z57">
        <v>31.831</v>
      </c>
      <c r="AA57">
        <v>18.95</v>
      </c>
      <c r="AB57">
        <v>18.366</v>
      </c>
      <c r="AC57">
        <v>15.739000000000001</v>
      </c>
      <c r="AD57">
        <v>12.566000000000001</v>
      </c>
      <c r="AE57">
        <v>29.734000000000002</v>
      </c>
      <c r="AF57">
        <v>8.5860000000000003</v>
      </c>
      <c r="AG57">
        <v>19.73</v>
      </c>
      <c r="AH57">
        <v>29.66</v>
      </c>
      <c r="AI57" s="4">
        <v>8.5549999999999997</v>
      </c>
      <c r="AJ57" s="4">
        <v>5.8620000000000001</v>
      </c>
      <c r="AK57" s="4">
        <v>19.875</v>
      </c>
      <c r="AL57" s="4">
        <v>14.234999999999999</v>
      </c>
      <c r="AM57" s="4">
        <v>27.88</v>
      </c>
      <c r="AN57" s="4"/>
      <c r="AO57" s="4"/>
      <c r="AP57" s="4"/>
      <c r="AQ57" s="4"/>
      <c r="AR57" s="4"/>
      <c r="AS57" s="4"/>
      <c r="AT57" s="4"/>
      <c r="AU57" s="4"/>
      <c r="AV57" s="4"/>
      <c r="AW57" s="4"/>
      <c r="AX57" s="4"/>
      <c r="AY57" s="4"/>
    </row>
    <row r="58" spans="1:1005" ht="15" x14ac:dyDescent="0.25">
      <c r="A58" s="71">
        <v>45566</v>
      </c>
      <c r="B58" s="72">
        <v>23.2</v>
      </c>
      <c r="C58" s="72">
        <v>38.75</v>
      </c>
      <c r="D58" s="73">
        <v>32.32</v>
      </c>
      <c r="E58">
        <v>49.47</v>
      </c>
      <c r="F58">
        <v>56.29</v>
      </c>
      <c r="G58">
        <v>13.933999999999999</v>
      </c>
      <c r="H58">
        <v>16.507000000000001</v>
      </c>
      <c r="I58">
        <v>12.625999999999999</v>
      </c>
      <c r="J58">
        <v>24.677</v>
      </c>
      <c r="K58">
        <v>13.12</v>
      </c>
      <c r="L58">
        <v>9.9169999999999998</v>
      </c>
      <c r="M58">
        <v>35.646999999999998</v>
      </c>
      <c r="N58">
        <v>25.556999999999999</v>
      </c>
      <c r="O58">
        <v>38.32</v>
      </c>
      <c r="P58">
        <v>23.736999999999998</v>
      </c>
      <c r="Q58">
        <v>82.004000000000005</v>
      </c>
      <c r="R58">
        <v>41.970999999999997</v>
      </c>
      <c r="S58">
        <v>19.382999999999999</v>
      </c>
      <c r="T58">
        <v>33.853999999999999</v>
      </c>
      <c r="U58">
        <v>14.602</v>
      </c>
      <c r="V58">
        <v>14.664999999999999</v>
      </c>
      <c r="W58">
        <v>14.645</v>
      </c>
      <c r="X58">
        <v>29.474</v>
      </c>
      <c r="Y58">
        <v>30.326000000000001</v>
      </c>
      <c r="Z58">
        <v>52.686</v>
      </c>
      <c r="AA58">
        <v>41.582999999999998</v>
      </c>
      <c r="AB58">
        <v>19.975000000000001</v>
      </c>
      <c r="AC58">
        <v>27.498999999999999</v>
      </c>
      <c r="AD58">
        <v>20.638000000000002</v>
      </c>
      <c r="AE58">
        <v>33.353999999999999</v>
      </c>
      <c r="AF58">
        <v>12.458</v>
      </c>
      <c r="AG58">
        <v>49.445</v>
      </c>
      <c r="AH58">
        <v>31.077000000000002</v>
      </c>
      <c r="AI58" s="4">
        <v>11.708</v>
      </c>
      <c r="AJ58" s="4">
        <v>38.06</v>
      </c>
      <c r="AK58" s="4">
        <v>27.302</v>
      </c>
      <c r="AL58" s="4">
        <v>33.183999999999997</v>
      </c>
      <c r="AM58" s="4">
        <v>35.097000000000001</v>
      </c>
      <c r="AN58" s="4"/>
      <c r="AO58" s="4"/>
      <c r="AP58" s="4"/>
      <c r="AQ58" s="4"/>
      <c r="AR58" s="4"/>
      <c r="AS58" s="4"/>
      <c r="AT58" s="4"/>
      <c r="AU58" s="4"/>
      <c r="AV58" s="4"/>
      <c r="AW58" s="4"/>
      <c r="AX58" s="4"/>
      <c r="AY58" s="4"/>
    </row>
    <row r="59" spans="1:1005" ht="15" x14ac:dyDescent="0.25">
      <c r="A59" s="71">
        <v>45597</v>
      </c>
      <c r="B59" s="72">
        <v>28.98</v>
      </c>
      <c r="C59" s="72">
        <v>34.090000000000003</v>
      </c>
      <c r="D59" s="73">
        <v>31.63</v>
      </c>
      <c r="E59">
        <v>46.298999999999999</v>
      </c>
      <c r="F59">
        <v>53.685000000000002</v>
      </c>
      <c r="G59">
        <v>24.297999999999998</v>
      </c>
      <c r="H59">
        <v>22.062000000000001</v>
      </c>
      <c r="I59">
        <v>20.8</v>
      </c>
      <c r="J59">
        <v>37.673000000000002</v>
      </c>
      <c r="K59">
        <v>23.359000000000002</v>
      </c>
      <c r="L59">
        <v>21.024999999999999</v>
      </c>
      <c r="M59">
        <v>32.853000000000002</v>
      </c>
      <c r="N59">
        <v>26.754999999999999</v>
      </c>
      <c r="O59">
        <v>40.64</v>
      </c>
      <c r="P59">
        <v>56.448999999999998</v>
      </c>
      <c r="Q59">
        <v>40.557000000000002</v>
      </c>
      <c r="R59">
        <v>42.058999999999997</v>
      </c>
      <c r="S59">
        <v>24.701000000000001</v>
      </c>
      <c r="T59">
        <v>23.143999999999998</v>
      </c>
      <c r="U59">
        <v>21.178000000000001</v>
      </c>
      <c r="V59">
        <v>18.312999999999999</v>
      </c>
      <c r="W59">
        <v>23.684999999999999</v>
      </c>
      <c r="X59">
        <v>39.442999999999998</v>
      </c>
      <c r="Y59">
        <v>31.545999999999999</v>
      </c>
      <c r="Z59">
        <v>52.488999999999997</v>
      </c>
      <c r="AA59">
        <v>35.478999999999999</v>
      </c>
      <c r="AB59">
        <v>27.969000000000001</v>
      </c>
      <c r="AC59">
        <v>37.529000000000003</v>
      </c>
      <c r="AD59">
        <v>52.604999999999997</v>
      </c>
      <c r="AE59">
        <v>33.917000000000002</v>
      </c>
      <c r="AF59">
        <v>21.178000000000001</v>
      </c>
      <c r="AG59">
        <v>49.762999999999998</v>
      </c>
      <c r="AH59">
        <v>28.888999999999999</v>
      </c>
      <c r="AI59" s="4">
        <v>22.652000000000001</v>
      </c>
      <c r="AJ59" s="4">
        <v>36.405000000000001</v>
      </c>
      <c r="AK59" s="4">
        <v>33.232999999999997</v>
      </c>
      <c r="AL59" s="4">
        <v>34.598999999999997</v>
      </c>
      <c r="AM59" s="4">
        <v>52.015000000000001</v>
      </c>
      <c r="AN59" s="4"/>
      <c r="AO59" s="4"/>
      <c r="AP59" s="4"/>
      <c r="AQ59" s="4"/>
      <c r="AR59" s="4"/>
      <c r="AS59" s="4"/>
      <c r="AT59" s="4"/>
      <c r="AU59" s="4"/>
      <c r="AV59" s="4"/>
      <c r="AW59" s="4"/>
      <c r="AX59" s="4"/>
      <c r="AY59" s="4"/>
    </row>
    <row r="60" spans="1:1005" ht="15" x14ac:dyDescent="0.25">
      <c r="A60" s="71">
        <v>45627</v>
      </c>
      <c r="B60" s="72">
        <v>25.27</v>
      </c>
      <c r="C60" s="72">
        <v>25.27</v>
      </c>
      <c r="D60" s="73">
        <v>25.27</v>
      </c>
      <c r="E60">
        <v>36.784999999999997</v>
      </c>
      <c r="F60">
        <v>38.567999999999998</v>
      </c>
      <c r="G60">
        <v>24.864999999999998</v>
      </c>
      <c r="H60">
        <v>23.553000000000001</v>
      </c>
      <c r="I60">
        <v>21.106000000000002</v>
      </c>
      <c r="J60">
        <v>26.013000000000002</v>
      </c>
      <c r="K60">
        <v>21.814</v>
      </c>
      <c r="L60">
        <v>19.155999999999999</v>
      </c>
      <c r="M60">
        <v>26.931000000000001</v>
      </c>
      <c r="N60">
        <v>23.571999999999999</v>
      </c>
      <c r="O60">
        <v>42.155999999999999</v>
      </c>
      <c r="P60">
        <v>51.96</v>
      </c>
      <c r="Q60">
        <v>32.241</v>
      </c>
      <c r="R60">
        <v>44.826000000000001</v>
      </c>
      <c r="S60">
        <v>25.908999999999999</v>
      </c>
      <c r="T60">
        <v>22.875</v>
      </c>
      <c r="U60">
        <v>20.852</v>
      </c>
      <c r="V60">
        <v>19.728000000000002</v>
      </c>
      <c r="W60">
        <v>26.431000000000001</v>
      </c>
      <c r="X60">
        <v>23.193999999999999</v>
      </c>
      <c r="Y60">
        <v>26.584</v>
      </c>
      <c r="Z60">
        <v>31.623000000000001</v>
      </c>
      <c r="AA60">
        <v>23.454999999999998</v>
      </c>
      <c r="AB60">
        <v>29.082999999999998</v>
      </c>
      <c r="AC60">
        <v>28.257000000000001</v>
      </c>
      <c r="AD60">
        <v>32.720999999999997</v>
      </c>
      <c r="AE60">
        <v>33.033000000000001</v>
      </c>
      <c r="AF60">
        <v>22.484999999999999</v>
      </c>
      <c r="AG60">
        <v>29.279</v>
      </c>
      <c r="AH60">
        <v>31.541</v>
      </c>
      <c r="AI60" s="4">
        <v>25.605</v>
      </c>
      <c r="AJ60" s="4">
        <v>34.44</v>
      </c>
      <c r="AK60" s="4">
        <v>26.565999999999999</v>
      </c>
      <c r="AL60" s="4">
        <v>27.294</v>
      </c>
      <c r="AM60" s="4">
        <v>39.747</v>
      </c>
      <c r="AN60" s="4"/>
      <c r="AO60" s="4"/>
      <c r="AP60" s="4"/>
      <c r="AQ60" s="4"/>
      <c r="AR60" s="4"/>
      <c r="AS60" s="4"/>
      <c r="AT60" s="4"/>
      <c r="AU60" s="4"/>
      <c r="AV60" s="4"/>
      <c r="AW60" s="4"/>
      <c r="AX60" s="4"/>
      <c r="AY60" s="4"/>
    </row>
    <row r="61" spans="1:1005" ht="15" x14ac:dyDescent="0.25">
      <c r="A61" s="71">
        <v>45658</v>
      </c>
      <c r="B61" s="72">
        <v>25.07</v>
      </c>
      <c r="C61" s="72">
        <v>25.07</v>
      </c>
      <c r="D61" s="73">
        <v>25.07</v>
      </c>
      <c r="E61">
        <v>31.106000000000002</v>
      </c>
      <c r="F61">
        <v>29.629000000000001</v>
      </c>
      <c r="G61">
        <v>21.091000000000001</v>
      </c>
      <c r="H61">
        <v>20.978999999999999</v>
      </c>
      <c r="I61">
        <v>19.148</v>
      </c>
      <c r="J61">
        <v>20.042000000000002</v>
      </c>
      <c r="K61">
        <v>19.544</v>
      </c>
      <c r="L61">
        <v>17.210999999999999</v>
      </c>
      <c r="M61">
        <v>24.779</v>
      </c>
      <c r="N61">
        <v>22.521000000000001</v>
      </c>
      <c r="O61">
        <v>26.763999999999999</v>
      </c>
      <c r="P61">
        <v>34.887</v>
      </c>
      <c r="Q61">
        <v>31.382000000000001</v>
      </c>
      <c r="R61">
        <v>28.809000000000001</v>
      </c>
      <c r="S61">
        <v>27.155000000000001</v>
      </c>
      <c r="T61">
        <v>21.387</v>
      </c>
      <c r="U61">
        <v>19.372</v>
      </c>
      <c r="V61">
        <v>15.717000000000001</v>
      </c>
      <c r="W61">
        <v>20.920999999999999</v>
      </c>
      <c r="X61">
        <v>30.12</v>
      </c>
      <c r="Y61">
        <v>24.045999999999999</v>
      </c>
      <c r="Z61">
        <v>26.664000000000001</v>
      </c>
      <c r="AA61">
        <v>20.864999999999998</v>
      </c>
      <c r="AB61">
        <v>25.326000000000001</v>
      </c>
      <c r="AC61">
        <v>24.870999999999999</v>
      </c>
      <c r="AD61">
        <v>25.681000000000001</v>
      </c>
      <c r="AE61">
        <v>31.032</v>
      </c>
      <c r="AF61">
        <v>18.97</v>
      </c>
      <c r="AG61">
        <v>21.27</v>
      </c>
      <c r="AH61">
        <v>23.771000000000001</v>
      </c>
      <c r="AI61" s="4">
        <v>26.355</v>
      </c>
      <c r="AJ61" s="4">
        <v>25.39</v>
      </c>
      <c r="AK61" s="4">
        <v>23.411000000000001</v>
      </c>
      <c r="AL61" s="4">
        <v>23.361999999999998</v>
      </c>
      <c r="AM61" s="4">
        <v>33.350999999999999</v>
      </c>
      <c r="AN61" s="4"/>
      <c r="AO61" s="4"/>
      <c r="AP61" s="4"/>
      <c r="AQ61" s="4"/>
      <c r="AR61" s="4"/>
      <c r="AS61" s="4"/>
      <c r="AT61" s="4"/>
      <c r="AU61" s="4"/>
      <c r="AV61" s="4"/>
      <c r="AW61" s="4"/>
      <c r="AX61" s="4"/>
      <c r="AY61" s="4"/>
    </row>
    <row r="62" spans="1:1005" ht="15" x14ac:dyDescent="0.25">
      <c r="A62" s="71">
        <v>45689</v>
      </c>
      <c r="B62" s="72">
        <v>27.87</v>
      </c>
      <c r="C62" s="72">
        <v>27.87</v>
      </c>
      <c r="D62" s="73">
        <v>27.87</v>
      </c>
      <c r="E62">
        <v>70.153000000000006</v>
      </c>
      <c r="F62">
        <v>43.713999999999999</v>
      </c>
      <c r="G62">
        <v>17.661999999999999</v>
      </c>
      <c r="H62">
        <v>17.794</v>
      </c>
      <c r="I62">
        <v>17.055</v>
      </c>
      <c r="J62">
        <v>18.513000000000002</v>
      </c>
      <c r="K62">
        <v>18.149999999999999</v>
      </c>
      <c r="L62">
        <v>15.680999999999999</v>
      </c>
      <c r="M62">
        <v>22.077999999999999</v>
      </c>
      <c r="N62">
        <v>34.631999999999998</v>
      </c>
      <c r="O62">
        <v>31.411999999999999</v>
      </c>
      <c r="P62">
        <v>33.628999999999998</v>
      </c>
      <c r="Q62">
        <v>30.341999999999999</v>
      </c>
      <c r="R62">
        <v>39.712000000000003</v>
      </c>
      <c r="S62">
        <v>34.585000000000001</v>
      </c>
      <c r="T62">
        <v>19.283000000000001</v>
      </c>
      <c r="U62">
        <v>16.756</v>
      </c>
      <c r="V62">
        <v>21.448</v>
      </c>
      <c r="W62">
        <v>20.420999999999999</v>
      </c>
      <c r="X62">
        <v>28.945</v>
      </c>
      <c r="Y62">
        <v>18.997</v>
      </c>
      <c r="Z62">
        <v>29.198</v>
      </c>
      <c r="AA62">
        <v>17.652000000000001</v>
      </c>
      <c r="AB62">
        <v>26.948</v>
      </c>
      <c r="AC62">
        <v>21.068999999999999</v>
      </c>
      <c r="AD62">
        <v>20.571999999999999</v>
      </c>
      <c r="AE62">
        <v>27.303999999999998</v>
      </c>
      <c r="AF62">
        <v>16.015999999999998</v>
      </c>
      <c r="AG62">
        <v>23.396999999999998</v>
      </c>
      <c r="AH62">
        <v>44.576999999999998</v>
      </c>
      <c r="AI62" s="4">
        <v>20.335999999999999</v>
      </c>
      <c r="AJ62" s="4">
        <v>23.745000000000001</v>
      </c>
      <c r="AK62" s="4">
        <v>21.797000000000001</v>
      </c>
      <c r="AL62" s="4">
        <v>19.771000000000001</v>
      </c>
      <c r="AM62" s="4">
        <v>28.216000000000001</v>
      </c>
      <c r="AN62" s="4"/>
      <c r="AO62" s="4"/>
      <c r="AP62" s="4"/>
      <c r="AQ62" s="4"/>
      <c r="AR62" s="4"/>
      <c r="AS62" s="4"/>
      <c r="AT62" s="4"/>
      <c r="AU62" s="4"/>
      <c r="AV62" s="4"/>
      <c r="AW62" s="4"/>
      <c r="AX62" s="4"/>
      <c r="AY62" s="4"/>
    </row>
    <row r="63" spans="1:1005" ht="15" x14ac:dyDescent="0.25">
      <c r="A63" s="71">
        <v>45717</v>
      </c>
      <c r="B63" s="72">
        <v>76.75</v>
      </c>
      <c r="C63" s="72">
        <v>76.75</v>
      </c>
      <c r="D63" s="73">
        <v>76.75</v>
      </c>
      <c r="E63">
        <v>240.691</v>
      </c>
      <c r="F63">
        <v>60.444000000000003</v>
      </c>
      <c r="G63">
        <v>32.951999999999998</v>
      </c>
      <c r="H63">
        <v>93.864999999999995</v>
      </c>
      <c r="I63">
        <v>61.435000000000002</v>
      </c>
      <c r="J63">
        <v>48.77</v>
      </c>
      <c r="K63">
        <v>58.064</v>
      </c>
      <c r="L63">
        <v>65.513999999999996</v>
      </c>
      <c r="M63">
        <v>79.793999999999997</v>
      </c>
      <c r="N63">
        <v>93.878</v>
      </c>
      <c r="O63">
        <v>77.709000000000003</v>
      </c>
      <c r="P63">
        <v>115.17700000000001</v>
      </c>
      <c r="Q63">
        <v>89.751000000000005</v>
      </c>
      <c r="R63">
        <v>98.025999999999996</v>
      </c>
      <c r="S63">
        <v>58.845999999999997</v>
      </c>
      <c r="T63">
        <v>58.970999999999997</v>
      </c>
      <c r="U63">
        <v>35.33</v>
      </c>
      <c r="V63">
        <v>61.271000000000001</v>
      </c>
      <c r="W63">
        <v>110.363</v>
      </c>
      <c r="X63">
        <v>46.485999999999997</v>
      </c>
      <c r="Y63">
        <v>46.091000000000001</v>
      </c>
      <c r="Z63">
        <v>141.96700000000001</v>
      </c>
      <c r="AA63">
        <v>33.985999999999997</v>
      </c>
      <c r="AB63">
        <v>108.194</v>
      </c>
      <c r="AC63">
        <v>36.880000000000003</v>
      </c>
      <c r="AD63">
        <v>85.424000000000007</v>
      </c>
      <c r="AE63">
        <v>86.484999999999999</v>
      </c>
      <c r="AF63">
        <v>47.308999999999997</v>
      </c>
      <c r="AG63">
        <v>63.387999999999998</v>
      </c>
      <c r="AH63">
        <v>88.534000000000006</v>
      </c>
      <c r="AI63" s="4">
        <v>39.103999999999999</v>
      </c>
      <c r="AJ63" s="4">
        <v>71.25</v>
      </c>
      <c r="AK63" s="4">
        <v>69.323999999999998</v>
      </c>
      <c r="AL63" s="4">
        <v>34.941000000000003</v>
      </c>
      <c r="AM63" s="4">
        <v>62.390999999999998</v>
      </c>
      <c r="AN63" s="4"/>
      <c r="AO63" s="4"/>
      <c r="AP63" s="4"/>
      <c r="AQ63" s="4"/>
      <c r="AR63" s="4"/>
      <c r="AS63" s="4"/>
      <c r="AT63" s="4"/>
      <c r="AU63" s="4"/>
      <c r="AV63" s="4"/>
      <c r="AW63" s="4"/>
      <c r="AX63" s="4"/>
      <c r="AY63" s="4"/>
    </row>
    <row r="64" spans="1:1005" ht="15" x14ac:dyDescent="0.25">
      <c r="A64" s="71">
        <v>45748</v>
      </c>
      <c r="B64" s="72">
        <v>215.16</v>
      </c>
      <c r="C64" s="72">
        <v>215.16</v>
      </c>
      <c r="D64" s="4">
        <v>215.16</v>
      </c>
      <c r="E64">
        <v>504.37099999999998</v>
      </c>
      <c r="F64">
        <v>170.643</v>
      </c>
      <c r="G64">
        <v>178.14400000000001</v>
      </c>
      <c r="H64">
        <v>253.46199999999999</v>
      </c>
      <c r="I64">
        <v>172.03399999999999</v>
      </c>
      <c r="J64">
        <v>126.61499999999999</v>
      </c>
      <c r="K64">
        <v>144.89599999999999</v>
      </c>
      <c r="L64">
        <v>239.42699999999999</v>
      </c>
      <c r="M64">
        <v>174.86500000000001</v>
      </c>
      <c r="N64">
        <v>116.65600000000001</v>
      </c>
      <c r="O64">
        <v>341.60599999999999</v>
      </c>
      <c r="P64">
        <v>302.25900000000001</v>
      </c>
      <c r="Q64">
        <v>243.98699999999999</v>
      </c>
      <c r="R64">
        <v>218.142</v>
      </c>
      <c r="S64">
        <v>197.86600000000001</v>
      </c>
      <c r="T64">
        <v>166.953</v>
      </c>
      <c r="U64">
        <v>121.233</v>
      </c>
      <c r="V64">
        <v>195.84299999999999</v>
      </c>
      <c r="W64">
        <v>252.21100000000001</v>
      </c>
      <c r="X64">
        <v>172.072</v>
      </c>
      <c r="Y64">
        <v>331.02199999999999</v>
      </c>
      <c r="Z64">
        <v>189.70699999999999</v>
      </c>
      <c r="AA64">
        <v>140.126</v>
      </c>
      <c r="AB64">
        <v>269.46600000000001</v>
      </c>
      <c r="AC64">
        <v>162.172</v>
      </c>
      <c r="AD64">
        <v>404.23599999999999</v>
      </c>
      <c r="AE64">
        <v>175.285</v>
      </c>
      <c r="AF64">
        <v>125.24</v>
      </c>
      <c r="AG64">
        <v>222.00800000000001</v>
      </c>
      <c r="AH64">
        <v>117.515</v>
      </c>
      <c r="AI64" s="4">
        <v>89.4</v>
      </c>
      <c r="AJ64" s="4">
        <v>169.715</v>
      </c>
      <c r="AK64" s="4">
        <v>103.096</v>
      </c>
      <c r="AL64" s="4">
        <v>224.72399999999999</v>
      </c>
      <c r="AM64" s="4">
        <v>224.72399999999999</v>
      </c>
      <c r="AN64" s="4"/>
      <c r="AO64" s="4"/>
      <c r="AP64" s="4"/>
      <c r="AQ64" s="4"/>
      <c r="AR64" s="4"/>
      <c r="AS64" s="4"/>
      <c r="AT64" s="4"/>
      <c r="AU64" s="4"/>
      <c r="AV64" s="4"/>
      <c r="AW64" s="4"/>
      <c r="AX64" s="4"/>
      <c r="AY64" s="4"/>
      <c r="ALQ64" t="e">
        <v>#N/A</v>
      </c>
    </row>
    <row r="65" spans="1:1005" ht="15" x14ac:dyDescent="0.25">
      <c r="A65" s="71">
        <v>45778</v>
      </c>
      <c r="B65" s="72">
        <v>531.97</v>
      </c>
      <c r="C65" s="72">
        <v>531.97</v>
      </c>
      <c r="D65" s="4">
        <v>531.97</v>
      </c>
      <c r="E65">
        <v>633.43299999999999</v>
      </c>
      <c r="F65">
        <v>347.74299999999999</v>
      </c>
      <c r="G65">
        <v>471.988</v>
      </c>
      <c r="H65">
        <v>312.767</v>
      </c>
      <c r="I65">
        <v>243.40299999999999</v>
      </c>
      <c r="J65">
        <v>422.613</v>
      </c>
      <c r="K65">
        <v>338.02</v>
      </c>
      <c r="L65">
        <v>724.16600000000005</v>
      </c>
      <c r="M65">
        <v>404.952</v>
      </c>
      <c r="N65">
        <v>657.69799999999998</v>
      </c>
      <c r="O65">
        <v>768.56200000000001</v>
      </c>
      <c r="P65">
        <v>942.61400000000003</v>
      </c>
      <c r="Q65">
        <v>684.423</v>
      </c>
      <c r="R65">
        <v>544.45500000000004</v>
      </c>
      <c r="S65">
        <v>491.44099999999997</v>
      </c>
      <c r="T65">
        <v>422.15800000000002</v>
      </c>
      <c r="U65">
        <v>148.965</v>
      </c>
      <c r="V65">
        <v>519.18200000000002</v>
      </c>
      <c r="W65">
        <v>391.00200000000001</v>
      </c>
      <c r="X65">
        <v>576.62800000000004</v>
      </c>
      <c r="Y65">
        <v>656.71299999999997</v>
      </c>
      <c r="Z65">
        <v>434.49</v>
      </c>
      <c r="AA65">
        <v>674.86900000000003</v>
      </c>
      <c r="AB65">
        <v>720.25800000000004</v>
      </c>
      <c r="AC65">
        <v>399.26400000000001</v>
      </c>
      <c r="AD65">
        <v>911.52800000000002</v>
      </c>
      <c r="AE65">
        <v>218.70099999999999</v>
      </c>
      <c r="AF65">
        <v>379.73500000000001</v>
      </c>
      <c r="AG65">
        <v>611.702</v>
      </c>
      <c r="AH65">
        <v>330.35899999999998</v>
      </c>
      <c r="AI65" s="4">
        <v>277.327</v>
      </c>
      <c r="AJ65" s="4">
        <v>528.726</v>
      </c>
      <c r="AK65" s="4">
        <v>445.58300000000003</v>
      </c>
      <c r="AL65" s="4">
        <v>1161.595</v>
      </c>
      <c r="AM65" s="4">
        <v>1161.595</v>
      </c>
      <c r="AN65" s="4"/>
      <c r="AO65" s="4"/>
      <c r="AP65" s="4"/>
      <c r="AQ65" s="4"/>
      <c r="AR65" s="4"/>
      <c r="AS65" s="4"/>
      <c r="AT65" s="4"/>
      <c r="AU65" s="4"/>
      <c r="AV65" s="4"/>
      <c r="AW65" s="4"/>
      <c r="AX65" s="4"/>
      <c r="AY65" s="4"/>
      <c r="ALQ65" t="e">
        <v>#N/A</v>
      </c>
    </row>
    <row r="66" spans="1:1005" ht="15" x14ac:dyDescent="0.25">
      <c r="A66" s="71">
        <v>45809</v>
      </c>
      <c r="B66" s="72">
        <v>420.22</v>
      </c>
      <c r="C66" s="72">
        <v>420.22</v>
      </c>
      <c r="D66" s="4">
        <v>420.22</v>
      </c>
      <c r="E66">
        <v>530.79700000000003</v>
      </c>
      <c r="F66">
        <v>111.38200000000001</v>
      </c>
      <c r="G66">
        <v>444.548</v>
      </c>
      <c r="H66">
        <v>201.14099999999999</v>
      </c>
      <c r="I66">
        <v>363.07299999999998</v>
      </c>
      <c r="J66">
        <v>418.01900000000001</v>
      </c>
      <c r="K66">
        <v>178.93</v>
      </c>
      <c r="L66">
        <v>705.899</v>
      </c>
      <c r="M66">
        <v>226.911</v>
      </c>
      <c r="N66">
        <v>888.63199999999995</v>
      </c>
      <c r="O66">
        <v>563.78</v>
      </c>
      <c r="P66">
        <v>834.08299999999997</v>
      </c>
      <c r="Q66">
        <v>516.34699999999998</v>
      </c>
      <c r="R66">
        <v>574.55100000000004</v>
      </c>
      <c r="S66">
        <v>312.52800000000002</v>
      </c>
      <c r="T66">
        <v>243.83199999999999</v>
      </c>
      <c r="U66">
        <v>143.548</v>
      </c>
      <c r="V66">
        <v>517.82500000000005</v>
      </c>
      <c r="W66">
        <v>200.72200000000001</v>
      </c>
      <c r="X66">
        <v>542.15899999999999</v>
      </c>
      <c r="Y66">
        <v>361.06599999999997</v>
      </c>
      <c r="Z66">
        <v>186.96600000000001</v>
      </c>
      <c r="AA66">
        <v>782.88099999999997</v>
      </c>
      <c r="AB66">
        <v>546.84500000000003</v>
      </c>
      <c r="AC66">
        <v>657.52499999999998</v>
      </c>
      <c r="AD66">
        <v>1283.816</v>
      </c>
      <c r="AE66">
        <v>74.207999999999998</v>
      </c>
      <c r="AF66">
        <v>211.33600000000001</v>
      </c>
      <c r="AG66">
        <v>559.07600000000002</v>
      </c>
      <c r="AH66">
        <v>319.17700000000002</v>
      </c>
      <c r="AI66" s="4">
        <v>172.39699999999999</v>
      </c>
      <c r="AJ66" s="4">
        <v>606.16499999999996</v>
      </c>
      <c r="AK66" s="4">
        <v>836.85500000000002</v>
      </c>
      <c r="AL66" s="4">
        <v>1046.7380000000001</v>
      </c>
      <c r="AM66" s="4">
        <v>1046.7380000000001</v>
      </c>
      <c r="AN66" s="4"/>
      <c r="AO66" s="4"/>
      <c r="AP66" s="4"/>
      <c r="AQ66" s="4"/>
      <c r="AR66" s="4"/>
      <c r="AS66" s="4"/>
      <c r="AT66" s="4"/>
      <c r="AU66" s="4"/>
      <c r="AV66" s="4"/>
      <c r="AW66" s="4"/>
      <c r="AX66" s="4"/>
      <c r="AY66" s="4"/>
      <c r="ALQ66" t="e">
        <v>#N/A</v>
      </c>
    </row>
    <row r="67" spans="1:1005" ht="15" x14ac:dyDescent="0.25">
      <c r="A67" s="71">
        <v>45839</v>
      </c>
      <c r="B67" s="72">
        <v>100.03</v>
      </c>
      <c r="C67" s="72">
        <v>100.03</v>
      </c>
      <c r="D67" s="4">
        <v>100.03</v>
      </c>
      <c r="E67">
        <v>109.349</v>
      </c>
      <c r="F67">
        <v>28.957999999999998</v>
      </c>
      <c r="G67">
        <v>60.863</v>
      </c>
      <c r="H67">
        <v>40.180999999999997</v>
      </c>
      <c r="I67">
        <v>68.281000000000006</v>
      </c>
      <c r="J67">
        <v>74.691999999999993</v>
      </c>
      <c r="K67">
        <v>38.020000000000003</v>
      </c>
      <c r="L67">
        <v>174.452</v>
      </c>
      <c r="M67">
        <v>45.183999999999997</v>
      </c>
      <c r="N67">
        <v>346.44400000000002</v>
      </c>
      <c r="O67">
        <v>110.536</v>
      </c>
      <c r="P67">
        <v>153.66800000000001</v>
      </c>
      <c r="Q67">
        <v>167.44399999999999</v>
      </c>
      <c r="R67">
        <v>137.64699999999999</v>
      </c>
      <c r="S67">
        <v>40.356999999999999</v>
      </c>
      <c r="T67">
        <v>36.203000000000003</v>
      </c>
      <c r="U67">
        <v>20.431999999999999</v>
      </c>
      <c r="V67">
        <v>78.893000000000001</v>
      </c>
      <c r="W67">
        <v>39.152999999999999</v>
      </c>
      <c r="X67">
        <v>115.44</v>
      </c>
      <c r="Y67">
        <v>52.841000000000001</v>
      </c>
      <c r="Z67">
        <v>35.533000000000001</v>
      </c>
      <c r="AA67">
        <v>187.108</v>
      </c>
      <c r="AB67">
        <v>117.879</v>
      </c>
      <c r="AC67">
        <v>108.67400000000001</v>
      </c>
      <c r="AD67">
        <v>481.66500000000002</v>
      </c>
      <c r="AE67">
        <v>19.626000000000001</v>
      </c>
      <c r="AF67">
        <v>30.513000000000002</v>
      </c>
      <c r="AG67">
        <v>77.826999999999998</v>
      </c>
      <c r="AH67">
        <v>49.625</v>
      </c>
      <c r="AI67" s="4">
        <v>27.257000000000001</v>
      </c>
      <c r="AJ67" s="4">
        <v>199.73099999999999</v>
      </c>
      <c r="AK67" s="4">
        <v>269.529</v>
      </c>
      <c r="AL67" s="4">
        <v>238.75</v>
      </c>
      <c r="AM67" s="4">
        <v>238.75</v>
      </c>
      <c r="AN67" s="4"/>
      <c r="AO67" s="4"/>
      <c r="AP67" s="4"/>
      <c r="AQ67" s="4"/>
      <c r="AR67" s="4"/>
      <c r="AS67" s="4"/>
      <c r="AT67" s="4"/>
      <c r="AU67" s="4"/>
      <c r="AV67" s="4"/>
      <c r="AW67" s="4"/>
      <c r="AX67" s="4"/>
      <c r="AY67" s="4"/>
      <c r="ALQ67" t="e">
        <v>#N/A</v>
      </c>
    </row>
    <row r="68" spans="1:1005" ht="15" x14ac:dyDescent="0.25">
      <c r="A68" s="71">
        <v>45870</v>
      </c>
      <c r="B68" s="72">
        <v>25.12</v>
      </c>
      <c r="C68" s="72">
        <v>25.12</v>
      </c>
      <c r="D68" s="4">
        <v>25.12</v>
      </c>
      <c r="E68">
        <v>31.329000000000001</v>
      </c>
      <c r="F68">
        <v>18.678000000000001</v>
      </c>
      <c r="G68">
        <v>18.748999999999999</v>
      </c>
      <c r="H68">
        <v>19.891999999999999</v>
      </c>
      <c r="I68">
        <v>17.47</v>
      </c>
      <c r="J68">
        <v>19.373000000000001</v>
      </c>
      <c r="K68">
        <v>14.679</v>
      </c>
      <c r="L68">
        <v>32.006999999999998</v>
      </c>
      <c r="M68">
        <v>17.446000000000002</v>
      </c>
      <c r="N68">
        <v>44.396000000000001</v>
      </c>
      <c r="O68">
        <v>27.920999999999999</v>
      </c>
      <c r="P68">
        <v>41.156999999999996</v>
      </c>
      <c r="Q68">
        <v>36.774000000000001</v>
      </c>
      <c r="R68">
        <v>29.571999999999999</v>
      </c>
      <c r="S68">
        <v>17.373999999999999</v>
      </c>
      <c r="T68">
        <v>16.847999999999999</v>
      </c>
      <c r="U68">
        <v>11.52</v>
      </c>
      <c r="V68">
        <v>19.186</v>
      </c>
      <c r="W68">
        <v>15.843</v>
      </c>
      <c r="X68">
        <v>23.407</v>
      </c>
      <c r="Y68">
        <v>20.463999999999999</v>
      </c>
      <c r="Z68">
        <v>16.687999999999999</v>
      </c>
      <c r="AA68">
        <v>31.548999999999999</v>
      </c>
      <c r="AB68">
        <v>28.271999999999998</v>
      </c>
      <c r="AC68">
        <v>24.937999999999999</v>
      </c>
      <c r="AD68">
        <v>57.027000000000001</v>
      </c>
      <c r="AE68">
        <v>15.173</v>
      </c>
      <c r="AF68">
        <v>16.068000000000001</v>
      </c>
      <c r="AG68">
        <v>31.33</v>
      </c>
      <c r="AH68">
        <v>15.971</v>
      </c>
      <c r="AI68" s="4">
        <v>10.904999999999999</v>
      </c>
      <c r="AJ68" s="4">
        <v>30.375</v>
      </c>
      <c r="AK68" s="4">
        <v>40.11</v>
      </c>
      <c r="AL68" s="4">
        <v>47.673000000000002</v>
      </c>
      <c r="AM68" s="4">
        <v>47.673000000000002</v>
      </c>
      <c r="AN68" s="4"/>
      <c r="AO68" s="4"/>
      <c r="AP68" s="4"/>
      <c r="AQ68" s="4"/>
      <c r="AR68" s="4"/>
      <c r="AS68" s="4"/>
      <c r="AT68" s="4"/>
      <c r="AU68" s="4"/>
      <c r="AV68" s="4"/>
      <c r="AW68" s="4"/>
      <c r="AX68" s="4"/>
      <c r="AY68" s="4"/>
      <c r="ALQ68" t="e">
        <v>#N/A</v>
      </c>
    </row>
    <row r="69" spans="1:1005" ht="15" x14ac:dyDescent="0.25">
      <c r="A69" s="71">
        <v>45901</v>
      </c>
      <c r="B69" s="72">
        <v>18.899999999999999</v>
      </c>
      <c r="C69" s="72">
        <v>18.899999999999999</v>
      </c>
      <c r="D69" s="4">
        <v>18.899999999999999</v>
      </c>
      <c r="E69">
        <v>22.748999999999999</v>
      </c>
      <c r="F69">
        <v>11.103</v>
      </c>
      <c r="G69">
        <v>17.79</v>
      </c>
      <c r="H69">
        <v>10.664999999999999</v>
      </c>
      <c r="I69">
        <v>8.4570000000000007</v>
      </c>
      <c r="J69">
        <v>12.334</v>
      </c>
      <c r="K69">
        <v>7.4260000000000002</v>
      </c>
      <c r="L69">
        <v>17.597000000000001</v>
      </c>
      <c r="M69">
        <v>9.6430000000000007</v>
      </c>
      <c r="N69">
        <v>16.585999999999999</v>
      </c>
      <c r="O69">
        <v>16.302</v>
      </c>
      <c r="P69">
        <v>105.32</v>
      </c>
      <c r="Q69">
        <v>17.742000000000001</v>
      </c>
      <c r="R69">
        <v>16.201000000000001</v>
      </c>
      <c r="S69">
        <v>23.742999999999999</v>
      </c>
      <c r="T69">
        <v>9.8610000000000007</v>
      </c>
      <c r="U69">
        <v>5.9370000000000003</v>
      </c>
      <c r="V69">
        <v>14.784000000000001</v>
      </c>
      <c r="W69">
        <v>16.091999999999999</v>
      </c>
      <c r="X69">
        <v>14.157</v>
      </c>
      <c r="Y69">
        <v>31.831</v>
      </c>
      <c r="Z69">
        <v>18.95</v>
      </c>
      <c r="AA69">
        <v>18.366</v>
      </c>
      <c r="AB69">
        <v>15.739000000000001</v>
      </c>
      <c r="AC69">
        <v>12.566000000000001</v>
      </c>
      <c r="AD69">
        <v>29.734000000000002</v>
      </c>
      <c r="AE69">
        <v>8.5860000000000003</v>
      </c>
      <c r="AF69">
        <v>19.73</v>
      </c>
      <c r="AG69">
        <v>29.66</v>
      </c>
      <c r="AH69">
        <v>8.5549999999999997</v>
      </c>
      <c r="AI69" s="4">
        <v>5.8620000000000001</v>
      </c>
      <c r="AJ69" s="4">
        <v>19.875</v>
      </c>
      <c r="AK69" s="4">
        <v>14.234999999999999</v>
      </c>
      <c r="AL69" s="4">
        <v>27.88</v>
      </c>
      <c r="AM69" s="4">
        <v>27.88</v>
      </c>
      <c r="AN69" s="4"/>
      <c r="AO69" s="4"/>
      <c r="AP69" s="4"/>
      <c r="AQ69" s="4"/>
      <c r="AR69" s="4"/>
      <c r="AS69" s="4"/>
      <c r="AT69" s="4"/>
      <c r="AU69" s="4"/>
      <c r="AV69" s="4"/>
      <c r="AW69" s="4"/>
      <c r="AX69" s="4"/>
      <c r="AY69" s="4"/>
      <c r="ALQ69" t="e">
        <v>#N/A</v>
      </c>
    </row>
    <row r="70" spans="1:1005" ht="15" x14ac:dyDescent="0.25">
      <c r="A70" s="71"/>
      <c r="B70" s="72"/>
      <c r="C70" s="72"/>
      <c r="D70" s="4"/>
      <c r="AI70" s="4"/>
      <c r="AJ70" s="4"/>
      <c r="AK70" s="4"/>
      <c r="AL70" s="4"/>
      <c r="AM70" s="4"/>
      <c r="AN70" s="4"/>
      <c r="AO70" s="4"/>
      <c r="AP70" s="4"/>
      <c r="AQ70" s="4"/>
      <c r="AR70" s="4"/>
      <c r="AS70" s="4"/>
      <c r="AT70" s="4"/>
      <c r="AU70" s="4"/>
      <c r="AV70" s="4"/>
      <c r="AW70" s="4"/>
      <c r="AX70" s="4"/>
      <c r="AY70" s="4"/>
      <c r="ALQ70" t="e">
        <v>#N/A</v>
      </c>
    </row>
    <row r="71" spans="1:1005" ht="15" x14ac:dyDescent="0.25">
      <c r="A71" s="71"/>
      <c r="B71" s="72"/>
      <c r="C71" s="72"/>
      <c r="D71" s="4"/>
      <c r="AI71" s="4"/>
      <c r="AJ71" s="4"/>
      <c r="AK71" s="4"/>
      <c r="AL71" s="4"/>
      <c r="AM71" s="4"/>
      <c r="AN71" s="4"/>
      <c r="AO71" s="4"/>
      <c r="AP71" s="4"/>
      <c r="AQ71" s="4"/>
      <c r="AR71" s="4"/>
      <c r="AS71" s="4"/>
      <c r="AT71" s="4"/>
      <c r="AU71" s="4"/>
      <c r="AV71" s="4"/>
      <c r="AW71" s="4"/>
      <c r="AX71" s="4"/>
      <c r="AY71" s="4"/>
      <c r="ALQ71" t="e">
        <v>#N/A</v>
      </c>
    </row>
    <row r="72" spans="1:1005" ht="15" x14ac:dyDescent="0.25">
      <c r="A72" s="71"/>
      <c r="B72" s="72"/>
      <c r="C72" s="72"/>
      <c r="D72" s="4"/>
      <c r="AI72" s="4"/>
      <c r="AJ72" s="4"/>
      <c r="AK72" s="4"/>
      <c r="AL72" s="4"/>
      <c r="AM72" s="4"/>
      <c r="AN72" s="4"/>
      <c r="AO72" s="4"/>
      <c r="AP72" s="4"/>
      <c r="AQ72" s="4"/>
      <c r="AR72" s="4"/>
      <c r="AS72" s="4"/>
      <c r="AT72" s="4"/>
      <c r="AU72" s="4"/>
      <c r="AV72" s="4"/>
      <c r="AW72" s="4"/>
      <c r="AX72" s="4"/>
      <c r="AY72" s="4"/>
      <c r="ALQ72" t="e">
        <v>#N/A</v>
      </c>
    </row>
    <row r="73" spans="1:1005" ht="15" x14ac:dyDescent="0.25">
      <c r="A73" s="71"/>
      <c r="B73" s="72"/>
      <c r="C73" s="72"/>
      <c r="D73" s="72"/>
      <c r="AI73" s="4"/>
      <c r="AJ73" s="4"/>
      <c r="AK73" s="4"/>
      <c r="AL73" s="4"/>
      <c r="AM73" s="4"/>
      <c r="AN73" s="4"/>
      <c r="AO73" s="4"/>
      <c r="AP73" s="4"/>
      <c r="AQ73" s="4"/>
      <c r="AR73" s="4"/>
      <c r="AS73" s="4"/>
      <c r="AT73" s="4"/>
      <c r="AU73" s="4"/>
      <c r="AV73" s="4"/>
      <c r="AW73" s="4"/>
      <c r="AX73" s="4"/>
      <c r="AY73" s="4"/>
    </row>
    <row r="74" spans="1:1005" ht="15" x14ac:dyDescent="0.25">
      <c r="A74" s="71"/>
      <c r="B74" s="72"/>
      <c r="C74" s="72"/>
      <c r="D74" s="72"/>
      <c r="AI74" s="4"/>
      <c r="AJ74" s="4"/>
      <c r="AK74" s="4"/>
      <c r="AL74" s="4"/>
      <c r="AM74" s="4"/>
      <c r="AN74" s="4"/>
      <c r="AO74" s="4"/>
      <c r="AP74" s="4"/>
      <c r="AQ74" s="4"/>
      <c r="AR74" s="4"/>
      <c r="AS74" s="4"/>
      <c r="AT74" s="4"/>
      <c r="AU74" s="4"/>
      <c r="AV74" s="4"/>
      <c r="AW74" s="4"/>
      <c r="AX74" s="4"/>
      <c r="AY74" s="4"/>
    </row>
    <row r="75" spans="1:1005" ht="15" x14ac:dyDescent="0.25">
      <c r="A75" s="71"/>
      <c r="B75" s="72"/>
      <c r="C75" s="72"/>
      <c r="D75" s="72"/>
      <c r="AI75" s="4"/>
      <c r="AJ75" s="4"/>
      <c r="AK75" s="4"/>
      <c r="AL75" s="4"/>
      <c r="AM75" s="4"/>
      <c r="AN75" s="4"/>
      <c r="AO75" s="4"/>
      <c r="AP75" s="4"/>
      <c r="AQ75" s="4"/>
      <c r="AR75" s="4"/>
      <c r="AS75" s="4"/>
      <c r="AT75" s="4"/>
      <c r="AU75" s="4"/>
      <c r="AV75" s="4"/>
      <c r="AW75" s="4"/>
      <c r="AX75" s="4"/>
      <c r="AY75" s="4"/>
    </row>
    <row r="76" spans="1:1005" ht="15" x14ac:dyDescent="0.25">
      <c r="A76" s="71"/>
      <c r="B76" s="72"/>
      <c r="C76" s="72"/>
      <c r="D76" s="72"/>
      <c r="AI76" s="4"/>
      <c r="AJ76" s="4"/>
      <c r="AK76" s="4"/>
      <c r="AL76" s="4"/>
      <c r="AM76" s="4"/>
      <c r="AN76" s="4"/>
      <c r="AO76" s="4"/>
      <c r="AP76" s="4"/>
      <c r="AQ76" s="4"/>
      <c r="AR76" s="4"/>
      <c r="AS76" s="4"/>
      <c r="AT76" s="4"/>
      <c r="AU76" s="4"/>
      <c r="AV76" s="4"/>
      <c r="AW76" s="4"/>
      <c r="AX76" s="4"/>
      <c r="AY76" s="4"/>
    </row>
    <row r="77" spans="1:1005" ht="15" x14ac:dyDescent="0.25">
      <c r="A77" s="71"/>
      <c r="B77" s="72"/>
      <c r="C77" s="72"/>
      <c r="D77" s="72"/>
      <c r="AI77" s="4"/>
      <c r="AJ77" s="4"/>
      <c r="AK77" s="4"/>
      <c r="AL77" s="4"/>
      <c r="AM77" s="4"/>
      <c r="AN77" s="4"/>
      <c r="AO77" s="4"/>
      <c r="AP77" s="4"/>
      <c r="AQ77" s="4"/>
      <c r="AR77" s="4"/>
      <c r="AS77" s="4"/>
      <c r="AT77" s="4"/>
      <c r="AU77" s="4"/>
      <c r="AV77" s="4"/>
      <c r="AW77" s="4"/>
      <c r="AX77" s="4"/>
      <c r="AY77" s="4"/>
    </row>
    <row r="78" spans="1:1005" ht="15" x14ac:dyDescent="0.25">
      <c r="A78" s="71"/>
      <c r="B78" s="72"/>
      <c r="C78" s="72"/>
      <c r="D78" s="72"/>
      <c r="AI78" s="4"/>
      <c r="AJ78" s="4"/>
      <c r="AK78" s="4"/>
      <c r="AL78" s="4"/>
      <c r="AM78" s="4"/>
      <c r="AN78" s="4"/>
      <c r="AO78" s="4"/>
      <c r="AP78" s="4"/>
      <c r="AQ78" s="4"/>
      <c r="AR78" s="4"/>
      <c r="AS78" s="4"/>
      <c r="AT78" s="4"/>
      <c r="AU78" s="4"/>
      <c r="AV78" s="4"/>
      <c r="AW78" s="4"/>
      <c r="AX78" s="4"/>
      <c r="AY78" s="4"/>
    </row>
    <row r="79" spans="1:1005" ht="15" x14ac:dyDescent="0.25">
      <c r="A79" s="71"/>
      <c r="B79" s="72"/>
      <c r="C79" s="72"/>
      <c r="D79" s="72"/>
      <c r="AI79" s="4"/>
      <c r="AJ79" s="4"/>
      <c r="AK79" s="4"/>
      <c r="AL79" s="4"/>
      <c r="AM79" s="4"/>
      <c r="AN79" s="4"/>
      <c r="AO79" s="4"/>
      <c r="AP79" s="4"/>
      <c r="AQ79" s="4"/>
      <c r="AR79" s="4"/>
      <c r="AS79" s="4"/>
      <c r="AT79" s="4"/>
      <c r="AU79" s="4"/>
      <c r="AV79" s="4"/>
      <c r="AW79" s="4"/>
      <c r="AX79" s="4"/>
      <c r="AY79" s="4"/>
    </row>
    <row r="80" spans="1:1005" ht="15" x14ac:dyDescent="0.25">
      <c r="A80" s="71"/>
      <c r="B80" s="72"/>
      <c r="C80" s="72"/>
      <c r="D80" s="72"/>
      <c r="AI80" s="4"/>
      <c r="AJ80" s="4"/>
      <c r="AK80" s="4"/>
      <c r="AL80" s="4"/>
      <c r="AM80" s="4"/>
      <c r="AN80" s="4"/>
      <c r="AO80" s="4"/>
      <c r="AP80" s="4"/>
      <c r="AQ80" s="4"/>
      <c r="AR80" s="4"/>
      <c r="AS80" s="4"/>
      <c r="AT80" s="4"/>
      <c r="AU80" s="4"/>
      <c r="AV80" s="4"/>
      <c r="AW80" s="4"/>
      <c r="AX80" s="4"/>
      <c r="AY80" s="4"/>
    </row>
  </sheetData>
  <mergeCells count="1">
    <mergeCell ref="B1:AH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5FEE6-3EDA-4153-890E-6974958E83C2}">
  <sheetPr codeName="Sheet19">
    <tabColor theme="6" tint="-0.249977111117893"/>
  </sheetPr>
  <dimension ref="A1:ALQ80"/>
  <sheetViews>
    <sheetView zoomScaleNormal="100" workbookViewId="0">
      <selection activeCell="D4" sqref="D4"/>
    </sheetView>
  </sheetViews>
  <sheetFormatPr defaultColWidth="18.7109375" defaultRowHeight="12.75" customHeight="1" x14ac:dyDescent="0.25"/>
  <cols>
    <col min="1" max="54" width="9.140625" customWidth="1"/>
  </cols>
  <sheetData>
    <row r="1" spans="1:54" ht="15" x14ac:dyDescent="0.25">
      <c r="A1" s="79"/>
      <c r="B1" s="80">
        <v>10.892799999999999</v>
      </c>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1"/>
      <c r="AJ1" s="81"/>
      <c r="AK1" s="81"/>
      <c r="AL1" s="81"/>
      <c r="AM1" s="81"/>
    </row>
    <row r="2" spans="1:54" ht="15" x14ac:dyDescent="0.25">
      <c r="A2" s="79"/>
      <c r="B2" s="81" t="s">
        <v>0</v>
      </c>
      <c r="C2" s="81" t="s">
        <v>1</v>
      </c>
      <c r="D2" s="81" t="s">
        <v>2</v>
      </c>
      <c r="E2" s="81">
        <v>1981</v>
      </c>
      <c r="F2" s="81">
        <v>1982</v>
      </c>
      <c r="G2" s="81">
        <v>1983</v>
      </c>
      <c r="H2" s="81">
        <v>1984</v>
      </c>
      <c r="I2" s="81">
        <v>1985</v>
      </c>
      <c r="J2" s="81">
        <v>1986</v>
      </c>
      <c r="K2" s="81">
        <v>1987</v>
      </c>
      <c r="L2" s="81">
        <v>1988</v>
      </c>
      <c r="M2" s="81">
        <v>1989</v>
      </c>
      <c r="N2" s="81">
        <v>1990</v>
      </c>
      <c r="O2" s="81">
        <v>1991</v>
      </c>
      <c r="P2" s="81">
        <v>1992</v>
      </c>
      <c r="Q2" s="81">
        <v>1993</v>
      </c>
      <c r="R2" s="81">
        <v>1994</v>
      </c>
      <c r="S2" s="81">
        <v>1995</v>
      </c>
      <c r="T2" s="81">
        <v>1996</v>
      </c>
      <c r="U2" s="81">
        <v>1997</v>
      </c>
      <c r="V2" s="81">
        <v>1998</v>
      </c>
      <c r="W2" s="81">
        <v>1999</v>
      </c>
      <c r="X2" s="81">
        <v>2000</v>
      </c>
      <c r="Y2" s="81">
        <v>2001</v>
      </c>
      <c r="Z2" s="81">
        <v>2002</v>
      </c>
      <c r="AA2" s="81">
        <v>2003</v>
      </c>
      <c r="AB2" s="81">
        <v>2004</v>
      </c>
      <c r="AC2" s="81">
        <v>2005</v>
      </c>
      <c r="AD2" s="81">
        <v>2006</v>
      </c>
      <c r="AE2" s="81">
        <v>2007</v>
      </c>
      <c r="AF2" s="81">
        <v>2008</v>
      </c>
      <c r="AG2" s="81">
        <v>2009</v>
      </c>
      <c r="AH2" s="81">
        <v>2010</v>
      </c>
      <c r="AI2" s="81">
        <v>2011</v>
      </c>
      <c r="AJ2" s="81">
        <v>2012</v>
      </c>
      <c r="AK2" s="81">
        <v>2013</v>
      </c>
      <c r="AL2" s="81">
        <v>2014</v>
      </c>
      <c r="AM2" s="81">
        <v>2015</v>
      </c>
      <c r="AN2">
        <v>2016</v>
      </c>
      <c r="AO2">
        <v>2017</v>
      </c>
      <c r="AP2">
        <v>2018</v>
      </c>
      <c r="AQ2">
        <v>2019</v>
      </c>
      <c r="AR2">
        <v>2020</v>
      </c>
      <c r="AS2">
        <v>2021</v>
      </c>
      <c r="AT2">
        <v>2022</v>
      </c>
      <c r="AU2">
        <v>2023</v>
      </c>
      <c r="AV2">
        <v>2024</v>
      </c>
      <c r="AW2">
        <v>2025</v>
      </c>
      <c r="AX2">
        <v>2026</v>
      </c>
      <c r="AY2">
        <v>2027</v>
      </c>
      <c r="AZ2">
        <v>2028</v>
      </c>
      <c r="BA2">
        <v>2029</v>
      </c>
      <c r="BB2">
        <v>2030</v>
      </c>
    </row>
    <row r="3" spans="1:54" ht="15" x14ac:dyDescent="0.25">
      <c r="A3" s="82"/>
      <c r="B3" s="83" t="s">
        <v>3</v>
      </c>
      <c r="C3" s="83" t="s">
        <v>4</v>
      </c>
      <c r="D3" s="83" t="s">
        <v>5</v>
      </c>
      <c r="E3" s="83" t="s">
        <v>6</v>
      </c>
      <c r="F3" s="83" t="s">
        <v>7</v>
      </c>
      <c r="G3" s="83" t="s">
        <v>8</v>
      </c>
      <c r="H3" s="83" t="s">
        <v>9</v>
      </c>
      <c r="I3" s="83" t="s">
        <v>10</v>
      </c>
      <c r="J3" s="83" t="s">
        <v>11</v>
      </c>
      <c r="K3" s="83" t="s">
        <v>12</v>
      </c>
      <c r="L3" s="83" t="s">
        <v>13</v>
      </c>
      <c r="M3" s="83" t="s">
        <v>14</v>
      </c>
      <c r="N3" s="83" t="s">
        <v>15</v>
      </c>
      <c r="O3" s="83" t="s">
        <v>16</v>
      </c>
      <c r="P3" s="83" t="s">
        <v>17</v>
      </c>
      <c r="Q3" s="83" t="s">
        <v>18</v>
      </c>
      <c r="R3" s="83" t="s">
        <v>19</v>
      </c>
      <c r="S3" s="83" t="s">
        <v>20</v>
      </c>
      <c r="T3" s="83" t="s">
        <v>21</v>
      </c>
      <c r="U3" s="83" t="s">
        <v>22</v>
      </c>
      <c r="V3" s="83" t="s">
        <v>23</v>
      </c>
      <c r="W3" s="83" t="s">
        <v>24</v>
      </c>
      <c r="X3" s="83" t="s">
        <v>25</v>
      </c>
      <c r="Y3" s="83" t="s">
        <v>26</v>
      </c>
      <c r="Z3" s="83" t="s">
        <v>27</v>
      </c>
      <c r="AA3" s="83" t="s">
        <v>28</v>
      </c>
      <c r="AB3" s="83" t="s">
        <v>29</v>
      </c>
      <c r="AC3" s="83" t="s">
        <v>30</v>
      </c>
      <c r="AD3" s="83" t="s">
        <v>31</v>
      </c>
      <c r="AE3" s="83" t="s">
        <v>32</v>
      </c>
      <c r="AF3" s="83" t="s">
        <v>33</v>
      </c>
      <c r="AG3" s="83" t="s">
        <v>34</v>
      </c>
      <c r="AH3" s="83" t="s">
        <v>35</v>
      </c>
      <c r="AI3" s="83" t="s">
        <v>36</v>
      </c>
      <c r="AJ3" s="83" t="s">
        <v>37</v>
      </c>
      <c r="AK3" s="83" t="s">
        <v>38</v>
      </c>
      <c r="AL3" s="83" t="s">
        <v>39</v>
      </c>
      <c r="AM3" s="83" t="s">
        <v>40</v>
      </c>
      <c r="AN3" t="s">
        <v>41</v>
      </c>
      <c r="AO3" t="s">
        <v>42</v>
      </c>
      <c r="AP3" t="s">
        <v>43</v>
      </c>
      <c r="AQ3" t="s">
        <v>44</v>
      </c>
      <c r="AR3" t="s">
        <v>45</v>
      </c>
      <c r="AS3" t="s">
        <v>46</v>
      </c>
      <c r="AT3" t="s">
        <v>47</v>
      </c>
      <c r="AU3" t="s">
        <v>48</v>
      </c>
      <c r="AV3" t="s">
        <v>49</v>
      </c>
      <c r="AW3" t="s">
        <v>50</v>
      </c>
      <c r="AX3" t="s">
        <v>51</v>
      </c>
      <c r="AY3" t="s">
        <v>52</v>
      </c>
      <c r="AZ3" t="s">
        <v>53</v>
      </c>
      <c r="BA3" t="s">
        <v>54</v>
      </c>
      <c r="BB3" t="s">
        <v>55</v>
      </c>
    </row>
    <row r="4" spans="1:54" ht="15" x14ac:dyDescent="0.25">
      <c r="A4" s="84">
        <v>43922</v>
      </c>
      <c r="B4" s="85">
        <v>22</v>
      </c>
      <c r="C4" s="85">
        <v>35</v>
      </c>
      <c r="D4" s="86">
        <v>30</v>
      </c>
      <c r="E4" s="10">
        <v>36.216000000000001</v>
      </c>
      <c r="F4" s="10">
        <v>20.443999999999999</v>
      </c>
      <c r="G4" s="10">
        <v>17.497</v>
      </c>
      <c r="H4" s="10">
        <v>21.925000000000001</v>
      </c>
      <c r="I4" s="10">
        <v>30.363</v>
      </c>
      <c r="J4" s="10">
        <v>37.488999999999997</v>
      </c>
      <c r="K4" s="10">
        <v>32.350999999999999</v>
      </c>
      <c r="L4" s="10">
        <v>28.4</v>
      </c>
      <c r="M4" s="10">
        <v>39.229999999999997</v>
      </c>
      <c r="N4" s="10">
        <v>41.581000000000003</v>
      </c>
      <c r="O4" s="10">
        <v>20.690999999999999</v>
      </c>
      <c r="P4" s="10">
        <v>37.509</v>
      </c>
      <c r="Q4" s="10">
        <v>22.939</v>
      </c>
      <c r="R4" s="10">
        <v>38.543999999999997</v>
      </c>
      <c r="S4" s="10">
        <v>21.466999999999999</v>
      </c>
      <c r="T4" s="10">
        <v>27.27</v>
      </c>
      <c r="U4" s="10">
        <v>24.719000000000001</v>
      </c>
      <c r="V4" s="10">
        <v>20.202999999999999</v>
      </c>
      <c r="W4" s="10">
        <v>32.008000000000003</v>
      </c>
      <c r="X4" s="10">
        <v>34.484000000000002</v>
      </c>
      <c r="Y4" s="10">
        <v>35.101999999999997</v>
      </c>
      <c r="Z4" s="10">
        <v>30.882000000000001</v>
      </c>
      <c r="AA4" s="10">
        <v>25.087</v>
      </c>
      <c r="AB4" s="10">
        <v>43.802</v>
      </c>
      <c r="AC4" s="10">
        <v>28.992999999999999</v>
      </c>
      <c r="AD4" s="10">
        <v>38.567999999999998</v>
      </c>
      <c r="AE4" s="10">
        <v>31.064</v>
      </c>
      <c r="AF4" s="10">
        <v>22.571999999999999</v>
      </c>
      <c r="AG4" s="10">
        <v>25.523</v>
      </c>
      <c r="AH4" s="10">
        <v>26.751999999999999</v>
      </c>
      <c r="AI4" s="4">
        <v>30</v>
      </c>
      <c r="AJ4" s="4">
        <v>39.255000000000003</v>
      </c>
      <c r="AK4" s="4">
        <v>31.64</v>
      </c>
      <c r="AL4" s="4">
        <v>26.334</v>
      </c>
      <c r="AM4" s="4">
        <v>24.959</v>
      </c>
      <c r="AN4" s="4"/>
      <c r="AO4" s="4"/>
      <c r="AP4" s="4"/>
      <c r="AQ4" s="4"/>
      <c r="AR4" s="4"/>
      <c r="AS4" s="4"/>
      <c r="AT4" s="4"/>
      <c r="AU4" s="4"/>
      <c r="AV4" s="4"/>
      <c r="AW4" s="4"/>
      <c r="AX4" s="4"/>
      <c r="AY4" s="4"/>
    </row>
    <row r="5" spans="1:54" ht="15" x14ac:dyDescent="0.25">
      <c r="A5" s="84">
        <v>43952</v>
      </c>
      <c r="B5" s="85">
        <v>73</v>
      </c>
      <c r="C5" s="85">
        <v>130</v>
      </c>
      <c r="D5" s="86">
        <v>110</v>
      </c>
      <c r="E5" s="10">
        <v>114.379</v>
      </c>
      <c r="F5" s="10">
        <v>66.870999999999995</v>
      </c>
      <c r="G5" s="10">
        <v>55.79</v>
      </c>
      <c r="H5" s="10">
        <v>131.01</v>
      </c>
      <c r="I5" s="10">
        <v>123.639</v>
      </c>
      <c r="J5" s="10">
        <v>117.345</v>
      </c>
      <c r="K5" s="10">
        <v>99.16</v>
      </c>
      <c r="L5" s="10">
        <v>77.855999999999995</v>
      </c>
      <c r="M5" s="10">
        <v>78.734999999999999</v>
      </c>
      <c r="N5" s="10">
        <v>124.999</v>
      </c>
      <c r="O5" s="10">
        <v>54.378999999999998</v>
      </c>
      <c r="P5" s="10">
        <v>128.488</v>
      </c>
      <c r="Q5" s="10">
        <v>110.267</v>
      </c>
      <c r="R5" s="10">
        <v>150.16499999999999</v>
      </c>
      <c r="S5" s="10">
        <v>76.600999999999999</v>
      </c>
      <c r="T5" s="10">
        <v>121.67100000000001</v>
      </c>
      <c r="U5" s="10">
        <v>127.32299999999999</v>
      </c>
      <c r="V5" s="10">
        <v>83.474999999999994</v>
      </c>
      <c r="W5" s="10">
        <v>136.274</v>
      </c>
      <c r="X5" s="10">
        <v>110.48</v>
      </c>
      <c r="Y5" s="10">
        <v>173.893</v>
      </c>
      <c r="Z5" s="10">
        <v>74</v>
      </c>
      <c r="AA5" s="10">
        <v>95.864999999999995</v>
      </c>
      <c r="AB5" s="10">
        <v>142.36000000000001</v>
      </c>
      <c r="AC5" s="10">
        <v>111.624</v>
      </c>
      <c r="AD5" s="10">
        <v>110</v>
      </c>
      <c r="AE5" s="10">
        <v>148.852</v>
      </c>
      <c r="AF5" s="10">
        <v>83.763000000000005</v>
      </c>
      <c r="AG5" s="10">
        <v>152.16800000000001</v>
      </c>
      <c r="AH5" s="10">
        <v>62.692999999999998</v>
      </c>
      <c r="AI5" s="4">
        <v>101.63800000000001</v>
      </c>
      <c r="AJ5" s="4">
        <v>105.074</v>
      </c>
      <c r="AK5" s="4">
        <v>98.582999999999998</v>
      </c>
      <c r="AL5" s="4">
        <v>88.849000000000004</v>
      </c>
      <c r="AM5" s="4">
        <v>96.06</v>
      </c>
      <c r="AN5" s="4"/>
      <c r="AO5" s="4"/>
      <c r="AP5" s="4"/>
      <c r="AQ5" s="4"/>
      <c r="AR5" s="4"/>
      <c r="AS5" s="4"/>
      <c r="AT5" s="4"/>
      <c r="AU5" s="4"/>
      <c r="AV5" s="4"/>
      <c r="AW5" s="4"/>
      <c r="AX5" s="4"/>
      <c r="AY5" s="4"/>
    </row>
    <row r="6" spans="1:54" ht="15" x14ac:dyDescent="0.25">
      <c r="A6" s="84">
        <v>43983</v>
      </c>
      <c r="B6" s="85">
        <v>85</v>
      </c>
      <c r="C6" s="85">
        <v>170</v>
      </c>
      <c r="D6" s="86">
        <v>120</v>
      </c>
      <c r="E6" s="10">
        <v>156.334</v>
      </c>
      <c r="F6" s="10">
        <v>116.90300000000001</v>
      </c>
      <c r="G6" s="10">
        <v>159.33699999999999</v>
      </c>
      <c r="H6" s="10">
        <v>152.54</v>
      </c>
      <c r="I6" s="10">
        <v>141.108</v>
      </c>
      <c r="J6" s="10">
        <v>171.60599999999999</v>
      </c>
      <c r="K6" s="10">
        <v>103.503</v>
      </c>
      <c r="L6" s="10">
        <v>141.95599999999999</v>
      </c>
      <c r="M6" s="10">
        <v>65.057000000000002</v>
      </c>
      <c r="N6" s="10">
        <v>168.334</v>
      </c>
      <c r="O6" s="10">
        <v>120.312</v>
      </c>
      <c r="P6" s="10">
        <v>106.708</v>
      </c>
      <c r="Q6" s="10">
        <v>124.946</v>
      </c>
      <c r="R6" s="10">
        <v>138.22300000000001</v>
      </c>
      <c r="S6" s="10">
        <v>183.053</v>
      </c>
      <c r="T6" s="10">
        <v>90.311000000000007</v>
      </c>
      <c r="U6" s="10">
        <v>173.15299999999999</v>
      </c>
      <c r="V6" s="10">
        <v>102.033</v>
      </c>
      <c r="W6" s="10">
        <v>240.12200000000001</v>
      </c>
      <c r="X6" s="10">
        <v>71.42</v>
      </c>
      <c r="Y6" s="10">
        <v>101.81399999999999</v>
      </c>
      <c r="Z6" s="10">
        <v>77.263999999999996</v>
      </c>
      <c r="AA6" s="10">
        <v>102.593</v>
      </c>
      <c r="AB6" s="10">
        <v>94.436000000000007</v>
      </c>
      <c r="AC6" s="10">
        <v>109.101</v>
      </c>
      <c r="AD6" s="10">
        <v>81.664000000000001</v>
      </c>
      <c r="AE6" s="10">
        <v>130.38399999999999</v>
      </c>
      <c r="AF6" s="10">
        <v>120</v>
      </c>
      <c r="AG6" s="10">
        <v>114.574</v>
      </c>
      <c r="AH6" s="10">
        <v>112.34699999999999</v>
      </c>
      <c r="AI6" s="4">
        <v>202.14400000000001</v>
      </c>
      <c r="AJ6" s="4">
        <v>59.253999999999998</v>
      </c>
      <c r="AK6" s="4">
        <v>85.111999999999995</v>
      </c>
      <c r="AL6" s="4">
        <v>135.65100000000001</v>
      </c>
      <c r="AM6" s="4">
        <v>237.369</v>
      </c>
      <c r="AN6" s="4"/>
      <c r="AO6" s="4"/>
      <c r="AP6" s="4"/>
      <c r="AQ6" s="4"/>
      <c r="AR6" s="4"/>
      <c r="AS6" s="4"/>
      <c r="AT6" s="4"/>
      <c r="AU6" s="4"/>
      <c r="AV6" s="4"/>
      <c r="AW6" s="4"/>
      <c r="AX6" s="4"/>
      <c r="AY6" s="4"/>
    </row>
    <row r="7" spans="1:54" ht="15" x14ac:dyDescent="0.25">
      <c r="A7" s="84">
        <v>44013</v>
      </c>
      <c r="B7" s="85">
        <v>30</v>
      </c>
      <c r="C7" s="85">
        <v>90</v>
      </c>
      <c r="D7" s="86">
        <v>50</v>
      </c>
      <c r="E7" s="10">
        <v>86.644000000000005</v>
      </c>
      <c r="F7" s="10">
        <v>73.408000000000001</v>
      </c>
      <c r="G7" s="10">
        <v>108.16500000000001</v>
      </c>
      <c r="H7" s="10">
        <v>73.066000000000003</v>
      </c>
      <c r="I7" s="10">
        <v>51.402000000000001</v>
      </c>
      <c r="J7" s="10">
        <v>109.327</v>
      </c>
      <c r="K7" s="10">
        <v>45.98</v>
      </c>
      <c r="L7" s="10">
        <v>57.978999999999999</v>
      </c>
      <c r="M7" s="10">
        <v>29.87</v>
      </c>
      <c r="N7" s="10">
        <v>81.069999999999993</v>
      </c>
      <c r="O7" s="10">
        <v>71.013000000000005</v>
      </c>
      <c r="P7" s="10">
        <v>50.987000000000002</v>
      </c>
      <c r="Q7" s="10">
        <v>50</v>
      </c>
      <c r="R7" s="10">
        <v>42.765000000000001</v>
      </c>
      <c r="S7" s="10">
        <v>136.48099999999999</v>
      </c>
      <c r="T7" s="10">
        <v>36.783999999999999</v>
      </c>
      <c r="U7" s="10">
        <v>52.473999999999997</v>
      </c>
      <c r="V7" s="10">
        <v>55.628999999999998</v>
      </c>
      <c r="W7" s="10">
        <v>160.07599999999999</v>
      </c>
      <c r="X7" s="10">
        <v>24.373000000000001</v>
      </c>
      <c r="Y7" s="10">
        <v>35.113999999999997</v>
      </c>
      <c r="Z7" s="10">
        <v>24.931000000000001</v>
      </c>
      <c r="AA7" s="10">
        <v>32.786000000000001</v>
      </c>
      <c r="AB7" s="10">
        <v>37.073999999999998</v>
      </c>
      <c r="AC7" s="10">
        <v>47.000999999999998</v>
      </c>
      <c r="AD7" s="10">
        <v>38.929000000000002</v>
      </c>
      <c r="AE7" s="10">
        <v>53.508000000000003</v>
      </c>
      <c r="AF7" s="10">
        <v>40.749000000000002</v>
      </c>
      <c r="AG7" s="10">
        <v>46.594000000000001</v>
      </c>
      <c r="AH7" s="10">
        <v>40.262999999999998</v>
      </c>
      <c r="AI7" s="4">
        <v>91.44</v>
      </c>
      <c r="AJ7" s="4">
        <v>22.675999999999998</v>
      </c>
      <c r="AK7" s="4">
        <v>34.686999999999998</v>
      </c>
      <c r="AL7" s="4">
        <v>43.936999999999998</v>
      </c>
      <c r="AM7" s="4">
        <v>98.546000000000006</v>
      </c>
      <c r="AN7" s="4"/>
      <c r="AO7" s="4"/>
      <c r="AP7" s="4"/>
      <c r="AQ7" s="4"/>
      <c r="AR7" s="4"/>
      <c r="AS7" s="4"/>
      <c r="AT7" s="4"/>
      <c r="AU7" s="4"/>
      <c r="AV7" s="4"/>
      <c r="AW7" s="4"/>
      <c r="AX7" s="4"/>
      <c r="AY7" s="4"/>
    </row>
    <row r="8" spans="1:54" ht="15" x14ac:dyDescent="0.25">
      <c r="A8" s="84">
        <v>44044</v>
      </c>
      <c r="B8" s="85">
        <v>20.6</v>
      </c>
      <c r="C8" s="85">
        <v>49.61</v>
      </c>
      <c r="D8" s="86">
        <v>30</v>
      </c>
      <c r="E8" s="10">
        <v>35.246000000000002</v>
      </c>
      <c r="F8" s="10">
        <v>62.048999999999999</v>
      </c>
      <c r="G8" s="10">
        <v>34.692999999999998</v>
      </c>
      <c r="H8" s="10">
        <v>52.493000000000002</v>
      </c>
      <c r="I8" s="10">
        <v>24.295999999999999</v>
      </c>
      <c r="J8" s="10">
        <v>38.442</v>
      </c>
      <c r="K8" s="10">
        <v>32.015999999999998</v>
      </c>
      <c r="L8" s="10">
        <v>33.462000000000003</v>
      </c>
      <c r="M8" s="10">
        <v>23.747</v>
      </c>
      <c r="N8" s="10">
        <v>40.776000000000003</v>
      </c>
      <c r="O8" s="10">
        <v>24.623999999999999</v>
      </c>
      <c r="P8" s="10">
        <v>35.197000000000003</v>
      </c>
      <c r="Q8" s="10">
        <v>28.146999999999998</v>
      </c>
      <c r="R8" s="10">
        <v>21.276</v>
      </c>
      <c r="S8" s="10">
        <v>44.360999999999997</v>
      </c>
      <c r="T8" s="10">
        <v>19.248999999999999</v>
      </c>
      <c r="U8" s="10">
        <v>51.433999999999997</v>
      </c>
      <c r="V8" s="10">
        <v>22.475000000000001</v>
      </c>
      <c r="W8" s="10">
        <v>101.935</v>
      </c>
      <c r="X8" s="10">
        <v>18.858000000000001</v>
      </c>
      <c r="Y8" s="10">
        <v>31.234999999999999</v>
      </c>
      <c r="Z8" s="10">
        <v>14.065</v>
      </c>
      <c r="AA8" s="10">
        <v>21.341000000000001</v>
      </c>
      <c r="AB8" s="10">
        <v>19.908999999999999</v>
      </c>
      <c r="AC8" s="10">
        <v>27.099</v>
      </c>
      <c r="AD8" s="10">
        <v>28.02</v>
      </c>
      <c r="AE8" s="10">
        <v>41.27</v>
      </c>
      <c r="AF8" s="10">
        <v>21.256</v>
      </c>
      <c r="AG8" s="10">
        <v>20.196999999999999</v>
      </c>
      <c r="AH8" s="10">
        <v>30</v>
      </c>
      <c r="AI8" s="4">
        <v>30.504999999999999</v>
      </c>
      <c r="AJ8" s="4">
        <v>14.983000000000001</v>
      </c>
      <c r="AK8" s="4">
        <v>32.03</v>
      </c>
      <c r="AL8" s="4">
        <v>25.004000000000001</v>
      </c>
      <c r="AM8" s="4">
        <v>33.814999999999998</v>
      </c>
      <c r="AN8" s="4"/>
      <c r="AO8" s="4"/>
      <c r="AP8" s="4"/>
      <c r="AQ8" s="4"/>
      <c r="AR8" s="4"/>
      <c r="AS8" s="4"/>
      <c r="AT8" s="4"/>
      <c r="AU8" s="4"/>
      <c r="AV8" s="4"/>
      <c r="AW8" s="4"/>
      <c r="AX8" s="4"/>
      <c r="AY8" s="4"/>
    </row>
    <row r="9" spans="1:54" ht="15" x14ac:dyDescent="0.25">
      <c r="A9" s="84">
        <v>44075</v>
      </c>
      <c r="B9" s="85">
        <v>20.14</v>
      </c>
      <c r="C9" s="85">
        <v>39.950000000000003</v>
      </c>
      <c r="D9" s="86">
        <v>24</v>
      </c>
      <c r="E9" s="10">
        <v>18.347999999999999</v>
      </c>
      <c r="F9" s="10">
        <v>58.872999999999998</v>
      </c>
      <c r="G9" s="10">
        <v>16.827999999999999</v>
      </c>
      <c r="H9" s="10">
        <v>28.704999999999998</v>
      </c>
      <c r="I9" s="10">
        <v>34.091999999999999</v>
      </c>
      <c r="J9" s="10">
        <v>41.963000000000001</v>
      </c>
      <c r="K9" s="10">
        <v>19.352</v>
      </c>
      <c r="L9" s="10">
        <v>23.437999999999999</v>
      </c>
      <c r="M9" s="10">
        <v>13.978999999999999</v>
      </c>
      <c r="N9" s="10">
        <v>24.574000000000002</v>
      </c>
      <c r="O9" s="10">
        <v>36.270000000000003</v>
      </c>
      <c r="P9" s="10">
        <v>21.486000000000001</v>
      </c>
      <c r="Q9" s="10">
        <v>26.565000000000001</v>
      </c>
      <c r="R9" s="10">
        <v>27.890999999999998</v>
      </c>
      <c r="S9" s="10">
        <v>24</v>
      </c>
      <c r="T9" s="10">
        <v>16.695</v>
      </c>
      <c r="U9" s="10">
        <v>47.585999999999999</v>
      </c>
      <c r="V9" s="10">
        <v>16.777999999999999</v>
      </c>
      <c r="W9" s="10">
        <v>63.005000000000003</v>
      </c>
      <c r="X9" s="10">
        <v>16.056000000000001</v>
      </c>
      <c r="Y9" s="10">
        <v>15.605</v>
      </c>
      <c r="Z9" s="10">
        <v>24.158000000000001</v>
      </c>
      <c r="AA9" s="10">
        <v>29.172999999999998</v>
      </c>
      <c r="AB9" s="10">
        <v>28.943999999999999</v>
      </c>
      <c r="AC9" s="10">
        <v>14.347</v>
      </c>
      <c r="AD9" s="10">
        <v>22.004000000000001</v>
      </c>
      <c r="AE9" s="10">
        <v>35.817999999999998</v>
      </c>
      <c r="AF9" s="10">
        <v>24.34</v>
      </c>
      <c r="AG9" s="10">
        <v>14.016</v>
      </c>
      <c r="AH9" s="10">
        <v>14.375</v>
      </c>
      <c r="AI9" s="4">
        <v>20.449000000000002</v>
      </c>
      <c r="AJ9" s="4">
        <v>10.791</v>
      </c>
      <c r="AK9" s="4">
        <v>44.948999999999998</v>
      </c>
      <c r="AL9" s="4">
        <v>29.568999999999999</v>
      </c>
      <c r="AM9" s="4">
        <v>19.956</v>
      </c>
      <c r="AN9" s="4"/>
      <c r="AO9" s="4"/>
      <c r="AP9" s="4"/>
      <c r="AQ9" s="4"/>
      <c r="AR9" s="4"/>
      <c r="AS9" s="4"/>
      <c r="AT9" s="4"/>
      <c r="AU9" s="4"/>
      <c r="AV9" s="4"/>
      <c r="AW9" s="4"/>
      <c r="AX9" s="4"/>
      <c r="AY9" s="4"/>
    </row>
    <row r="10" spans="1:54" ht="15" x14ac:dyDescent="0.25">
      <c r="A10" s="84">
        <v>44105</v>
      </c>
      <c r="B10" s="85">
        <v>19.95</v>
      </c>
      <c r="C10" s="85">
        <v>33.22</v>
      </c>
      <c r="D10" s="86">
        <v>23.25</v>
      </c>
      <c r="E10" s="10">
        <v>28.513000000000002</v>
      </c>
      <c r="F10" s="10">
        <v>30.620999999999999</v>
      </c>
      <c r="G10" s="10">
        <v>19.931000000000001</v>
      </c>
      <c r="H10" s="10">
        <v>24.044</v>
      </c>
      <c r="I10" s="10">
        <v>38.008000000000003</v>
      </c>
      <c r="J10" s="10">
        <v>45.051000000000002</v>
      </c>
      <c r="K10" s="10">
        <v>13.372</v>
      </c>
      <c r="L10" s="10">
        <v>22.396999999999998</v>
      </c>
      <c r="M10" s="10">
        <v>16.702999999999999</v>
      </c>
      <c r="N10" s="10">
        <v>32.320999999999998</v>
      </c>
      <c r="O10" s="10">
        <v>17.547999999999998</v>
      </c>
      <c r="P10" s="10">
        <v>14.468999999999999</v>
      </c>
      <c r="Q10" s="10">
        <v>16.548999999999999</v>
      </c>
      <c r="R10" s="10">
        <v>21.074000000000002</v>
      </c>
      <c r="S10" s="10">
        <v>22.933</v>
      </c>
      <c r="T10" s="10">
        <v>24.45</v>
      </c>
      <c r="U10" s="10">
        <v>42.311999999999998</v>
      </c>
      <c r="V10" s="10">
        <v>15.763999999999999</v>
      </c>
      <c r="W10" s="10">
        <v>26.565000000000001</v>
      </c>
      <c r="X10" s="10">
        <v>17.195</v>
      </c>
      <c r="Y10" s="10">
        <v>13.478</v>
      </c>
      <c r="Z10" s="10">
        <v>19.303000000000001</v>
      </c>
      <c r="AA10" s="10">
        <v>17.202000000000002</v>
      </c>
      <c r="AB10" s="10">
        <v>27.466000000000001</v>
      </c>
      <c r="AC10" s="10">
        <v>24.231000000000002</v>
      </c>
      <c r="AD10" s="10">
        <v>66.941000000000003</v>
      </c>
      <c r="AE10" s="10">
        <v>39.829000000000001</v>
      </c>
      <c r="AF10" s="10">
        <v>15.199</v>
      </c>
      <c r="AG10" s="10">
        <v>14.08</v>
      </c>
      <c r="AH10" s="10">
        <v>17.797999999999998</v>
      </c>
      <c r="AI10" s="4">
        <v>26.03</v>
      </c>
      <c r="AJ10" s="4">
        <v>10.207000000000001</v>
      </c>
      <c r="AK10" s="4">
        <v>33.250999999999998</v>
      </c>
      <c r="AL10" s="4">
        <v>39.679000000000002</v>
      </c>
      <c r="AM10" s="4">
        <v>15.085000000000001</v>
      </c>
      <c r="AN10" s="4"/>
      <c r="AO10" s="4"/>
      <c r="AP10" s="4"/>
      <c r="AQ10" s="4"/>
      <c r="AR10" s="4"/>
      <c r="AS10" s="4"/>
      <c r="AT10" s="4"/>
      <c r="AU10" s="4"/>
      <c r="AV10" s="4"/>
      <c r="AW10" s="4"/>
      <c r="AX10" s="4"/>
      <c r="AY10" s="4"/>
    </row>
    <row r="11" spans="1:54" ht="15" x14ac:dyDescent="0.25">
      <c r="A11" s="84">
        <v>44136</v>
      </c>
      <c r="B11" s="85">
        <v>16.760000000000002</v>
      </c>
      <c r="C11" s="85">
        <v>20.34</v>
      </c>
      <c r="D11" s="86">
        <v>16.57</v>
      </c>
      <c r="E11" s="10">
        <v>16.954000000000001</v>
      </c>
      <c r="F11" s="10">
        <v>17.899000000000001</v>
      </c>
      <c r="G11" s="10">
        <v>12.613</v>
      </c>
      <c r="H11" s="10">
        <v>17.384</v>
      </c>
      <c r="I11" s="10">
        <v>20.73</v>
      </c>
      <c r="J11" s="10">
        <v>29.318000000000001</v>
      </c>
      <c r="K11" s="10">
        <v>16.696999999999999</v>
      </c>
      <c r="L11" s="10">
        <v>14.461</v>
      </c>
      <c r="M11" s="10">
        <v>11.215</v>
      </c>
      <c r="N11" s="10">
        <v>23.254000000000001</v>
      </c>
      <c r="O11" s="10">
        <v>13.72</v>
      </c>
      <c r="P11" s="10">
        <v>12.199</v>
      </c>
      <c r="Q11" s="10">
        <v>12.717000000000001</v>
      </c>
      <c r="R11" s="10">
        <v>17.760999999999999</v>
      </c>
      <c r="S11" s="10">
        <v>14.725</v>
      </c>
      <c r="T11" s="10">
        <v>16.640999999999998</v>
      </c>
      <c r="U11" s="10">
        <v>20.89</v>
      </c>
      <c r="V11" s="10">
        <v>17.513999999999999</v>
      </c>
      <c r="W11" s="10">
        <v>18.135999999999999</v>
      </c>
      <c r="X11" s="10">
        <v>14.170999999999999</v>
      </c>
      <c r="Y11" s="10">
        <v>12.22</v>
      </c>
      <c r="Z11" s="10">
        <v>12.627000000000001</v>
      </c>
      <c r="AA11" s="10">
        <v>11.917</v>
      </c>
      <c r="AB11" s="10">
        <v>20.518999999999998</v>
      </c>
      <c r="AC11" s="10">
        <v>14.778</v>
      </c>
      <c r="AD11" s="10">
        <v>24.550999999999998</v>
      </c>
      <c r="AE11" s="10">
        <v>19.576000000000001</v>
      </c>
      <c r="AF11" s="10">
        <v>12.301</v>
      </c>
      <c r="AG11" s="10">
        <v>12.276999999999999</v>
      </c>
      <c r="AH11" s="10">
        <v>13.391</v>
      </c>
      <c r="AI11" s="4">
        <v>19.076000000000001</v>
      </c>
      <c r="AJ11" s="4">
        <v>9.0660000000000007</v>
      </c>
      <c r="AK11" s="4">
        <v>17.852</v>
      </c>
      <c r="AL11" s="4">
        <v>21.236999999999998</v>
      </c>
      <c r="AM11" s="4">
        <v>13.228</v>
      </c>
      <c r="AN11" s="4"/>
      <c r="AO11" s="4"/>
      <c r="AP11" s="4"/>
      <c r="AQ11" s="4"/>
      <c r="AR11" s="4"/>
      <c r="AS11" s="4"/>
      <c r="AT11" s="4"/>
      <c r="AU11" s="4"/>
      <c r="AV11" s="4"/>
      <c r="AW11" s="4"/>
      <c r="AX11" s="4"/>
      <c r="AY11" s="4"/>
    </row>
    <row r="12" spans="1:54" ht="15" x14ac:dyDescent="0.25">
      <c r="A12" s="84">
        <v>44166</v>
      </c>
      <c r="B12" s="85">
        <v>15.26</v>
      </c>
      <c r="C12" s="85">
        <v>17.010000000000002</v>
      </c>
      <c r="D12" s="86">
        <v>15.25</v>
      </c>
      <c r="E12" s="10">
        <v>13.143000000000001</v>
      </c>
      <c r="F12" s="10">
        <v>14.443</v>
      </c>
      <c r="G12" s="10">
        <v>11.538</v>
      </c>
      <c r="H12" s="10">
        <v>14.558999999999999</v>
      </c>
      <c r="I12" s="10">
        <v>15.401</v>
      </c>
      <c r="J12" s="10">
        <v>19.780999999999999</v>
      </c>
      <c r="K12" s="10">
        <v>12.43</v>
      </c>
      <c r="L12" s="10">
        <v>11.836</v>
      </c>
      <c r="M12" s="10">
        <v>9.5169999999999995</v>
      </c>
      <c r="N12" s="10">
        <v>16.722999999999999</v>
      </c>
      <c r="O12" s="10">
        <v>12.003</v>
      </c>
      <c r="P12" s="10">
        <v>11.114000000000001</v>
      </c>
      <c r="Q12" s="10">
        <v>11.521000000000001</v>
      </c>
      <c r="R12" s="10">
        <v>14.996</v>
      </c>
      <c r="S12" s="10">
        <v>13.417999999999999</v>
      </c>
      <c r="T12" s="10">
        <v>14.193</v>
      </c>
      <c r="U12" s="10">
        <v>14.997</v>
      </c>
      <c r="V12" s="10">
        <v>15.532</v>
      </c>
      <c r="W12" s="10">
        <v>16.23</v>
      </c>
      <c r="X12" s="10">
        <v>11.259</v>
      </c>
      <c r="Y12" s="10">
        <v>11.125999999999999</v>
      </c>
      <c r="Z12" s="10">
        <v>11.054</v>
      </c>
      <c r="AA12" s="10">
        <v>11.247999999999999</v>
      </c>
      <c r="AB12" s="10">
        <v>14.791</v>
      </c>
      <c r="AC12" s="10">
        <v>11.468</v>
      </c>
      <c r="AD12" s="10">
        <v>14.56</v>
      </c>
      <c r="AE12" s="10">
        <v>15.83</v>
      </c>
      <c r="AF12" s="10">
        <v>10.946</v>
      </c>
      <c r="AG12" s="10">
        <v>10.625999999999999</v>
      </c>
      <c r="AH12" s="10">
        <v>11.101000000000001</v>
      </c>
      <c r="AI12" s="4">
        <v>15.353999999999999</v>
      </c>
      <c r="AJ12" s="4">
        <v>8.6519999999999992</v>
      </c>
      <c r="AK12" s="4">
        <v>13.587999999999999</v>
      </c>
      <c r="AL12" s="4">
        <v>13.920999999999999</v>
      </c>
      <c r="AM12" s="4">
        <v>13.347</v>
      </c>
      <c r="AN12" s="4"/>
      <c r="AO12" s="4"/>
      <c r="AP12" s="4"/>
      <c r="AQ12" s="4"/>
      <c r="AR12" s="4"/>
      <c r="AS12" s="4"/>
      <c r="AT12" s="4"/>
      <c r="AU12" s="4"/>
      <c r="AV12" s="4"/>
      <c r="AW12" s="4"/>
      <c r="AX12" s="4"/>
      <c r="AY12" s="4"/>
    </row>
    <row r="13" spans="1:54" ht="15" x14ac:dyDescent="0.25">
      <c r="A13" s="84">
        <v>44197</v>
      </c>
      <c r="B13" s="85">
        <v>14.48</v>
      </c>
      <c r="C13" s="85">
        <v>14.7</v>
      </c>
      <c r="D13" s="86">
        <v>13.58</v>
      </c>
      <c r="E13" s="10">
        <v>11.396000000000001</v>
      </c>
      <c r="F13" s="10">
        <v>11.933999999999999</v>
      </c>
      <c r="G13" s="10">
        <v>10.827999999999999</v>
      </c>
      <c r="H13" s="10">
        <v>13.548999999999999</v>
      </c>
      <c r="I13" s="10">
        <v>13.15</v>
      </c>
      <c r="J13" s="10">
        <v>15.028</v>
      </c>
      <c r="K13" s="10">
        <v>10.414999999999999</v>
      </c>
      <c r="L13" s="10">
        <v>10.269</v>
      </c>
      <c r="M13" s="10">
        <v>8.5289999999999999</v>
      </c>
      <c r="N13" s="10">
        <v>13.407999999999999</v>
      </c>
      <c r="O13" s="10">
        <v>10.212</v>
      </c>
      <c r="P13" s="10">
        <v>10.055999999999999</v>
      </c>
      <c r="Q13" s="10">
        <v>10.528</v>
      </c>
      <c r="R13" s="10">
        <v>12.911</v>
      </c>
      <c r="S13" s="10">
        <v>12.047000000000001</v>
      </c>
      <c r="T13" s="10">
        <v>11.474</v>
      </c>
      <c r="U13" s="10">
        <v>12.9</v>
      </c>
      <c r="V13" s="10">
        <v>11.701000000000001</v>
      </c>
      <c r="W13" s="10">
        <v>14.741</v>
      </c>
      <c r="X13" s="10">
        <v>9.891</v>
      </c>
      <c r="Y13" s="10">
        <v>10.201000000000001</v>
      </c>
      <c r="Z13" s="10">
        <v>10.163</v>
      </c>
      <c r="AA13" s="10">
        <v>9.9570000000000007</v>
      </c>
      <c r="AB13" s="10">
        <v>15.343999999999999</v>
      </c>
      <c r="AC13" s="10">
        <v>10.416</v>
      </c>
      <c r="AD13" s="10">
        <v>11.747999999999999</v>
      </c>
      <c r="AE13" s="10">
        <v>13.227</v>
      </c>
      <c r="AF13" s="10">
        <v>9.657</v>
      </c>
      <c r="AG13" s="10">
        <v>9.6359999999999992</v>
      </c>
      <c r="AH13" s="10">
        <v>10.192</v>
      </c>
      <c r="AI13" s="4">
        <v>13.914</v>
      </c>
      <c r="AJ13" s="4">
        <v>7.992</v>
      </c>
      <c r="AK13" s="4">
        <v>11.414</v>
      </c>
      <c r="AL13" s="4">
        <v>11.879</v>
      </c>
      <c r="AM13" s="4">
        <v>12.603</v>
      </c>
      <c r="AN13" s="4"/>
      <c r="AO13" s="4"/>
      <c r="AP13" s="4"/>
      <c r="AQ13" s="4"/>
      <c r="AR13" s="4"/>
      <c r="AS13" s="4"/>
      <c r="AT13" s="4"/>
      <c r="AU13" s="4"/>
      <c r="AV13" s="4"/>
      <c r="AW13" s="4"/>
      <c r="AX13" s="4"/>
      <c r="AY13" s="4"/>
    </row>
    <row r="14" spans="1:54" ht="15" x14ac:dyDescent="0.25">
      <c r="A14" s="84">
        <v>44228</v>
      </c>
      <c r="B14" s="85">
        <v>12.62</v>
      </c>
      <c r="C14" s="85">
        <v>13.51</v>
      </c>
      <c r="D14" s="86">
        <v>12.38</v>
      </c>
      <c r="E14" s="10">
        <v>9.4220000000000006</v>
      </c>
      <c r="F14" s="10">
        <v>9.7669999999999995</v>
      </c>
      <c r="G14" s="10">
        <v>8.8699999999999992</v>
      </c>
      <c r="H14" s="10">
        <v>10.536</v>
      </c>
      <c r="I14" s="10">
        <v>12.653</v>
      </c>
      <c r="J14" s="10">
        <v>18.731000000000002</v>
      </c>
      <c r="K14" s="10">
        <v>8.5839999999999996</v>
      </c>
      <c r="L14" s="10">
        <v>8.4779999999999998</v>
      </c>
      <c r="M14" s="10">
        <v>7.1</v>
      </c>
      <c r="N14" s="10">
        <v>11.754</v>
      </c>
      <c r="O14" s="10">
        <v>8.6649999999999991</v>
      </c>
      <c r="P14" s="10">
        <v>8.391</v>
      </c>
      <c r="Q14" s="10">
        <v>8.9350000000000005</v>
      </c>
      <c r="R14" s="10">
        <v>13.275</v>
      </c>
      <c r="S14" s="10">
        <v>12.938000000000001</v>
      </c>
      <c r="T14" s="10">
        <v>9.0670000000000002</v>
      </c>
      <c r="U14" s="10">
        <v>10.680999999999999</v>
      </c>
      <c r="V14" s="10">
        <v>10.651</v>
      </c>
      <c r="W14" s="10">
        <v>13.005000000000001</v>
      </c>
      <c r="X14" s="10">
        <v>7.9939999999999998</v>
      </c>
      <c r="Y14" s="10">
        <v>8.5839999999999996</v>
      </c>
      <c r="Z14" s="10">
        <v>9.3559999999999999</v>
      </c>
      <c r="AA14" s="10">
        <v>8.1679999999999993</v>
      </c>
      <c r="AB14" s="10">
        <v>12.858000000000001</v>
      </c>
      <c r="AC14" s="10">
        <v>8.9429999999999996</v>
      </c>
      <c r="AD14" s="10">
        <v>11.576000000000001</v>
      </c>
      <c r="AE14" s="10">
        <v>10.209</v>
      </c>
      <c r="AF14" s="10">
        <v>8.9860000000000007</v>
      </c>
      <c r="AG14" s="10">
        <v>8.0440000000000005</v>
      </c>
      <c r="AH14" s="10">
        <v>8.1430000000000007</v>
      </c>
      <c r="AI14" s="4">
        <v>11.111000000000001</v>
      </c>
      <c r="AJ14" s="4">
        <v>6.6970000000000001</v>
      </c>
      <c r="AK14" s="4">
        <v>11.147</v>
      </c>
      <c r="AL14" s="4">
        <v>14.147</v>
      </c>
      <c r="AM14" s="4">
        <v>10.41</v>
      </c>
      <c r="AN14" s="4"/>
      <c r="AO14" s="4"/>
      <c r="AP14" s="4"/>
      <c r="AQ14" s="4"/>
      <c r="AR14" s="4"/>
      <c r="AS14" s="4"/>
      <c r="AT14" s="4"/>
      <c r="AU14" s="4"/>
      <c r="AV14" s="4"/>
      <c r="AW14" s="4"/>
      <c r="AX14" s="4"/>
      <c r="AY14" s="4"/>
    </row>
    <row r="15" spans="1:54" ht="15" x14ac:dyDescent="0.25">
      <c r="A15" s="84">
        <v>44256</v>
      </c>
      <c r="B15" s="85">
        <v>19.14</v>
      </c>
      <c r="C15" s="85">
        <v>26.71</v>
      </c>
      <c r="D15" s="86">
        <v>22.1</v>
      </c>
      <c r="E15" s="10">
        <v>11.67</v>
      </c>
      <c r="F15" s="10">
        <v>13.41</v>
      </c>
      <c r="G15" s="10">
        <v>11.904</v>
      </c>
      <c r="H15" s="10">
        <v>20.917999999999999</v>
      </c>
      <c r="I15" s="10">
        <v>29.22</v>
      </c>
      <c r="J15" s="10">
        <v>29.344999999999999</v>
      </c>
      <c r="K15" s="10">
        <v>13.401999999999999</v>
      </c>
      <c r="L15" s="10">
        <v>19.651</v>
      </c>
      <c r="M15" s="10">
        <v>12.367000000000001</v>
      </c>
      <c r="N15" s="10">
        <v>13.503</v>
      </c>
      <c r="O15" s="10">
        <v>14.773999999999999</v>
      </c>
      <c r="P15" s="10">
        <v>14.888999999999999</v>
      </c>
      <c r="Q15" s="10">
        <v>17.045999999999999</v>
      </c>
      <c r="R15" s="10">
        <v>35.805999999999997</v>
      </c>
      <c r="S15" s="10">
        <v>17.024999999999999</v>
      </c>
      <c r="T15" s="10">
        <v>32.313000000000002</v>
      </c>
      <c r="U15" s="10">
        <v>19.050999999999998</v>
      </c>
      <c r="V15" s="10">
        <v>16.439</v>
      </c>
      <c r="W15" s="10">
        <v>17.664999999999999</v>
      </c>
      <c r="X15" s="10">
        <v>13.654</v>
      </c>
      <c r="Y15" s="10">
        <v>11.000999999999999</v>
      </c>
      <c r="Z15" s="10">
        <v>14.531000000000001</v>
      </c>
      <c r="AA15" s="10">
        <v>22.196000000000002</v>
      </c>
      <c r="AB15" s="10">
        <v>25.873999999999999</v>
      </c>
      <c r="AC15" s="10">
        <v>12.746</v>
      </c>
      <c r="AD15" s="10">
        <v>38.112000000000002</v>
      </c>
      <c r="AE15" s="10">
        <v>13.314</v>
      </c>
      <c r="AF15" s="10">
        <v>18.283999999999999</v>
      </c>
      <c r="AG15" s="10">
        <v>8.6210000000000004</v>
      </c>
      <c r="AH15" s="10">
        <v>14.452</v>
      </c>
      <c r="AI15" s="4">
        <v>22.992000000000001</v>
      </c>
      <c r="AJ15" s="4">
        <v>10.289</v>
      </c>
      <c r="AK15" s="4">
        <v>16.117999999999999</v>
      </c>
      <c r="AL15" s="4">
        <v>23.428999999999998</v>
      </c>
      <c r="AM15" s="4">
        <v>13.134</v>
      </c>
      <c r="AN15" s="4"/>
      <c r="AO15" s="4"/>
      <c r="AP15" s="4"/>
      <c r="AQ15" s="4"/>
      <c r="AR15" s="4"/>
      <c r="AS15" s="4"/>
      <c r="AT15" s="4"/>
      <c r="AU15" s="4"/>
      <c r="AV15" s="4"/>
      <c r="AW15" s="4"/>
      <c r="AX15" s="4"/>
      <c r="AY15" s="4"/>
    </row>
    <row r="16" spans="1:54" ht="15" x14ac:dyDescent="0.25">
      <c r="A16" s="84">
        <v>44287</v>
      </c>
      <c r="B16" s="85">
        <v>40.840000000000003</v>
      </c>
      <c r="C16" s="85">
        <v>63.31</v>
      </c>
      <c r="D16" s="86">
        <v>52.61</v>
      </c>
      <c r="E16" s="10">
        <v>24.462</v>
      </c>
      <c r="F16" s="10">
        <v>25.884</v>
      </c>
      <c r="G16" s="10">
        <v>28.11</v>
      </c>
      <c r="H16" s="10">
        <v>89.484999999999999</v>
      </c>
      <c r="I16" s="10">
        <v>83.962999999999994</v>
      </c>
      <c r="J16" s="10">
        <v>97.159000000000006</v>
      </c>
      <c r="K16" s="10">
        <v>28.065000000000001</v>
      </c>
      <c r="L16" s="10">
        <v>73.513000000000005</v>
      </c>
      <c r="M16" s="10">
        <v>30.876999999999999</v>
      </c>
      <c r="N16" s="10">
        <v>39.524000000000001</v>
      </c>
      <c r="O16" s="10">
        <v>61.061</v>
      </c>
      <c r="P16" s="10">
        <v>59.874000000000002</v>
      </c>
      <c r="Q16" s="10">
        <v>40.600999999999999</v>
      </c>
      <c r="R16" s="10">
        <v>52.1</v>
      </c>
      <c r="S16" s="10">
        <v>35.963999999999999</v>
      </c>
      <c r="T16" s="10">
        <v>71.087000000000003</v>
      </c>
      <c r="U16" s="10">
        <v>43.531999999999996</v>
      </c>
      <c r="V16" s="10">
        <v>28.489000000000001</v>
      </c>
      <c r="W16" s="10">
        <v>56.265999999999998</v>
      </c>
      <c r="X16" s="10">
        <v>51.277999999999999</v>
      </c>
      <c r="Y16" s="10">
        <v>21.663</v>
      </c>
      <c r="Z16" s="10">
        <v>27.622</v>
      </c>
      <c r="AA16" s="10">
        <v>72.156000000000006</v>
      </c>
      <c r="AB16" s="10">
        <v>93.524000000000001</v>
      </c>
      <c r="AC16" s="10">
        <v>40.192</v>
      </c>
      <c r="AD16" s="10">
        <v>61.283999999999999</v>
      </c>
      <c r="AE16" s="10">
        <v>44.753</v>
      </c>
      <c r="AF16" s="10">
        <v>31.07</v>
      </c>
      <c r="AG16" s="10">
        <v>29.895</v>
      </c>
      <c r="AH16" s="10">
        <v>32.575000000000003</v>
      </c>
      <c r="AI16" s="4">
        <v>55.19</v>
      </c>
      <c r="AJ16" s="4">
        <v>24.007000000000001</v>
      </c>
      <c r="AK16" s="4">
        <v>43.936</v>
      </c>
      <c r="AL16" s="4">
        <v>31.745000000000001</v>
      </c>
      <c r="AM16" s="4">
        <v>26.494</v>
      </c>
      <c r="AN16" s="4"/>
      <c r="AO16" s="4"/>
      <c r="AP16" s="4"/>
      <c r="AQ16" s="4"/>
      <c r="AR16" s="4"/>
      <c r="AS16" s="4"/>
      <c r="AT16" s="4"/>
      <c r="AU16" s="4"/>
      <c r="AV16" s="4"/>
      <c r="AW16" s="4"/>
      <c r="AX16" s="4"/>
      <c r="AY16" s="4"/>
    </row>
    <row r="17" spans="1:51" ht="15" x14ac:dyDescent="0.25">
      <c r="A17" s="84">
        <v>44317</v>
      </c>
      <c r="B17" s="85">
        <v>123.4</v>
      </c>
      <c r="C17" s="85">
        <v>174.31</v>
      </c>
      <c r="D17" s="86">
        <v>146.12</v>
      </c>
      <c r="E17" s="10">
        <v>135.68299999999999</v>
      </c>
      <c r="F17" s="10">
        <v>124.697</v>
      </c>
      <c r="G17" s="10">
        <v>194.89500000000001</v>
      </c>
      <c r="H17" s="10">
        <v>221.744</v>
      </c>
      <c r="I17" s="10">
        <v>178.51300000000001</v>
      </c>
      <c r="J17" s="10">
        <v>202.833</v>
      </c>
      <c r="K17" s="10">
        <v>82.662000000000006</v>
      </c>
      <c r="L17" s="10">
        <v>124.02500000000001</v>
      </c>
      <c r="M17" s="10">
        <v>80.641000000000005</v>
      </c>
      <c r="N17" s="10">
        <v>106.29900000000001</v>
      </c>
      <c r="O17" s="10">
        <v>139.04900000000001</v>
      </c>
      <c r="P17" s="10">
        <v>221.88499999999999</v>
      </c>
      <c r="Q17" s="10">
        <v>144.22900000000001</v>
      </c>
      <c r="R17" s="10">
        <v>141.15799999999999</v>
      </c>
      <c r="S17" s="10">
        <v>142.40799999999999</v>
      </c>
      <c r="T17" s="10">
        <v>202.072</v>
      </c>
      <c r="U17" s="10">
        <v>144.203</v>
      </c>
      <c r="V17" s="10">
        <v>143.44300000000001</v>
      </c>
      <c r="W17" s="10">
        <v>129.60400000000001</v>
      </c>
      <c r="X17" s="10">
        <v>196.423</v>
      </c>
      <c r="Y17" s="10">
        <v>46.067999999999998</v>
      </c>
      <c r="Z17" s="10">
        <v>95.248999999999995</v>
      </c>
      <c r="AA17" s="10">
        <v>160.453</v>
      </c>
      <c r="AB17" s="10">
        <v>225.173</v>
      </c>
      <c r="AC17" s="10">
        <v>106.35899999999999</v>
      </c>
      <c r="AD17" s="10">
        <v>155.44399999999999</v>
      </c>
      <c r="AE17" s="10">
        <v>175.06200000000001</v>
      </c>
      <c r="AF17" s="10">
        <v>176.44300000000001</v>
      </c>
      <c r="AG17" s="10">
        <v>76.891000000000005</v>
      </c>
      <c r="AH17" s="10">
        <v>121.146</v>
      </c>
      <c r="AI17" s="4">
        <v>98.733999999999995</v>
      </c>
      <c r="AJ17" s="4">
        <v>50.167000000000002</v>
      </c>
      <c r="AK17" s="4">
        <v>127.736</v>
      </c>
      <c r="AL17" s="4">
        <v>95.8</v>
      </c>
      <c r="AM17" s="4">
        <v>69.097999999999999</v>
      </c>
      <c r="AN17" s="4"/>
      <c r="AO17" s="4"/>
      <c r="AP17" s="4"/>
      <c r="AQ17" s="4"/>
      <c r="AR17" s="4"/>
      <c r="AS17" s="4"/>
      <c r="AT17" s="4"/>
      <c r="AU17" s="4"/>
      <c r="AV17" s="4"/>
      <c r="AW17" s="4"/>
      <c r="AX17" s="4"/>
      <c r="AY17" s="4"/>
    </row>
    <row r="18" spans="1:51" ht="15" x14ac:dyDescent="0.25">
      <c r="A18" s="84">
        <v>44348</v>
      </c>
      <c r="B18" s="85">
        <v>114.77</v>
      </c>
      <c r="C18" s="85">
        <v>191.7</v>
      </c>
      <c r="D18" s="86">
        <v>151.61000000000001</v>
      </c>
      <c r="E18" s="10">
        <v>194.916</v>
      </c>
      <c r="F18" s="10">
        <v>242.251</v>
      </c>
      <c r="G18" s="10">
        <v>234.65600000000001</v>
      </c>
      <c r="H18" s="10">
        <v>253.19399999999999</v>
      </c>
      <c r="I18" s="10">
        <v>239.14400000000001</v>
      </c>
      <c r="J18" s="10">
        <v>187.351</v>
      </c>
      <c r="K18" s="10">
        <v>136.208</v>
      </c>
      <c r="L18" s="10">
        <v>91.724000000000004</v>
      </c>
      <c r="M18" s="10">
        <v>104.679</v>
      </c>
      <c r="N18" s="10">
        <v>178.49600000000001</v>
      </c>
      <c r="O18" s="10">
        <v>112.172</v>
      </c>
      <c r="P18" s="10">
        <v>230.74299999999999</v>
      </c>
      <c r="Q18" s="10">
        <v>126.02200000000001</v>
      </c>
      <c r="R18" s="10">
        <v>256.83499999999998</v>
      </c>
      <c r="S18" s="10">
        <v>95.231999999999999</v>
      </c>
      <c r="T18" s="10">
        <v>259.29000000000002</v>
      </c>
      <c r="U18" s="10">
        <v>124.33</v>
      </c>
      <c r="V18" s="10">
        <v>203.04</v>
      </c>
      <c r="W18" s="10">
        <v>75.593000000000004</v>
      </c>
      <c r="X18" s="10">
        <v>120.771</v>
      </c>
      <c r="Y18" s="10">
        <v>30.300999999999998</v>
      </c>
      <c r="Z18" s="10">
        <v>93.105999999999995</v>
      </c>
      <c r="AA18" s="10">
        <v>98.085999999999999</v>
      </c>
      <c r="AB18" s="10">
        <v>227.02600000000001</v>
      </c>
      <c r="AC18" s="10">
        <v>77.406999999999996</v>
      </c>
      <c r="AD18" s="10">
        <v>130.70500000000001</v>
      </c>
      <c r="AE18" s="10">
        <v>226.56399999999999</v>
      </c>
      <c r="AF18" s="10">
        <v>121.827</v>
      </c>
      <c r="AG18" s="10">
        <v>120.61499999999999</v>
      </c>
      <c r="AH18" s="10">
        <v>234.03399999999999</v>
      </c>
      <c r="AI18" s="4">
        <v>53.767000000000003</v>
      </c>
      <c r="AJ18" s="4">
        <v>46.9</v>
      </c>
      <c r="AK18" s="4">
        <v>168.37</v>
      </c>
      <c r="AL18" s="4">
        <v>204.60300000000001</v>
      </c>
      <c r="AM18" s="4">
        <v>97.503</v>
      </c>
      <c r="AN18" s="4"/>
      <c r="AO18" s="4"/>
      <c r="AP18" s="4"/>
      <c r="AQ18" s="4"/>
      <c r="AR18" s="4"/>
      <c r="AS18" s="4"/>
      <c r="AT18" s="4"/>
      <c r="AU18" s="4"/>
      <c r="AV18" s="4"/>
      <c r="AW18" s="4"/>
      <c r="AX18" s="4"/>
      <c r="AY18" s="4"/>
    </row>
    <row r="19" spans="1:51" ht="15" x14ac:dyDescent="0.25">
      <c r="A19" s="84">
        <v>44378</v>
      </c>
      <c r="B19" s="85">
        <v>40.409999999999997</v>
      </c>
      <c r="C19" s="85">
        <v>89.2</v>
      </c>
      <c r="D19" s="86">
        <v>67.39</v>
      </c>
      <c r="E19" s="10">
        <v>109.15900000000001</v>
      </c>
      <c r="F19" s="10">
        <v>142.56399999999999</v>
      </c>
      <c r="G19" s="10">
        <v>108.652</v>
      </c>
      <c r="H19" s="10">
        <v>90.412000000000006</v>
      </c>
      <c r="I19" s="10">
        <v>139.78299999999999</v>
      </c>
      <c r="J19" s="10">
        <v>75.905000000000001</v>
      </c>
      <c r="K19" s="10">
        <v>54.9</v>
      </c>
      <c r="L19" s="10">
        <v>38.713999999999999</v>
      </c>
      <c r="M19" s="10">
        <v>48.533000000000001</v>
      </c>
      <c r="N19" s="10">
        <v>94.462000000000003</v>
      </c>
      <c r="O19" s="10">
        <v>53.634999999999998</v>
      </c>
      <c r="P19" s="10">
        <v>85.221999999999994</v>
      </c>
      <c r="Q19" s="10">
        <v>37.718000000000004</v>
      </c>
      <c r="R19" s="10">
        <v>181.911</v>
      </c>
      <c r="S19" s="10">
        <v>38.49</v>
      </c>
      <c r="T19" s="10">
        <v>78.257999999999996</v>
      </c>
      <c r="U19" s="10">
        <v>62.664999999999999</v>
      </c>
      <c r="V19" s="10">
        <v>134.17099999999999</v>
      </c>
      <c r="W19" s="10">
        <v>26.131</v>
      </c>
      <c r="X19" s="10">
        <v>39.539000000000001</v>
      </c>
      <c r="Y19" s="10">
        <v>12.978</v>
      </c>
      <c r="Z19" s="10">
        <v>28.893999999999998</v>
      </c>
      <c r="AA19" s="10">
        <v>37.264000000000003</v>
      </c>
      <c r="AB19" s="10">
        <v>90.233999999999995</v>
      </c>
      <c r="AC19" s="10">
        <v>34.743000000000002</v>
      </c>
      <c r="AD19" s="10">
        <v>51.186999999999998</v>
      </c>
      <c r="AE19" s="10">
        <v>69.376999999999995</v>
      </c>
      <c r="AF19" s="10">
        <v>46.732999999999997</v>
      </c>
      <c r="AG19" s="10">
        <v>41.887999999999998</v>
      </c>
      <c r="AH19" s="10">
        <v>99.950999999999993</v>
      </c>
      <c r="AI19" s="4">
        <v>21.634</v>
      </c>
      <c r="AJ19" s="4">
        <v>21.434999999999999</v>
      </c>
      <c r="AK19" s="4">
        <v>49.107999999999997</v>
      </c>
      <c r="AL19" s="4">
        <v>77.777000000000001</v>
      </c>
      <c r="AM19" s="4">
        <v>49.35</v>
      </c>
      <c r="AN19" s="4"/>
      <c r="AO19" s="4"/>
      <c r="AP19" s="4"/>
      <c r="AQ19" s="4"/>
      <c r="AR19" s="4"/>
      <c r="AS19" s="4"/>
      <c r="AT19" s="4"/>
      <c r="AU19" s="4"/>
      <c r="AV19" s="4"/>
      <c r="AW19" s="4"/>
      <c r="AX19" s="4"/>
      <c r="AY19" s="4"/>
    </row>
    <row r="20" spans="1:51" ht="15" x14ac:dyDescent="0.25">
      <c r="A20" s="84">
        <v>44409</v>
      </c>
      <c r="B20" s="85">
        <v>26.34</v>
      </c>
      <c r="C20" s="85">
        <v>47.11</v>
      </c>
      <c r="D20" s="86">
        <v>38.630000000000003</v>
      </c>
      <c r="E20" s="10">
        <v>77.141999999999996</v>
      </c>
      <c r="F20" s="10">
        <v>45.951000000000001</v>
      </c>
      <c r="G20" s="10">
        <v>64.524000000000001</v>
      </c>
      <c r="H20" s="10">
        <v>36.213000000000001</v>
      </c>
      <c r="I20" s="10">
        <v>45.512999999999998</v>
      </c>
      <c r="J20" s="10">
        <v>46.298000000000002</v>
      </c>
      <c r="K20" s="10">
        <v>32.332999999999998</v>
      </c>
      <c r="L20" s="10">
        <v>28.802</v>
      </c>
      <c r="M20" s="10">
        <v>30.504999999999999</v>
      </c>
      <c r="N20" s="10">
        <v>32.027999999999999</v>
      </c>
      <c r="O20" s="10">
        <v>37.856000000000002</v>
      </c>
      <c r="P20" s="10">
        <v>40.856999999999999</v>
      </c>
      <c r="Q20" s="10">
        <v>19.494</v>
      </c>
      <c r="R20" s="10">
        <v>57.823</v>
      </c>
      <c r="S20" s="10">
        <v>19.713000000000001</v>
      </c>
      <c r="T20" s="10">
        <v>68.186999999999998</v>
      </c>
      <c r="U20" s="10">
        <v>26.827000000000002</v>
      </c>
      <c r="V20" s="10">
        <v>90.888000000000005</v>
      </c>
      <c r="W20" s="10">
        <v>20.821999999999999</v>
      </c>
      <c r="X20" s="10">
        <v>33.863</v>
      </c>
      <c r="Y20" s="10">
        <v>9.2029999999999994</v>
      </c>
      <c r="Z20" s="10">
        <v>19.8</v>
      </c>
      <c r="AA20" s="10">
        <v>21.077999999999999</v>
      </c>
      <c r="AB20" s="10">
        <v>41.533999999999999</v>
      </c>
      <c r="AC20" s="10">
        <v>26.300999999999998</v>
      </c>
      <c r="AD20" s="10">
        <v>40.889000000000003</v>
      </c>
      <c r="AE20" s="10">
        <v>31.564</v>
      </c>
      <c r="AF20" s="10">
        <v>21.068000000000001</v>
      </c>
      <c r="AG20" s="10">
        <v>31.468</v>
      </c>
      <c r="AH20" s="10">
        <v>31.846</v>
      </c>
      <c r="AI20" s="4">
        <v>15.542999999999999</v>
      </c>
      <c r="AJ20" s="4">
        <v>23.777000000000001</v>
      </c>
      <c r="AK20" s="4">
        <v>27.187999999999999</v>
      </c>
      <c r="AL20" s="4">
        <v>29.553000000000001</v>
      </c>
      <c r="AM20" s="4">
        <v>26.068000000000001</v>
      </c>
      <c r="AN20" s="4"/>
      <c r="AO20" s="4"/>
      <c r="AP20" s="4"/>
      <c r="AQ20" s="4"/>
      <c r="AR20" s="4"/>
      <c r="AS20" s="4"/>
      <c r="AT20" s="4"/>
      <c r="AU20" s="4"/>
      <c r="AV20" s="4"/>
      <c r="AW20" s="4"/>
      <c r="AX20" s="4"/>
      <c r="AY20" s="4"/>
    </row>
    <row r="21" spans="1:51" ht="15" x14ac:dyDescent="0.25">
      <c r="A21" s="84">
        <v>44440</v>
      </c>
      <c r="B21" s="85">
        <v>25.59</v>
      </c>
      <c r="C21" s="85">
        <v>39.18</v>
      </c>
      <c r="D21" s="86">
        <v>32.4</v>
      </c>
      <c r="E21" s="10">
        <v>70.218000000000004</v>
      </c>
      <c r="F21" s="10">
        <v>23.422999999999998</v>
      </c>
      <c r="G21" s="10">
        <v>36.36</v>
      </c>
      <c r="H21" s="10">
        <v>45.176000000000002</v>
      </c>
      <c r="I21" s="10">
        <v>48.497999999999998</v>
      </c>
      <c r="J21" s="10">
        <v>31.27</v>
      </c>
      <c r="K21" s="10">
        <v>23.922000000000001</v>
      </c>
      <c r="L21" s="10">
        <v>17.870999999999999</v>
      </c>
      <c r="M21" s="10">
        <v>19.669</v>
      </c>
      <c r="N21" s="10">
        <v>43.768000000000001</v>
      </c>
      <c r="O21" s="10">
        <v>25.207999999999998</v>
      </c>
      <c r="P21" s="10">
        <v>37.569000000000003</v>
      </c>
      <c r="Q21" s="10">
        <v>27.602</v>
      </c>
      <c r="R21" s="10">
        <v>31.808</v>
      </c>
      <c r="S21" s="10">
        <v>17.742000000000001</v>
      </c>
      <c r="T21" s="10">
        <v>58.892000000000003</v>
      </c>
      <c r="U21" s="10">
        <v>21.149000000000001</v>
      </c>
      <c r="V21" s="10">
        <v>59.523000000000003</v>
      </c>
      <c r="W21" s="10">
        <v>19.675000000000001</v>
      </c>
      <c r="X21" s="10">
        <v>18.187999999999999</v>
      </c>
      <c r="Y21" s="10">
        <v>19.5</v>
      </c>
      <c r="Z21" s="10">
        <v>28.832000000000001</v>
      </c>
      <c r="AA21" s="10">
        <v>30.759</v>
      </c>
      <c r="AB21" s="10">
        <v>22.353999999999999</v>
      </c>
      <c r="AC21" s="10">
        <v>21.882999999999999</v>
      </c>
      <c r="AD21" s="10">
        <v>37.405000000000001</v>
      </c>
      <c r="AE21" s="10">
        <v>33.923999999999999</v>
      </c>
      <c r="AF21" s="10">
        <v>15.468999999999999</v>
      </c>
      <c r="AG21" s="10">
        <v>16.251000000000001</v>
      </c>
      <c r="AH21" s="10">
        <v>21.76</v>
      </c>
      <c r="AI21" s="4">
        <v>12.093999999999999</v>
      </c>
      <c r="AJ21" s="4">
        <v>37.122999999999998</v>
      </c>
      <c r="AK21" s="4">
        <v>32.936</v>
      </c>
      <c r="AL21" s="4">
        <v>18.792000000000002</v>
      </c>
      <c r="AM21" s="4">
        <v>14.688000000000001</v>
      </c>
      <c r="AN21" s="4"/>
      <c r="AO21" s="4"/>
      <c r="AP21" s="4"/>
      <c r="AQ21" s="4"/>
      <c r="AR21" s="4"/>
      <c r="AS21" s="4"/>
      <c r="AT21" s="4"/>
      <c r="AU21" s="4"/>
      <c r="AV21" s="4"/>
      <c r="AW21" s="4"/>
      <c r="AX21" s="4"/>
      <c r="AY21" s="4"/>
    </row>
    <row r="22" spans="1:51" ht="15" x14ac:dyDescent="0.25">
      <c r="A22" s="84">
        <v>44470</v>
      </c>
      <c r="B22" s="85">
        <v>19.95</v>
      </c>
      <c r="C22" s="85">
        <v>32.07</v>
      </c>
      <c r="D22" s="86">
        <v>28.11</v>
      </c>
      <c r="E22" s="10">
        <v>36.055999999999997</v>
      </c>
      <c r="F22" s="10">
        <v>25.667000000000002</v>
      </c>
      <c r="G22" s="10">
        <v>29.486000000000001</v>
      </c>
      <c r="H22" s="10">
        <v>46.122</v>
      </c>
      <c r="I22" s="10">
        <v>49.652000000000001</v>
      </c>
      <c r="J22" s="10">
        <v>20.463000000000001</v>
      </c>
      <c r="K22" s="10">
        <v>22.823</v>
      </c>
      <c r="L22" s="10">
        <v>20.224</v>
      </c>
      <c r="M22" s="10">
        <v>27.004000000000001</v>
      </c>
      <c r="N22" s="10">
        <v>21.434999999999999</v>
      </c>
      <c r="O22" s="10">
        <v>16.795999999999999</v>
      </c>
      <c r="P22" s="10">
        <v>23.311</v>
      </c>
      <c r="Q22" s="10">
        <v>20.225000000000001</v>
      </c>
      <c r="R22" s="10">
        <v>28.548999999999999</v>
      </c>
      <c r="S22" s="10">
        <v>25.369</v>
      </c>
      <c r="T22" s="10">
        <v>49.152000000000001</v>
      </c>
      <c r="U22" s="10">
        <v>19.687000000000001</v>
      </c>
      <c r="V22" s="10">
        <v>24.756</v>
      </c>
      <c r="W22" s="10">
        <v>20.442</v>
      </c>
      <c r="X22" s="10">
        <v>15.391999999999999</v>
      </c>
      <c r="Y22" s="10">
        <v>15.813000000000001</v>
      </c>
      <c r="Z22" s="10">
        <v>16.667000000000002</v>
      </c>
      <c r="AA22" s="10">
        <v>29.655999999999999</v>
      </c>
      <c r="AB22" s="10">
        <v>33.470999999999997</v>
      </c>
      <c r="AC22" s="10">
        <v>66.382000000000005</v>
      </c>
      <c r="AD22" s="10">
        <v>40.57</v>
      </c>
      <c r="AE22" s="10">
        <v>21.388999999999999</v>
      </c>
      <c r="AF22" s="10">
        <v>15.141999999999999</v>
      </c>
      <c r="AG22" s="10">
        <v>19.291</v>
      </c>
      <c r="AH22" s="10">
        <v>26.579000000000001</v>
      </c>
      <c r="AI22" s="4">
        <v>11.215999999999999</v>
      </c>
      <c r="AJ22" s="4">
        <v>27.594000000000001</v>
      </c>
      <c r="AK22" s="4">
        <v>42.435000000000002</v>
      </c>
      <c r="AL22" s="4">
        <v>13.776</v>
      </c>
      <c r="AM22" s="4">
        <v>24.370999999999999</v>
      </c>
      <c r="AN22" s="4"/>
      <c r="AO22" s="4"/>
      <c r="AP22" s="4"/>
      <c r="AQ22" s="4"/>
      <c r="AR22" s="4"/>
      <c r="AS22" s="4"/>
      <c r="AT22" s="4"/>
      <c r="AU22" s="4"/>
      <c r="AV22" s="4"/>
      <c r="AW22" s="4"/>
      <c r="AX22" s="4"/>
      <c r="AY22" s="4"/>
    </row>
    <row r="23" spans="1:51" ht="15" x14ac:dyDescent="0.25">
      <c r="A23" s="84">
        <v>44501</v>
      </c>
      <c r="B23" s="85">
        <v>16.75</v>
      </c>
      <c r="C23" s="85">
        <v>18.940000000000001</v>
      </c>
      <c r="D23" s="86">
        <v>18.13</v>
      </c>
      <c r="E23" s="10">
        <v>22.2</v>
      </c>
      <c r="F23" s="10">
        <v>16.920000000000002</v>
      </c>
      <c r="G23" s="10">
        <v>21.74</v>
      </c>
      <c r="H23" s="10">
        <v>25.818000000000001</v>
      </c>
      <c r="I23" s="10">
        <v>32.932000000000002</v>
      </c>
      <c r="J23" s="10">
        <v>23.783000000000001</v>
      </c>
      <c r="K23" s="10">
        <v>14.833</v>
      </c>
      <c r="L23" s="10">
        <v>13.750999999999999</v>
      </c>
      <c r="M23" s="10">
        <v>19.437000000000001</v>
      </c>
      <c r="N23" s="10">
        <v>17.201000000000001</v>
      </c>
      <c r="O23" s="10">
        <v>14.186</v>
      </c>
      <c r="P23" s="10">
        <v>18.170000000000002</v>
      </c>
      <c r="Q23" s="10">
        <v>16.896999999999998</v>
      </c>
      <c r="R23" s="10">
        <v>19.013000000000002</v>
      </c>
      <c r="S23" s="10">
        <v>17.02</v>
      </c>
      <c r="T23" s="10">
        <v>25.077999999999999</v>
      </c>
      <c r="U23" s="10">
        <v>21.082000000000001</v>
      </c>
      <c r="V23" s="10">
        <v>16.785</v>
      </c>
      <c r="W23" s="10">
        <v>16.995000000000001</v>
      </c>
      <c r="X23" s="10">
        <v>13.898999999999999</v>
      </c>
      <c r="Y23" s="10">
        <v>10.250999999999999</v>
      </c>
      <c r="Z23" s="10">
        <v>11.462999999999999</v>
      </c>
      <c r="AA23" s="10">
        <v>22.067</v>
      </c>
      <c r="AB23" s="10">
        <v>20.635000000000002</v>
      </c>
      <c r="AC23" s="10">
        <v>24.123999999999999</v>
      </c>
      <c r="AD23" s="10">
        <v>19.923999999999999</v>
      </c>
      <c r="AE23" s="10">
        <v>17.542999999999999</v>
      </c>
      <c r="AF23" s="10">
        <v>13.180999999999999</v>
      </c>
      <c r="AG23" s="10">
        <v>14.632999999999999</v>
      </c>
      <c r="AH23" s="10">
        <v>19.494</v>
      </c>
      <c r="AI23" s="4">
        <v>9.9619999999999997</v>
      </c>
      <c r="AJ23" s="4">
        <v>14.66</v>
      </c>
      <c r="AK23" s="4">
        <v>22.530999999999999</v>
      </c>
      <c r="AL23" s="4">
        <v>12.093999999999999</v>
      </c>
      <c r="AM23" s="4">
        <v>14.554</v>
      </c>
      <c r="AN23" s="4"/>
      <c r="AO23" s="4"/>
      <c r="AP23" s="4"/>
      <c r="AQ23" s="4"/>
      <c r="AR23" s="4"/>
      <c r="AS23" s="4"/>
      <c r="AT23" s="4"/>
      <c r="AU23" s="4"/>
      <c r="AV23" s="4"/>
      <c r="AW23" s="4"/>
      <c r="AX23" s="4"/>
      <c r="AY23" s="4"/>
    </row>
    <row r="24" spans="1:51" ht="15" x14ac:dyDescent="0.25">
      <c r="A24" s="84">
        <v>44531</v>
      </c>
      <c r="B24" s="85">
        <v>15.25</v>
      </c>
      <c r="C24" s="85">
        <v>15.25</v>
      </c>
      <c r="D24" s="86">
        <v>15.25</v>
      </c>
      <c r="E24" s="10">
        <v>18.158999999999999</v>
      </c>
      <c r="F24" s="10">
        <v>15.545999999999999</v>
      </c>
      <c r="G24" s="10">
        <v>18.303000000000001</v>
      </c>
      <c r="H24" s="10">
        <v>19.852</v>
      </c>
      <c r="I24" s="10">
        <v>21.952999999999999</v>
      </c>
      <c r="J24" s="10">
        <v>17.722999999999999</v>
      </c>
      <c r="K24" s="10">
        <v>12.013</v>
      </c>
      <c r="L24" s="10">
        <v>11.795</v>
      </c>
      <c r="M24" s="10">
        <v>13.433</v>
      </c>
      <c r="N24" s="10">
        <v>14.975</v>
      </c>
      <c r="O24" s="10">
        <v>12.907999999999999</v>
      </c>
      <c r="P24" s="10">
        <v>16.587</v>
      </c>
      <c r="Q24" s="10">
        <v>14.250999999999999</v>
      </c>
      <c r="R24" s="10">
        <v>17.445</v>
      </c>
      <c r="S24" s="10">
        <v>14.744999999999999</v>
      </c>
      <c r="T24" s="10">
        <v>18.61</v>
      </c>
      <c r="U24" s="10">
        <v>18.681999999999999</v>
      </c>
      <c r="V24" s="10">
        <v>14.981999999999999</v>
      </c>
      <c r="W24" s="10">
        <v>13.5</v>
      </c>
      <c r="X24" s="10">
        <v>12.69</v>
      </c>
      <c r="Y24" s="10">
        <v>8.91</v>
      </c>
      <c r="Z24" s="10">
        <v>10.813000000000001</v>
      </c>
      <c r="AA24" s="10">
        <v>15.82</v>
      </c>
      <c r="AB24" s="10">
        <v>16.498999999999999</v>
      </c>
      <c r="AC24" s="10">
        <v>14.145</v>
      </c>
      <c r="AD24" s="10">
        <v>16.024999999999999</v>
      </c>
      <c r="AE24" s="10">
        <v>15.678000000000001</v>
      </c>
      <c r="AF24" s="10">
        <v>11.438000000000001</v>
      </c>
      <c r="AG24" s="10">
        <v>12.284000000000001</v>
      </c>
      <c r="AH24" s="10">
        <v>15.663</v>
      </c>
      <c r="AI24" s="4">
        <v>9.5030000000000001</v>
      </c>
      <c r="AJ24" s="4">
        <v>11.068</v>
      </c>
      <c r="AK24" s="4">
        <v>14.813000000000001</v>
      </c>
      <c r="AL24" s="4">
        <v>12.252000000000001</v>
      </c>
      <c r="AM24" s="4">
        <v>10.872</v>
      </c>
      <c r="AN24" s="4"/>
      <c r="AO24" s="4"/>
      <c r="AP24" s="4"/>
      <c r="AQ24" s="4"/>
      <c r="AR24" s="4"/>
      <c r="AS24" s="4"/>
      <c r="AT24" s="4"/>
      <c r="AU24" s="4"/>
      <c r="AV24" s="4"/>
      <c r="AW24" s="4"/>
      <c r="AX24" s="4"/>
      <c r="AY24" s="4"/>
    </row>
    <row r="25" spans="1:51" ht="15" x14ac:dyDescent="0.25">
      <c r="A25" s="84">
        <v>44562</v>
      </c>
      <c r="B25" s="85">
        <v>13.58</v>
      </c>
      <c r="C25" s="85">
        <v>13.58</v>
      </c>
      <c r="D25" s="86">
        <v>13.58</v>
      </c>
      <c r="E25" s="10">
        <v>15.096</v>
      </c>
      <c r="F25" s="10">
        <v>14.510999999999999</v>
      </c>
      <c r="G25" s="10">
        <v>16.981000000000002</v>
      </c>
      <c r="H25" s="10">
        <v>17.064</v>
      </c>
      <c r="I25" s="10">
        <v>16.789000000000001</v>
      </c>
      <c r="J25" s="10">
        <v>14.936</v>
      </c>
      <c r="K25" s="10">
        <v>10.407</v>
      </c>
      <c r="L25" s="10">
        <v>10.605</v>
      </c>
      <c r="M25" s="10">
        <v>10.605</v>
      </c>
      <c r="N25" s="10">
        <v>12.834</v>
      </c>
      <c r="O25" s="10">
        <v>11.644</v>
      </c>
      <c r="P25" s="10">
        <v>15.124000000000001</v>
      </c>
      <c r="Q25" s="10">
        <v>12.31</v>
      </c>
      <c r="R25" s="10">
        <v>15.486000000000001</v>
      </c>
      <c r="S25" s="10">
        <v>11.936</v>
      </c>
      <c r="T25" s="10">
        <v>16.128</v>
      </c>
      <c r="U25" s="10">
        <v>14.23</v>
      </c>
      <c r="V25" s="10">
        <v>13.606</v>
      </c>
      <c r="W25" s="10">
        <v>11.865</v>
      </c>
      <c r="X25" s="10">
        <v>11.629</v>
      </c>
      <c r="Y25" s="10">
        <v>8.1890000000000001</v>
      </c>
      <c r="Z25" s="10">
        <v>9.5790000000000006</v>
      </c>
      <c r="AA25" s="10">
        <v>16.404</v>
      </c>
      <c r="AB25" s="10">
        <v>14.999000000000001</v>
      </c>
      <c r="AC25" s="10">
        <v>11.367000000000001</v>
      </c>
      <c r="AD25" s="10">
        <v>13.413</v>
      </c>
      <c r="AE25" s="10">
        <v>13.846</v>
      </c>
      <c r="AF25" s="10">
        <v>10.377000000000001</v>
      </c>
      <c r="AG25" s="10">
        <v>11.244999999999999</v>
      </c>
      <c r="AH25" s="10">
        <v>14.176</v>
      </c>
      <c r="AI25" s="4">
        <v>8.7739999999999991</v>
      </c>
      <c r="AJ25" s="4">
        <v>9.2100000000000009</v>
      </c>
      <c r="AK25" s="4">
        <v>12.629</v>
      </c>
      <c r="AL25" s="4">
        <v>11.609</v>
      </c>
      <c r="AM25" s="4">
        <v>9.1920000000000002</v>
      </c>
      <c r="AN25" s="4"/>
      <c r="AO25" s="4"/>
      <c r="AP25" s="4"/>
      <c r="AQ25" s="4"/>
      <c r="AR25" s="4"/>
      <c r="AS25" s="4"/>
      <c r="AT25" s="4"/>
      <c r="AU25" s="4"/>
      <c r="AV25" s="4"/>
      <c r="AW25" s="4"/>
      <c r="AX25" s="4"/>
      <c r="AY25" s="4"/>
    </row>
    <row r="26" spans="1:51" ht="15" x14ac:dyDescent="0.25">
      <c r="A26" s="84">
        <v>44593</v>
      </c>
      <c r="B26" s="85">
        <v>12.38</v>
      </c>
      <c r="C26" s="85">
        <v>12.38</v>
      </c>
      <c r="D26" s="86">
        <v>12.38</v>
      </c>
      <c r="E26" s="10">
        <v>12.351000000000001</v>
      </c>
      <c r="F26" s="10">
        <v>11.875999999999999</v>
      </c>
      <c r="G26" s="10">
        <v>13.113</v>
      </c>
      <c r="H26" s="10">
        <v>16.437000000000001</v>
      </c>
      <c r="I26" s="10">
        <v>20.738</v>
      </c>
      <c r="J26" s="10">
        <v>12.295</v>
      </c>
      <c r="K26" s="10">
        <v>8.5449999999999999</v>
      </c>
      <c r="L26" s="10">
        <v>8.827</v>
      </c>
      <c r="M26" s="10">
        <v>9.3729999999999993</v>
      </c>
      <c r="N26" s="10">
        <v>10.849</v>
      </c>
      <c r="O26" s="10">
        <v>9.7010000000000005</v>
      </c>
      <c r="P26" s="10">
        <v>12.762</v>
      </c>
      <c r="Q26" s="10">
        <v>12.648999999999999</v>
      </c>
      <c r="R26" s="10">
        <v>16.163</v>
      </c>
      <c r="S26" s="10">
        <v>9.4610000000000003</v>
      </c>
      <c r="T26" s="10">
        <v>13.347</v>
      </c>
      <c r="U26" s="10">
        <v>12.882</v>
      </c>
      <c r="V26" s="10">
        <v>12.019</v>
      </c>
      <c r="W26" s="10">
        <v>9.5960000000000001</v>
      </c>
      <c r="X26" s="10">
        <v>9.7750000000000004</v>
      </c>
      <c r="Y26" s="10">
        <v>7.6989999999999998</v>
      </c>
      <c r="Z26" s="10">
        <v>7.8630000000000004</v>
      </c>
      <c r="AA26" s="10">
        <v>13.752000000000001</v>
      </c>
      <c r="AB26" s="10">
        <v>12.786</v>
      </c>
      <c r="AC26" s="10">
        <v>11.217000000000001</v>
      </c>
      <c r="AD26" s="10">
        <v>10.382999999999999</v>
      </c>
      <c r="AE26" s="10">
        <v>12.503</v>
      </c>
      <c r="AF26" s="10">
        <v>8.6590000000000007</v>
      </c>
      <c r="AG26" s="10">
        <v>8.9849999999999994</v>
      </c>
      <c r="AH26" s="10">
        <v>11.319000000000001</v>
      </c>
      <c r="AI26" s="4">
        <v>7.3479999999999999</v>
      </c>
      <c r="AJ26" s="4">
        <v>9.2469999999999999</v>
      </c>
      <c r="AK26" s="4">
        <v>14.802</v>
      </c>
      <c r="AL26" s="4">
        <v>9.6</v>
      </c>
      <c r="AM26" s="4">
        <v>7.57</v>
      </c>
      <c r="AN26" s="4"/>
      <c r="AO26" s="4"/>
      <c r="AP26" s="4"/>
      <c r="AQ26" s="4"/>
      <c r="AR26" s="4"/>
      <c r="AS26" s="4"/>
      <c r="AT26" s="4"/>
      <c r="AU26" s="4"/>
      <c r="AV26" s="4"/>
      <c r="AW26" s="4"/>
      <c r="AX26" s="4"/>
      <c r="AY26" s="4"/>
    </row>
    <row r="27" spans="1:51" ht="15" x14ac:dyDescent="0.25">
      <c r="A27" s="84">
        <v>44621</v>
      </c>
      <c r="B27" s="85">
        <v>22.1</v>
      </c>
      <c r="C27" s="85">
        <v>22.1</v>
      </c>
      <c r="D27" s="86">
        <v>22.1</v>
      </c>
      <c r="E27" s="10">
        <v>16.611000000000001</v>
      </c>
      <c r="F27" s="10">
        <v>15.412000000000001</v>
      </c>
      <c r="G27" s="10">
        <v>25.364999999999998</v>
      </c>
      <c r="H27" s="10">
        <v>35.875</v>
      </c>
      <c r="I27" s="10">
        <v>31.838000000000001</v>
      </c>
      <c r="J27" s="10">
        <v>18.036999999999999</v>
      </c>
      <c r="K27" s="10">
        <v>19.32</v>
      </c>
      <c r="L27" s="10">
        <v>14.371</v>
      </c>
      <c r="M27" s="10">
        <v>10.965999999999999</v>
      </c>
      <c r="N27" s="10">
        <v>17.64</v>
      </c>
      <c r="O27" s="10">
        <v>16.704000000000001</v>
      </c>
      <c r="P27" s="10">
        <v>22.474</v>
      </c>
      <c r="Q27" s="10">
        <v>34.293999999999997</v>
      </c>
      <c r="R27" s="10">
        <v>20.641999999999999</v>
      </c>
      <c r="S27" s="10">
        <v>30.972000000000001</v>
      </c>
      <c r="T27" s="10">
        <v>22.989000000000001</v>
      </c>
      <c r="U27" s="10">
        <v>18.853999999999999</v>
      </c>
      <c r="V27" s="10">
        <v>16.384</v>
      </c>
      <c r="W27" s="10">
        <v>15.419</v>
      </c>
      <c r="X27" s="10">
        <v>12.335000000000001</v>
      </c>
      <c r="Y27" s="10">
        <v>12.487</v>
      </c>
      <c r="Z27" s="10">
        <v>21.446000000000002</v>
      </c>
      <c r="AA27" s="10">
        <v>26.716000000000001</v>
      </c>
      <c r="AB27" s="10">
        <v>17.218</v>
      </c>
      <c r="AC27" s="10">
        <v>36.292999999999999</v>
      </c>
      <c r="AD27" s="10">
        <v>13.427</v>
      </c>
      <c r="AE27" s="10">
        <v>23.119</v>
      </c>
      <c r="AF27" s="10">
        <v>9.2539999999999996</v>
      </c>
      <c r="AG27" s="10">
        <v>15.537000000000001</v>
      </c>
      <c r="AH27" s="10">
        <v>23.082999999999998</v>
      </c>
      <c r="AI27" s="4">
        <v>10.769</v>
      </c>
      <c r="AJ27" s="4">
        <v>13.808999999999999</v>
      </c>
      <c r="AK27" s="4">
        <v>23.503</v>
      </c>
      <c r="AL27" s="4">
        <v>12.234999999999999</v>
      </c>
      <c r="AM27" s="4">
        <v>9.57</v>
      </c>
      <c r="AN27" s="4"/>
      <c r="AO27" s="4"/>
      <c r="AP27" s="4"/>
      <c r="AQ27" s="4"/>
      <c r="AR27" s="4"/>
      <c r="AS27" s="4"/>
      <c r="AT27" s="4"/>
      <c r="AU27" s="4"/>
      <c r="AV27" s="4"/>
      <c r="AW27" s="4"/>
      <c r="AX27" s="4"/>
      <c r="AY27" s="4"/>
    </row>
    <row r="28" spans="1:51" ht="15" x14ac:dyDescent="0.25">
      <c r="A28" s="84">
        <v>44652</v>
      </c>
      <c r="B28" s="85">
        <v>52.61</v>
      </c>
      <c r="C28" s="85">
        <v>52.61</v>
      </c>
      <c r="D28" s="86">
        <v>52.61</v>
      </c>
      <c r="E28" s="10">
        <v>30.443999999999999</v>
      </c>
      <c r="F28" s="10">
        <v>34.256</v>
      </c>
      <c r="G28" s="10">
        <v>95.066999999999993</v>
      </c>
      <c r="H28" s="10">
        <v>94.971999999999994</v>
      </c>
      <c r="I28" s="10">
        <v>101.857</v>
      </c>
      <c r="J28" s="10">
        <v>34.280999999999999</v>
      </c>
      <c r="K28" s="10">
        <v>71.733999999999995</v>
      </c>
      <c r="L28" s="10">
        <v>34.146000000000001</v>
      </c>
      <c r="M28" s="10">
        <v>31.507999999999999</v>
      </c>
      <c r="N28" s="10">
        <v>66.680999999999997</v>
      </c>
      <c r="O28" s="10">
        <v>61.627000000000002</v>
      </c>
      <c r="P28" s="10">
        <v>48.848999999999997</v>
      </c>
      <c r="Q28" s="10">
        <v>49.987000000000002</v>
      </c>
      <c r="R28" s="10">
        <v>40.287999999999997</v>
      </c>
      <c r="S28" s="10">
        <v>67.98</v>
      </c>
      <c r="T28" s="10">
        <v>49</v>
      </c>
      <c r="U28" s="10">
        <v>30.867000000000001</v>
      </c>
      <c r="V28" s="10">
        <v>54.134999999999998</v>
      </c>
      <c r="W28" s="10">
        <v>50.625</v>
      </c>
      <c r="X28" s="10">
        <v>22.920999999999999</v>
      </c>
      <c r="Y28" s="10">
        <v>22.271000000000001</v>
      </c>
      <c r="Z28" s="10">
        <v>69.533000000000001</v>
      </c>
      <c r="AA28" s="10">
        <v>91.704999999999998</v>
      </c>
      <c r="AB28" s="10">
        <v>48.148000000000003</v>
      </c>
      <c r="AC28" s="10">
        <v>60.188000000000002</v>
      </c>
      <c r="AD28" s="10">
        <v>43.773000000000003</v>
      </c>
      <c r="AE28" s="10">
        <v>36.484000000000002</v>
      </c>
      <c r="AF28" s="10">
        <v>30.835999999999999</v>
      </c>
      <c r="AG28" s="10">
        <v>34.213000000000001</v>
      </c>
      <c r="AH28" s="10">
        <v>55.594000000000001</v>
      </c>
      <c r="AI28" s="4">
        <v>24.052</v>
      </c>
      <c r="AJ28" s="4">
        <v>38.326999999999998</v>
      </c>
      <c r="AK28" s="4">
        <v>32.152999999999999</v>
      </c>
      <c r="AL28" s="4">
        <v>25.449000000000002</v>
      </c>
      <c r="AM28" s="4">
        <v>20.044</v>
      </c>
      <c r="AN28" s="4"/>
      <c r="AO28" s="4"/>
      <c r="AP28" s="4"/>
      <c r="AQ28" s="4"/>
      <c r="AR28" s="4"/>
      <c r="AS28" s="4"/>
      <c r="AT28" s="4"/>
      <c r="AU28" s="4"/>
      <c r="AV28" s="4"/>
      <c r="AW28" s="4"/>
      <c r="AX28" s="4"/>
      <c r="AY28" s="4"/>
    </row>
    <row r="29" spans="1:51" ht="15" x14ac:dyDescent="0.25">
      <c r="A29" s="84">
        <v>44682</v>
      </c>
      <c r="B29" s="85">
        <v>146.12</v>
      </c>
      <c r="C29" s="85">
        <v>146.12</v>
      </c>
      <c r="D29" s="86">
        <v>146.12</v>
      </c>
      <c r="E29" s="10">
        <v>135.41</v>
      </c>
      <c r="F29" s="10">
        <v>208.90799999999999</v>
      </c>
      <c r="G29" s="10">
        <v>226.185</v>
      </c>
      <c r="H29" s="10">
        <v>187.49100000000001</v>
      </c>
      <c r="I29" s="10">
        <v>207.38499999999999</v>
      </c>
      <c r="J29" s="10">
        <v>91.039000000000001</v>
      </c>
      <c r="K29" s="10">
        <v>121.83499999999999</v>
      </c>
      <c r="L29" s="10">
        <v>88.19</v>
      </c>
      <c r="M29" s="10">
        <v>98.48</v>
      </c>
      <c r="N29" s="10">
        <v>145.03899999999999</v>
      </c>
      <c r="O29" s="10">
        <v>220.495</v>
      </c>
      <c r="P29" s="10">
        <v>158.24</v>
      </c>
      <c r="Q29" s="10">
        <v>139.51</v>
      </c>
      <c r="R29" s="10">
        <v>150.35</v>
      </c>
      <c r="S29" s="10">
        <v>199.88800000000001</v>
      </c>
      <c r="T29" s="10">
        <v>150.35499999999999</v>
      </c>
      <c r="U29" s="10">
        <v>149.82400000000001</v>
      </c>
      <c r="V29" s="10">
        <v>128.31899999999999</v>
      </c>
      <c r="W29" s="10">
        <v>197.67400000000001</v>
      </c>
      <c r="X29" s="10">
        <v>47.712000000000003</v>
      </c>
      <c r="Y29" s="10">
        <v>83.37</v>
      </c>
      <c r="Z29" s="10">
        <v>158.4</v>
      </c>
      <c r="AA29" s="10">
        <v>220.36699999999999</v>
      </c>
      <c r="AB29" s="10">
        <v>120.178</v>
      </c>
      <c r="AC29" s="10">
        <v>155.32599999999999</v>
      </c>
      <c r="AD29" s="10">
        <v>174.18700000000001</v>
      </c>
      <c r="AE29" s="10">
        <v>189.01499999999999</v>
      </c>
      <c r="AF29" s="10">
        <v>78.283000000000001</v>
      </c>
      <c r="AG29" s="10">
        <v>123.229</v>
      </c>
      <c r="AH29" s="10">
        <v>99.864000000000004</v>
      </c>
      <c r="AI29" s="4">
        <v>49.585000000000001</v>
      </c>
      <c r="AJ29" s="4">
        <v>120.99</v>
      </c>
      <c r="AK29" s="4">
        <v>97.894999999999996</v>
      </c>
      <c r="AL29" s="4">
        <v>68.159000000000006</v>
      </c>
      <c r="AM29" s="4">
        <v>124.28</v>
      </c>
      <c r="AN29" s="4"/>
      <c r="AO29" s="4"/>
      <c r="AP29" s="4"/>
      <c r="AQ29" s="4"/>
      <c r="AR29" s="4"/>
      <c r="AS29" s="4"/>
      <c r="AT29" s="4"/>
      <c r="AU29" s="4"/>
      <c r="AV29" s="4"/>
      <c r="AW29" s="4"/>
      <c r="AX29" s="4"/>
      <c r="AY29" s="4"/>
    </row>
    <row r="30" spans="1:51" ht="15" x14ac:dyDescent="0.25">
      <c r="A30" s="84">
        <v>44713</v>
      </c>
      <c r="B30" s="85">
        <v>151.61000000000001</v>
      </c>
      <c r="C30" s="85">
        <v>151.61000000000001</v>
      </c>
      <c r="D30" s="86">
        <v>151.61000000000001</v>
      </c>
      <c r="E30" s="10">
        <v>249.34399999999999</v>
      </c>
      <c r="F30" s="10">
        <v>240.97800000000001</v>
      </c>
      <c r="G30" s="10">
        <v>260.64299999999997</v>
      </c>
      <c r="H30" s="10">
        <v>244.00700000000001</v>
      </c>
      <c r="I30" s="10">
        <v>189.279</v>
      </c>
      <c r="J30" s="10">
        <v>142.90799999999999</v>
      </c>
      <c r="K30" s="10">
        <v>93.587000000000003</v>
      </c>
      <c r="L30" s="10">
        <v>109.65600000000001</v>
      </c>
      <c r="M30" s="10">
        <v>173.874</v>
      </c>
      <c r="N30" s="10">
        <v>115.233</v>
      </c>
      <c r="O30" s="10">
        <v>235.489</v>
      </c>
      <c r="P30" s="10">
        <v>132.029</v>
      </c>
      <c r="Q30" s="10">
        <v>256.69499999999999</v>
      </c>
      <c r="R30" s="10">
        <v>98.403999999999996</v>
      </c>
      <c r="S30" s="10">
        <v>263.43299999999999</v>
      </c>
      <c r="T30" s="10">
        <v>127.34099999999999</v>
      </c>
      <c r="U30" s="10">
        <v>207.215</v>
      </c>
      <c r="V30" s="10">
        <v>74.989999999999995</v>
      </c>
      <c r="W30" s="10">
        <v>124.414</v>
      </c>
      <c r="X30" s="10">
        <v>31.411000000000001</v>
      </c>
      <c r="Y30" s="10">
        <v>86.209000000000003</v>
      </c>
      <c r="Z30" s="10">
        <v>97.588999999999999</v>
      </c>
      <c r="AA30" s="10">
        <v>232.18899999999999</v>
      </c>
      <c r="AB30" s="10">
        <v>83.064999999999998</v>
      </c>
      <c r="AC30" s="10">
        <v>130.66800000000001</v>
      </c>
      <c r="AD30" s="10">
        <v>227.358</v>
      </c>
      <c r="AE30" s="10">
        <v>126.336</v>
      </c>
      <c r="AF30" s="10">
        <v>122.38500000000001</v>
      </c>
      <c r="AG30" s="10">
        <v>235.809</v>
      </c>
      <c r="AH30" s="10">
        <v>54.173999999999999</v>
      </c>
      <c r="AI30" s="4">
        <v>47.578000000000003</v>
      </c>
      <c r="AJ30" s="4">
        <v>163.71600000000001</v>
      </c>
      <c r="AK30" s="4">
        <v>207.14</v>
      </c>
      <c r="AL30" s="4">
        <v>96.837000000000003</v>
      </c>
      <c r="AM30" s="4">
        <v>189.74199999999999</v>
      </c>
      <c r="AN30" s="4"/>
      <c r="AO30" s="4"/>
      <c r="AP30" s="4"/>
      <c r="AQ30" s="4"/>
      <c r="AR30" s="4"/>
      <c r="AS30" s="4"/>
      <c r="AT30" s="4"/>
      <c r="AU30" s="4"/>
      <c r="AV30" s="4"/>
      <c r="AW30" s="4"/>
      <c r="AX30" s="4"/>
      <c r="AY30" s="4"/>
    </row>
    <row r="31" spans="1:51" ht="15" x14ac:dyDescent="0.25">
      <c r="A31" s="84">
        <v>44743</v>
      </c>
      <c r="B31" s="85">
        <v>67.39</v>
      </c>
      <c r="C31" s="85">
        <v>67.39</v>
      </c>
      <c r="D31" s="86">
        <v>67.39</v>
      </c>
      <c r="E31" s="10">
        <v>144.405</v>
      </c>
      <c r="F31" s="10">
        <v>110.352</v>
      </c>
      <c r="G31" s="10">
        <v>92.697000000000003</v>
      </c>
      <c r="H31" s="10">
        <v>141.57599999999999</v>
      </c>
      <c r="I31" s="10">
        <v>76.426000000000002</v>
      </c>
      <c r="J31" s="10">
        <v>57.677</v>
      </c>
      <c r="K31" s="10">
        <v>38.057000000000002</v>
      </c>
      <c r="L31" s="10">
        <v>50.320999999999998</v>
      </c>
      <c r="M31" s="10">
        <v>92.635999999999996</v>
      </c>
      <c r="N31" s="10">
        <v>54.956000000000003</v>
      </c>
      <c r="O31" s="10">
        <v>89.866</v>
      </c>
      <c r="P31" s="10">
        <v>40.048999999999999</v>
      </c>
      <c r="Q31" s="10">
        <v>181.886</v>
      </c>
      <c r="R31" s="10">
        <v>40.298999999999999</v>
      </c>
      <c r="S31" s="10">
        <v>80.277000000000001</v>
      </c>
      <c r="T31" s="10">
        <v>64.201999999999998</v>
      </c>
      <c r="U31" s="10">
        <v>135.721</v>
      </c>
      <c r="V31" s="10">
        <v>25.635000000000002</v>
      </c>
      <c r="W31" s="10">
        <v>41.473999999999997</v>
      </c>
      <c r="X31" s="10">
        <v>13.81</v>
      </c>
      <c r="Y31" s="10">
        <v>26.866</v>
      </c>
      <c r="Z31" s="10">
        <v>36.997</v>
      </c>
      <c r="AA31" s="10">
        <v>95.176000000000002</v>
      </c>
      <c r="AB31" s="10">
        <v>37.726999999999997</v>
      </c>
      <c r="AC31" s="10">
        <v>50.936</v>
      </c>
      <c r="AD31" s="10">
        <v>69.430000000000007</v>
      </c>
      <c r="AE31" s="10">
        <v>52.371000000000002</v>
      </c>
      <c r="AF31" s="10">
        <v>42.387999999999998</v>
      </c>
      <c r="AG31" s="10">
        <v>100.61</v>
      </c>
      <c r="AH31" s="10">
        <v>21.753</v>
      </c>
      <c r="AI31" s="4">
        <v>21.497</v>
      </c>
      <c r="AJ31" s="4">
        <v>47.972999999999999</v>
      </c>
      <c r="AK31" s="4">
        <v>78.195999999999998</v>
      </c>
      <c r="AL31" s="4">
        <v>48.750999999999998</v>
      </c>
      <c r="AM31" s="4">
        <v>111.035</v>
      </c>
      <c r="AN31" s="4"/>
      <c r="AO31" s="4"/>
      <c r="AP31" s="4"/>
      <c r="AQ31" s="4"/>
      <c r="AR31" s="4"/>
      <c r="AS31" s="4"/>
      <c r="AT31" s="4"/>
      <c r="AU31" s="4"/>
      <c r="AV31" s="4"/>
      <c r="AW31" s="4"/>
      <c r="AX31" s="4"/>
      <c r="AY31" s="4"/>
    </row>
    <row r="32" spans="1:51" ht="15" x14ac:dyDescent="0.25">
      <c r="A32" s="84">
        <v>44774</v>
      </c>
      <c r="B32" s="85">
        <v>38.630000000000003</v>
      </c>
      <c r="C32" s="85">
        <v>38.630000000000003</v>
      </c>
      <c r="D32" s="86">
        <v>38.630000000000003</v>
      </c>
      <c r="E32" s="10">
        <v>46.762</v>
      </c>
      <c r="F32" s="10">
        <v>65.614000000000004</v>
      </c>
      <c r="G32" s="10">
        <v>37.567</v>
      </c>
      <c r="H32" s="10">
        <v>46.383000000000003</v>
      </c>
      <c r="I32" s="10">
        <v>46.604999999999997</v>
      </c>
      <c r="J32" s="10">
        <v>34.366999999999997</v>
      </c>
      <c r="K32" s="10">
        <v>30.055</v>
      </c>
      <c r="L32" s="10">
        <v>31.645</v>
      </c>
      <c r="M32" s="10">
        <v>30.887</v>
      </c>
      <c r="N32" s="10">
        <v>38.853999999999999</v>
      </c>
      <c r="O32" s="10">
        <v>38.838999999999999</v>
      </c>
      <c r="P32" s="10">
        <v>21.273</v>
      </c>
      <c r="Q32" s="10">
        <v>57.680999999999997</v>
      </c>
      <c r="R32" s="10">
        <v>21.167999999999999</v>
      </c>
      <c r="S32" s="10">
        <v>69.677000000000007</v>
      </c>
      <c r="T32" s="10">
        <v>27.905999999999999</v>
      </c>
      <c r="U32" s="10">
        <v>92.001999999999995</v>
      </c>
      <c r="V32" s="10">
        <v>20.36</v>
      </c>
      <c r="W32" s="10">
        <v>34.587000000000003</v>
      </c>
      <c r="X32" s="10">
        <v>9.93</v>
      </c>
      <c r="Y32" s="10">
        <v>18.315000000000001</v>
      </c>
      <c r="Z32" s="10">
        <v>20.861000000000001</v>
      </c>
      <c r="AA32" s="10">
        <v>42.201000000000001</v>
      </c>
      <c r="AB32" s="10">
        <v>28.611000000000001</v>
      </c>
      <c r="AC32" s="10">
        <v>40.61</v>
      </c>
      <c r="AD32" s="10">
        <v>31.518999999999998</v>
      </c>
      <c r="AE32" s="10">
        <v>22.847999999999999</v>
      </c>
      <c r="AF32" s="10">
        <v>31.855</v>
      </c>
      <c r="AG32" s="10">
        <v>32.247</v>
      </c>
      <c r="AH32" s="10">
        <v>15.618</v>
      </c>
      <c r="AI32" s="4">
        <v>24.513999999999999</v>
      </c>
      <c r="AJ32" s="4">
        <v>26.42</v>
      </c>
      <c r="AK32" s="4">
        <v>29.632000000000001</v>
      </c>
      <c r="AL32" s="4">
        <v>25.591999999999999</v>
      </c>
      <c r="AM32" s="4">
        <v>76.643000000000001</v>
      </c>
      <c r="AN32" s="4"/>
      <c r="AO32" s="4"/>
      <c r="AP32" s="4"/>
      <c r="AQ32" s="4"/>
      <c r="AR32" s="4"/>
      <c r="AS32" s="4"/>
      <c r="AT32" s="4"/>
      <c r="AU32" s="4"/>
      <c r="AV32" s="4"/>
      <c r="AW32" s="4"/>
      <c r="AX32" s="4"/>
      <c r="AY32" s="4"/>
    </row>
    <row r="33" spans="1:51" ht="15" x14ac:dyDescent="0.25">
      <c r="A33" s="84">
        <v>44805</v>
      </c>
      <c r="B33" s="85">
        <v>32.4</v>
      </c>
      <c r="C33" s="85">
        <v>32.4</v>
      </c>
      <c r="D33" s="86">
        <v>32.4</v>
      </c>
      <c r="E33" s="10">
        <v>24.033999999999999</v>
      </c>
      <c r="F33" s="10">
        <v>37.180999999999997</v>
      </c>
      <c r="G33" s="10">
        <v>44.792000000000002</v>
      </c>
      <c r="H33" s="10">
        <v>49.398000000000003</v>
      </c>
      <c r="I33" s="10">
        <v>31.494</v>
      </c>
      <c r="J33" s="10">
        <v>25.663</v>
      </c>
      <c r="K33" s="10">
        <v>17.882999999999999</v>
      </c>
      <c r="L33" s="10">
        <v>20.506</v>
      </c>
      <c r="M33" s="10">
        <v>42.469000000000001</v>
      </c>
      <c r="N33" s="10">
        <v>25.956</v>
      </c>
      <c r="O33" s="10">
        <v>40.54</v>
      </c>
      <c r="P33" s="10">
        <v>29.457000000000001</v>
      </c>
      <c r="Q33" s="10">
        <v>31.664999999999999</v>
      </c>
      <c r="R33" s="10">
        <v>19.126999999999999</v>
      </c>
      <c r="S33" s="10">
        <v>58.322000000000003</v>
      </c>
      <c r="T33" s="10">
        <v>22.076000000000001</v>
      </c>
      <c r="U33" s="10">
        <v>60.161999999999999</v>
      </c>
      <c r="V33" s="10">
        <v>19.266999999999999</v>
      </c>
      <c r="W33" s="10">
        <v>18.864999999999998</v>
      </c>
      <c r="X33" s="10">
        <v>20.335000000000001</v>
      </c>
      <c r="Y33" s="10">
        <v>27.210999999999999</v>
      </c>
      <c r="Z33" s="10">
        <v>30.501999999999999</v>
      </c>
      <c r="AA33" s="10">
        <v>22.42</v>
      </c>
      <c r="AB33" s="10">
        <v>23.806999999999999</v>
      </c>
      <c r="AC33" s="10">
        <v>37.145000000000003</v>
      </c>
      <c r="AD33" s="10">
        <v>33.854999999999997</v>
      </c>
      <c r="AE33" s="10">
        <v>16.82</v>
      </c>
      <c r="AF33" s="10">
        <v>16.486999999999998</v>
      </c>
      <c r="AG33" s="10">
        <v>22.102</v>
      </c>
      <c r="AH33" s="10">
        <v>12.148999999999999</v>
      </c>
      <c r="AI33" s="4">
        <v>37.195</v>
      </c>
      <c r="AJ33" s="4">
        <v>32.206000000000003</v>
      </c>
      <c r="AK33" s="4">
        <v>18.818999999999999</v>
      </c>
      <c r="AL33" s="4">
        <v>14.307</v>
      </c>
      <c r="AM33" s="4">
        <v>70.123999999999995</v>
      </c>
      <c r="AN33" s="4"/>
      <c r="AO33" s="4"/>
      <c r="AP33" s="4"/>
      <c r="AQ33" s="4"/>
      <c r="AR33" s="4"/>
      <c r="AS33" s="4"/>
      <c r="AT33" s="4"/>
      <c r="AU33" s="4"/>
      <c r="AV33" s="4"/>
      <c r="AW33" s="4"/>
      <c r="AX33" s="4"/>
      <c r="AY33" s="4"/>
    </row>
    <row r="34" spans="1:51" ht="15" x14ac:dyDescent="0.25">
      <c r="A34" s="84">
        <v>44835</v>
      </c>
      <c r="B34" s="85">
        <v>19.95</v>
      </c>
      <c r="C34" s="85">
        <v>32.07</v>
      </c>
      <c r="D34" s="86">
        <v>28.11</v>
      </c>
      <c r="E34" s="10">
        <v>26.289000000000001</v>
      </c>
      <c r="F34" s="10">
        <v>30.279</v>
      </c>
      <c r="G34" s="10">
        <v>46.667000000000002</v>
      </c>
      <c r="H34" s="10">
        <v>50.636000000000003</v>
      </c>
      <c r="I34" s="10">
        <v>20.645</v>
      </c>
      <c r="J34" s="10">
        <v>24.312999999999999</v>
      </c>
      <c r="K34" s="10">
        <v>20.363</v>
      </c>
      <c r="L34" s="10">
        <v>27.88</v>
      </c>
      <c r="M34" s="10">
        <v>20.518999999999998</v>
      </c>
      <c r="N34" s="10">
        <v>17.434999999999999</v>
      </c>
      <c r="O34" s="10">
        <v>23.677</v>
      </c>
      <c r="P34" s="10">
        <v>21.81</v>
      </c>
      <c r="Q34" s="10">
        <v>28.417999999999999</v>
      </c>
      <c r="R34" s="10">
        <v>26.962</v>
      </c>
      <c r="S34" s="10">
        <v>50.646999999999998</v>
      </c>
      <c r="T34" s="10">
        <v>20.763000000000002</v>
      </c>
      <c r="U34" s="10">
        <v>25.187000000000001</v>
      </c>
      <c r="V34" s="10">
        <v>19.991</v>
      </c>
      <c r="W34" s="10">
        <v>15.77</v>
      </c>
      <c r="X34" s="10">
        <v>16.510999999999999</v>
      </c>
      <c r="Y34" s="10">
        <v>15.567</v>
      </c>
      <c r="Z34" s="10">
        <v>29.420999999999999</v>
      </c>
      <c r="AA34" s="10">
        <v>33.776000000000003</v>
      </c>
      <c r="AB34" s="10">
        <v>69.438000000000002</v>
      </c>
      <c r="AC34" s="10">
        <v>40.328000000000003</v>
      </c>
      <c r="AD34" s="10">
        <v>21.33</v>
      </c>
      <c r="AE34" s="10">
        <v>16.417999999999999</v>
      </c>
      <c r="AF34" s="10">
        <v>19.532</v>
      </c>
      <c r="AG34" s="10">
        <v>26.99</v>
      </c>
      <c r="AH34" s="10">
        <v>11.266999999999999</v>
      </c>
      <c r="AI34" s="4">
        <v>28.917999999999999</v>
      </c>
      <c r="AJ34" s="4">
        <v>41.686999999999998</v>
      </c>
      <c r="AK34" s="4">
        <v>13.785</v>
      </c>
      <c r="AL34" s="4">
        <v>23.954000000000001</v>
      </c>
      <c r="AM34" s="4">
        <v>36.655999999999999</v>
      </c>
      <c r="AN34" s="4"/>
      <c r="AO34" s="4"/>
      <c r="AP34" s="4"/>
      <c r="AQ34" s="4"/>
      <c r="AR34" s="4"/>
      <c r="AS34" s="4"/>
      <c r="AT34" s="4"/>
      <c r="AU34" s="4"/>
      <c r="AV34" s="4"/>
      <c r="AW34" s="4"/>
      <c r="AX34" s="4"/>
      <c r="AY34" s="4"/>
    </row>
    <row r="35" spans="1:51" ht="15" x14ac:dyDescent="0.25">
      <c r="A35" s="84">
        <v>44866</v>
      </c>
      <c r="B35" s="85">
        <v>16.75</v>
      </c>
      <c r="C35" s="85">
        <v>18.940000000000001</v>
      </c>
      <c r="D35" s="86">
        <v>18.13</v>
      </c>
      <c r="E35" s="10">
        <v>17.414000000000001</v>
      </c>
      <c r="F35" s="10">
        <v>22.428000000000001</v>
      </c>
      <c r="G35" s="10">
        <v>26.516999999999999</v>
      </c>
      <c r="H35" s="10">
        <v>33.784999999999997</v>
      </c>
      <c r="I35" s="10">
        <v>23.99</v>
      </c>
      <c r="J35" s="10">
        <v>16.039000000000001</v>
      </c>
      <c r="K35" s="10">
        <v>13.861000000000001</v>
      </c>
      <c r="L35" s="10">
        <v>20.077999999999999</v>
      </c>
      <c r="M35" s="10">
        <v>16.312000000000001</v>
      </c>
      <c r="N35" s="10">
        <v>14.756</v>
      </c>
      <c r="O35" s="10">
        <v>18.433</v>
      </c>
      <c r="P35" s="10">
        <v>18.367000000000001</v>
      </c>
      <c r="Q35" s="10">
        <v>18.899999999999999</v>
      </c>
      <c r="R35" s="10">
        <v>18.256</v>
      </c>
      <c r="S35" s="10">
        <v>25.567</v>
      </c>
      <c r="T35" s="10">
        <v>22.111000000000001</v>
      </c>
      <c r="U35" s="10">
        <v>17.146999999999998</v>
      </c>
      <c r="V35" s="10">
        <v>16.599</v>
      </c>
      <c r="W35" s="10">
        <v>14.352</v>
      </c>
      <c r="X35" s="10">
        <v>10.83</v>
      </c>
      <c r="Y35" s="10">
        <v>10.592000000000001</v>
      </c>
      <c r="Z35" s="10">
        <v>21.885000000000002</v>
      </c>
      <c r="AA35" s="10">
        <v>20.963999999999999</v>
      </c>
      <c r="AB35" s="10">
        <v>25.69</v>
      </c>
      <c r="AC35" s="10">
        <v>19.725000000000001</v>
      </c>
      <c r="AD35" s="10">
        <v>17.491</v>
      </c>
      <c r="AE35" s="10">
        <v>14.305</v>
      </c>
      <c r="AF35" s="10">
        <v>14.833</v>
      </c>
      <c r="AG35" s="10">
        <v>19.774000000000001</v>
      </c>
      <c r="AH35" s="10">
        <v>10.007999999999999</v>
      </c>
      <c r="AI35" s="4">
        <v>15.164</v>
      </c>
      <c r="AJ35" s="4">
        <v>22.056000000000001</v>
      </c>
      <c r="AK35" s="4">
        <v>12.101000000000001</v>
      </c>
      <c r="AL35" s="4">
        <v>14.224</v>
      </c>
      <c r="AM35" s="4">
        <v>21.902000000000001</v>
      </c>
      <c r="AN35" s="4"/>
      <c r="AO35" s="4"/>
      <c r="AP35" s="4"/>
      <c r="AQ35" s="4"/>
      <c r="AR35" s="4"/>
      <c r="AS35" s="4"/>
      <c r="AT35" s="4"/>
      <c r="AU35" s="4"/>
      <c r="AV35" s="4"/>
      <c r="AW35" s="4"/>
      <c r="AX35" s="4"/>
      <c r="AY35" s="4"/>
    </row>
    <row r="36" spans="1:51" ht="15" x14ac:dyDescent="0.25">
      <c r="A36" s="84">
        <v>44896</v>
      </c>
      <c r="B36" s="85">
        <v>15.25</v>
      </c>
      <c r="C36" s="85">
        <v>15.25</v>
      </c>
      <c r="D36" s="86">
        <v>15.25</v>
      </c>
      <c r="E36">
        <v>16.007999999999999</v>
      </c>
      <c r="F36">
        <v>18.914000000000001</v>
      </c>
      <c r="G36">
        <v>20.204000000000001</v>
      </c>
      <c r="H36">
        <v>22.446999999999999</v>
      </c>
      <c r="I36">
        <v>17.875</v>
      </c>
      <c r="J36">
        <v>13.176</v>
      </c>
      <c r="K36">
        <v>11.829000000000001</v>
      </c>
      <c r="L36">
        <v>13.976000000000001</v>
      </c>
      <c r="M36">
        <v>14.238</v>
      </c>
      <c r="N36">
        <v>13.433</v>
      </c>
      <c r="O36">
        <v>16.731999999999999</v>
      </c>
      <c r="P36">
        <v>15.526999999999999</v>
      </c>
      <c r="Q36">
        <v>17.338000000000001</v>
      </c>
      <c r="R36">
        <v>15.821999999999999</v>
      </c>
      <c r="S36">
        <v>18.721</v>
      </c>
      <c r="T36">
        <v>19.538</v>
      </c>
      <c r="U36">
        <v>15.32</v>
      </c>
      <c r="V36">
        <v>13.183999999999999</v>
      </c>
      <c r="W36">
        <v>13.026</v>
      </c>
      <c r="X36">
        <v>9.4220000000000006</v>
      </c>
      <c r="Y36">
        <v>9.9960000000000004</v>
      </c>
      <c r="Z36">
        <v>15.675000000000001</v>
      </c>
      <c r="AA36">
        <v>16.619</v>
      </c>
      <c r="AB36">
        <v>15.391</v>
      </c>
      <c r="AC36">
        <v>15.801</v>
      </c>
      <c r="AD36">
        <v>15.627000000000001</v>
      </c>
      <c r="AE36">
        <v>12.438000000000001</v>
      </c>
      <c r="AF36">
        <v>12.461</v>
      </c>
      <c r="AG36">
        <v>15.917999999999999</v>
      </c>
      <c r="AH36">
        <v>9.548</v>
      </c>
      <c r="AI36" s="4">
        <v>11.47</v>
      </c>
      <c r="AJ36" s="4">
        <v>14.403</v>
      </c>
      <c r="AK36" s="4">
        <v>12.256</v>
      </c>
      <c r="AL36" s="4">
        <v>10.581</v>
      </c>
      <c r="AM36" s="4">
        <v>17.875</v>
      </c>
      <c r="AN36" s="4"/>
      <c r="AO36" s="4"/>
      <c r="AP36" s="4"/>
      <c r="AQ36" s="4"/>
      <c r="AR36" s="4"/>
      <c r="AS36" s="4"/>
      <c r="AT36" s="4"/>
      <c r="AU36" s="4"/>
      <c r="AV36" s="4"/>
      <c r="AW36" s="4"/>
      <c r="AX36" s="4"/>
      <c r="AY36" s="4"/>
    </row>
    <row r="37" spans="1:51" ht="15" x14ac:dyDescent="0.25">
      <c r="A37" s="84">
        <v>44927</v>
      </c>
      <c r="B37" s="85">
        <v>13.58</v>
      </c>
      <c r="C37" s="85">
        <v>13.58</v>
      </c>
      <c r="D37" s="86">
        <v>13.58</v>
      </c>
      <c r="E37">
        <v>14.938000000000001</v>
      </c>
      <c r="F37">
        <v>17.518000000000001</v>
      </c>
      <c r="G37">
        <v>17.274999999999999</v>
      </c>
      <c r="H37">
        <v>17.135000000000002</v>
      </c>
      <c r="I37">
        <v>15.066000000000001</v>
      </c>
      <c r="J37">
        <v>11.452999999999999</v>
      </c>
      <c r="K37">
        <v>10.616</v>
      </c>
      <c r="L37">
        <v>11.077</v>
      </c>
      <c r="M37">
        <v>12.195</v>
      </c>
      <c r="N37">
        <v>12.118</v>
      </c>
      <c r="O37">
        <v>15.231999999999999</v>
      </c>
      <c r="P37">
        <v>13.385</v>
      </c>
      <c r="Q37">
        <v>15.39</v>
      </c>
      <c r="R37">
        <v>12.808</v>
      </c>
      <c r="S37">
        <v>16.149999999999999</v>
      </c>
      <c r="T37">
        <v>14.872</v>
      </c>
      <c r="U37">
        <v>13.914</v>
      </c>
      <c r="V37">
        <v>11.593</v>
      </c>
      <c r="W37">
        <v>11.929</v>
      </c>
      <c r="X37">
        <v>8.6419999999999995</v>
      </c>
      <c r="Y37">
        <v>8.8409999999999993</v>
      </c>
      <c r="Z37">
        <v>16.25</v>
      </c>
      <c r="AA37">
        <v>15.114000000000001</v>
      </c>
      <c r="AB37">
        <v>12.468999999999999</v>
      </c>
      <c r="AC37">
        <v>13.225</v>
      </c>
      <c r="AD37">
        <v>13.8</v>
      </c>
      <c r="AE37">
        <v>11.273999999999999</v>
      </c>
      <c r="AF37">
        <v>11.406000000000001</v>
      </c>
      <c r="AG37">
        <v>14.407</v>
      </c>
      <c r="AH37">
        <v>8.8160000000000007</v>
      </c>
      <c r="AI37" s="4">
        <v>9.4429999999999996</v>
      </c>
      <c r="AJ37" s="4">
        <v>12.26</v>
      </c>
      <c r="AK37" s="4">
        <v>11.62</v>
      </c>
      <c r="AL37" s="4">
        <v>8.93</v>
      </c>
      <c r="AM37" s="4">
        <v>14.8</v>
      </c>
      <c r="AN37" s="4"/>
      <c r="AO37" s="4"/>
      <c r="AP37" s="4"/>
      <c r="AQ37" s="4"/>
      <c r="AR37" s="4"/>
      <c r="AS37" s="4"/>
      <c r="AT37" s="4"/>
      <c r="AU37" s="4"/>
      <c r="AV37" s="4"/>
      <c r="AW37" s="4"/>
      <c r="AX37" s="4"/>
      <c r="AY37" s="4"/>
    </row>
    <row r="38" spans="1:51" ht="15" x14ac:dyDescent="0.25">
      <c r="A38" s="84">
        <v>44958</v>
      </c>
      <c r="B38" s="85">
        <v>12.38</v>
      </c>
      <c r="C38" s="85">
        <v>12.38</v>
      </c>
      <c r="D38" s="86">
        <v>12.38</v>
      </c>
      <c r="E38">
        <v>12.222</v>
      </c>
      <c r="F38">
        <v>13.525</v>
      </c>
      <c r="G38">
        <v>16.375</v>
      </c>
      <c r="H38">
        <v>21.190999999999999</v>
      </c>
      <c r="I38">
        <v>12.401</v>
      </c>
      <c r="J38">
        <v>9.4079999999999995</v>
      </c>
      <c r="K38">
        <v>8.8330000000000002</v>
      </c>
      <c r="L38">
        <v>9.7690000000000001</v>
      </c>
      <c r="M38">
        <v>10.319000000000001</v>
      </c>
      <c r="N38">
        <v>10.093</v>
      </c>
      <c r="O38">
        <v>12.864000000000001</v>
      </c>
      <c r="P38">
        <v>13.666</v>
      </c>
      <c r="Q38">
        <v>16.067</v>
      </c>
      <c r="R38">
        <v>10.146000000000001</v>
      </c>
      <c r="S38">
        <v>13.364000000000001</v>
      </c>
      <c r="T38">
        <v>13.496</v>
      </c>
      <c r="U38">
        <v>12.285</v>
      </c>
      <c r="V38">
        <v>9.375</v>
      </c>
      <c r="W38">
        <v>10.009</v>
      </c>
      <c r="X38">
        <v>8.0869999999999997</v>
      </c>
      <c r="Y38">
        <v>7.2519999999999998</v>
      </c>
      <c r="Z38">
        <v>13.63</v>
      </c>
      <c r="AA38">
        <v>12.802</v>
      </c>
      <c r="AB38">
        <v>12.192</v>
      </c>
      <c r="AC38">
        <v>10.243</v>
      </c>
      <c r="AD38">
        <v>12.462</v>
      </c>
      <c r="AE38">
        <v>9.4009999999999998</v>
      </c>
      <c r="AF38">
        <v>9.1159999999999997</v>
      </c>
      <c r="AG38">
        <v>11.507999999999999</v>
      </c>
      <c r="AH38">
        <v>7.3840000000000003</v>
      </c>
      <c r="AI38" s="4">
        <v>9.4019999999999992</v>
      </c>
      <c r="AJ38" s="4">
        <v>14.452</v>
      </c>
      <c r="AK38" s="4">
        <v>9.609</v>
      </c>
      <c r="AL38" s="4">
        <v>7.3529999999999998</v>
      </c>
      <c r="AM38" s="4">
        <v>12.066000000000001</v>
      </c>
      <c r="AN38" s="4"/>
      <c r="AO38" s="4"/>
      <c r="AP38" s="4"/>
      <c r="AQ38" s="4"/>
      <c r="AR38" s="4"/>
      <c r="AS38" s="4"/>
      <c r="AT38" s="4"/>
      <c r="AU38" s="4"/>
      <c r="AV38" s="4"/>
      <c r="AW38" s="4"/>
      <c r="AX38" s="4"/>
      <c r="AY38" s="4"/>
    </row>
    <row r="39" spans="1:51" ht="15" x14ac:dyDescent="0.25">
      <c r="A39" s="84">
        <v>44986</v>
      </c>
      <c r="B39" s="85">
        <v>22.1</v>
      </c>
      <c r="C39" s="85">
        <v>22.1</v>
      </c>
      <c r="D39" s="86">
        <v>22.1</v>
      </c>
      <c r="E39">
        <v>15.831</v>
      </c>
      <c r="F39">
        <v>26.132000000000001</v>
      </c>
      <c r="G39">
        <v>35.503999999999998</v>
      </c>
      <c r="H39">
        <v>32.44</v>
      </c>
      <c r="I39">
        <v>18.178000000000001</v>
      </c>
      <c r="J39">
        <v>20.657</v>
      </c>
      <c r="K39">
        <v>14.11</v>
      </c>
      <c r="L39">
        <v>11.379</v>
      </c>
      <c r="M39">
        <v>16.911000000000001</v>
      </c>
      <c r="N39">
        <v>17.238</v>
      </c>
      <c r="O39">
        <v>22.489000000000001</v>
      </c>
      <c r="P39">
        <v>36.319000000000003</v>
      </c>
      <c r="Q39">
        <v>20.527999999999999</v>
      </c>
      <c r="R39">
        <v>32.514000000000003</v>
      </c>
      <c r="S39">
        <v>22.614000000000001</v>
      </c>
      <c r="T39">
        <v>19.460999999999999</v>
      </c>
      <c r="U39">
        <v>16.712</v>
      </c>
      <c r="V39">
        <v>15.05</v>
      </c>
      <c r="W39">
        <v>12.388999999999999</v>
      </c>
      <c r="X39">
        <v>12.971</v>
      </c>
      <c r="Y39">
        <v>20.571999999999999</v>
      </c>
      <c r="Z39">
        <v>26.545999999999999</v>
      </c>
      <c r="AA39">
        <v>17.161000000000001</v>
      </c>
      <c r="AB39">
        <v>37.936999999999998</v>
      </c>
      <c r="AC39">
        <v>13.247999999999999</v>
      </c>
      <c r="AD39">
        <v>23.055</v>
      </c>
      <c r="AE39">
        <v>9.923</v>
      </c>
      <c r="AF39">
        <v>15.694000000000001</v>
      </c>
      <c r="AG39">
        <v>23.414000000000001</v>
      </c>
      <c r="AH39">
        <v>10.8</v>
      </c>
      <c r="AI39" s="4">
        <v>14.01</v>
      </c>
      <c r="AJ39" s="4">
        <v>23.068999999999999</v>
      </c>
      <c r="AK39" s="4">
        <v>12.236000000000001</v>
      </c>
      <c r="AL39" s="4">
        <v>9.3330000000000002</v>
      </c>
      <c r="AM39" s="4">
        <v>16.234999999999999</v>
      </c>
      <c r="AN39" s="4"/>
      <c r="AO39" s="4"/>
      <c r="AP39" s="4"/>
      <c r="AQ39" s="4"/>
      <c r="AR39" s="4"/>
      <c r="AS39" s="4"/>
      <c r="AT39" s="4"/>
      <c r="AU39" s="4"/>
      <c r="AV39" s="4"/>
      <c r="AW39" s="4"/>
      <c r="AX39" s="4"/>
      <c r="AY39" s="4"/>
    </row>
    <row r="40" spans="1:51" ht="15" x14ac:dyDescent="0.25">
      <c r="A40" s="84">
        <v>45017</v>
      </c>
      <c r="B40" s="85">
        <v>52.61</v>
      </c>
      <c r="C40" s="85">
        <v>52.61</v>
      </c>
      <c r="D40" s="86">
        <v>52.61</v>
      </c>
      <c r="E40">
        <v>35.020000000000003</v>
      </c>
      <c r="F40">
        <v>96.510999999999996</v>
      </c>
      <c r="G40">
        <v>94.852000000000004</v>
      </c>
      <c r="H40">
        <v>102.98</v>
      </c>
      <c r="I40">
        <v>34.524999999999999</v>
      </c>
      <c r="J40">
        <v>73.611000000000004</v>
      </c>
      <c r="K40">
        <v>33.253999999999998</v>
      </c>
      <c r="L40">
        <v>32.063000000000002</v>
      </c>
      <c r="M40">
        <v>65.265000000000001</v>
      </c>
      <c r="N40">
        <v>62.642000000000003</v>
      </c>
      <c r="O40">
        <v>48.243000000000002</v>
      </c>
      <c r="P40">
        <v>51.8</v>
      </c>
      <c r="Q40">
        <v>40.19</v>
      </c>
      <c r="R40">
        <v>69.872</v>
      </c>
      <c r="S40">
        <v>48.155000000000001</v>
      </c>
      <c r="T40">
        <v>31.591999999999999</v>
      </c>
      <c r="U40">
        <v>54.661000000000001</v>
      </c>
      <c r="V40">
        <v>50.084000000000003</v>
      </c>
      <c r="W40">
        <v>23.408000000000001</v>
      </c>
      <c r="X40">
        <v>22.646000000000001</v>
      </c>
      <c r="Y40">
        <v>68.091999999999999</v>
      </c>
      <c r="Z40">
        <v>91.369</v>
      </c>
      <c r="AA40">
        <v>46.845999999999997</v>
      </c>
      <c r="AB40">
        <v>61.771999999999998</v>
      </c>
      <c r="AC40">
        <v>43.359000000000002</v>
      </c>
      <c r="AD40">
        <v>36.417000000000002</v>
      </c>
      <c r="AE40">
        <v>30.972000000000001</v>
      </c>
      <c r="AF40">
        <v>34.418999999999997</v>
      </c>
      <c r="AG40">
        <v>55.87</v>
      </c>
      <c r="AH40">
        <v>24.1</v>
      </c>
      <c r="AI40" s="4">
        <v>37.726999999999997</v>
      </c>
      <c r="AJ40" s="4">
        <v>31.692</v>
      </c>
      <c r="AK40" s="4">
        <v>25.481000000000002</v>
      </c>
      <c r="AL40" s="4">
        <v>19.728999999999999</v>
      </c>
      <c r="AM40" s="4">
        <v>28.081</v>
      </c>
      <c r="AN40" s="4"/>
      <c r="AO40" s="4"/>
      <c r="AP40" s="4"/>
      <c r="AQ40" s="4"/>
      <c r="AR40" s="4"/>
      <c r="AS40" s="4"/>
      <c r="AT40" s="4"/>
      <c r="AU40" s="4"/>
      <c r="AV40" s="4"/>
      <c r="AW40" s="4"/>
      <c r="AX40" s="4"/>
      <c r="AY40" s="4"/>
    </row>
    <row r="41" spans="1:51" ht="15" x14ac:dyDescent="0.25">
      <c r="A41" s="84">
        <v>45047</v>
      </c>
      <c r="B41" s="85">
        <v>146.12</v>
      </c>
      <c r="C41" s="85">
        <v>146.12</v>
      </c>
      <c r="D41" s="86">
        <v>146.12</v>
      </c>
      <c r="E41">
        <v>210.14400000000001</v>
      </c>
      <c r="F41">
        <v>227.10599999999999</v>
      </c>
      <c r="G41">
        <v>184.02799999999999</v>
      </c>
      <c r="H41">
        <v>207.965</v>
      </c>
      <c r="I41">
        <v>91.298000000000002</v>
      </c>
      <c r="J41">
        <v>123.268</v>
      </c>
      <c r="K41">
        <v>87.363</v>
      </c>
      <c r="L41">
        <v>99.626000000000005</v>
      </c>
      <c r="M41">
        <v>144.024</v>
      </c>
      <c r="N41">
        <v>222.09299999999999</v>
      </c>
      <c r="O41">
        <v>154.60900000000001</v>
      </c>
      <c r="P41">
        <v>141.517</v>
      </c>
      <c r="Q41">
        <v>150.27799999999999</v>
      </c>
      <c r="R41">
        <v>201.554</v>
      </c>
      <c r="S41">
        <v>146.636</v>
      </c>
      <c r="T41">
        <v>150.989</v>
      </c>
      <c r="U41">
        <v>128.73400000000001</v>
      </c>
      <c r="V41">
        <v>197.261</v>
      </c>
      <c r="W41">
        <v>46.378999999999998</v>
      </c>
      <c r="X41">
        <v>83.864999999999995</v>
      </c>
      <c r="Y41">
        <v>156.512</v>
      </c>
      <c r="Z41">
        <v>220.119</v>
      </c>
      <c r="AA41">
        <v>120.536</v>
      </c>
      <c r="AB41">
        <v>157.03800000000001</v>
      </c>
      <c r="AC41">
        <v>173.94800000000001</v>
      </c>
      <c r="AD41">
        <v>189.005</v>
      </c>
      <c r="AE41">
        <v>77.004000000000005</v>
      </c>
      <c r="AF41">
        <v>123.613</v>
      </c>
      <c r="AG41">
        <v>100.039</v>
      </c>
      <c r="AH41">
        <v>49.738999999999997</v>
      </c>
      <c r="AI41" s="4">
        <v>114.727</v>
      </c>
      <c r="AJ41" s="4">
        <v>97.253</v>
      </c>
      <c r="AK41" s="4">
        <v>68.245000000000005</v>
      </c>
      <c r="AL41" s="4">
        <v>123.52200000000001</v>
      </c>
      <c r="AM41" s="4">
        <v>126.55500000000001</v>
      </c>
      <c r="AN41" s="4"/>
      <c r="AO41" s="4"/>
      <c r="AP41" s="4"/>
      <c r="AQ41" s="4"/>
      <c r="AR41" s="4"/>
      <c r="AS41" s="4"/>
      <c r="AT41" s="4"/>
      <c r="AU41" s="4"/>
      <c r="AV41" s="4"/>
      <c r="AW41" s="4"/>
      <c r="AX41" s="4"/>
      <c r="AY41" s="4"/>
    </row>
    <row r="42" spans="1:51" ht="15" x14ac:dyDescent="0.25">
      <c r="A42" s="84">
        <v>45078</v>
      </c>
      <c r="B42" s="85">
        <v>151.61000000000001</v>
      </c>
      <c r="C42" s="85">
        <v>151.61000000000001</v>
      </c>
      <c r="D42" s="86">
        <v>151.61000000000001</v>
      </c>
      <c r="E42">
        <v>241.44300000000001</v>
      </c>
      <c r="F42">
        <v>260.92700000000002</v>
      </c>
      <c r="G42">
        <v>244.352</v>
      </c>
      <c r="H42">
        <v>189.453</v>
      </c>
      <c r="I42">
        <v>143.072</v>
      </c>
      <c r="J42">
        <v>94.320999999999998</v>
      </c>
      <c r="K42">
        <v>110.056</v>
      </c>
      <c r="L42">
        <v>174.83500000000001</v>
      </c>
      <c r="M42">
        <v>114.782</v>
      </c>
      <c r="N42">
        <v>236.137</v>
      </c>
      <c r="O42">
        <v>135.785</v>
      </c>
      <c r="P42">
        <v>257.964</v>
      </c>
      <c r="Q42">
        <v>98.355000000000004</v>
      </c>
      <c r="R42">
        <v>264.11399999999998</v>
      </c>
      <c r="S42">
        <v>129.30500000000001</v>
      </c>
      <c r="T42">
        <v>207.78200000000001</v>
      </c>
      <c r="U42">
        <v>75.174000000000007</v>
      </c>
      <c r="V42">
        <v>124.279</v>
      </c>
      <c r="W42">
        <v>32.895000000000003</v>
      </c>
      <c r="X42">
        <v>86.668000000000006</v>
      </c>
      <c r="Y42">
        <v>96.805999999999997</v>
      </c>
      <c r="Z42">
        <v>232.114</v>
      </c>
      <c r="AA42">
        <v>83.924999999999997</v>
      </c>
      <c r="AB42">
        <v>131.54900000000001</v>
      </c>
      <c r="AC42">
        <v>227.29</v>
      </c>
      <c r="AD42">
        <v>126.337</v>
      </c>
      <c r="AE42">
        <v>124.839</v>
      </c>
      <c r="AF42">
        <v>236.16200000000001</v>
      </c>
      <c r="AG42">
        <v>54.293999999999997</v>
      </c>
      <c r="AH42">
        <v>47.671999999999997</v>
      </c>
      <c r="AI42" s="4">
        <v>168.471</v>
      </c>
      <c r="AJ42" s="4">
        <v>206.62299999999999</v>
      </c>
      <c r="AK42" s="4">
        <v>96.923000000000002</v>
      </c>
      <c r="AL42" s="4">
        <v>189.47300000000001</v>
      </c>
      <c r="AM42" s="4">
        <v>252.55099999999999</v>
      </c>
      <c r="AN42" s="4"/>
      <c r="AO42" s="4"/>
      <c r="AP42" s="4"/>
      <c r="AQ42" s="4"/>
      <c r="AR42" s="4"/>
      <c r="AS42" s="4"/>
      <c r="AT42" s="4"/>
      <c r="AU42" s="4"/>
      <c r="AV42" s="4"/>
      <c r="AW42" s="4"/>
      <c r="AX42" s="4"/>
      <c r="AY42" s="4"/>
    </row>
    <row r="43" spans="1:51" ht="15" x14ac:dyDescent="0.25">
      <c r="A43" s="84">
        <v>45108</v>
      </c>
      <c r="B43" s="85">
        <v>67.39</v>
      </c>
      <c r="C43" s="85">
        <v>67.39</v>
      </c>
      <c r="D43" s="86">
        <v>67.39</v>
      </c>
      <c r="E43">
        <v>110.491</v>
      </c>
      <c r="F43">
        <v>92.742000000000004</v>
      </c>
      <c r="G43">
        <v>145.79900000000001</v>
      </c>
      <c r="H43">
        <v>76.488</v>
      </c>
      <c r="I43">
        <v>57.756999999999998</v>
      </c>
      <c r="J43">
        <v>38.524999999999999</v>
      </c>
      <c r="K43">
        <v>51.222999999999999</v>
      </c>
      <c r="L43">
        <v>92.960999999999999</v>
      </c>
      <c r="M43">
        <v>54.704999999999998</v>
      </c>
      <c r="N43">
        <v>89.986000000000004</v>
      </c>
      <c r="O43">
        <v>41.148000000000003</v>
      </c>
      <c r="P43">
        <v>182.346</v>
      </c>
      <c r="Q43">
        <v>40.25</v>
      </c>
      <c r="R43">
        <v>80.504999999999995</v>
      </c>
      <c r="S43">
        <v>66.825000000000003</v>
      </c>
      <c r="T43">
        <v>136.01900000000001</v>
      </c>
      <c r="U43">
        <v>25.77</v>
      </c>
      <c r="V43">
        <v>41.38</v>
      </c>
      <c r="W43">
        <v>14.13</v>
      </c>
      <c r="X43">
        <v>27.11</v>
      </c>
      <c r="Y43">
        <v>36.689</v>
      </c>
      <c r="Z43">
        <v>95.159000000000006</v>
      </c>
      <c r="AA43">
        <v>38.11</v>
      </c>
      <c r="AB43">
        <v>51.423999999999999</v>
      </c>
      <c r="AC43">
        <v>69.375</v>
      </c>
      <c r="AD43">
        <v>52.354999999999997</v>
      </c>
      <c r="AE43">
        <v>44.35</v>
      </c>
      <c r="AF43">
        <v>100.699</v>
      </c>
      <c r="AG43">
        <v>21.855</v>
      </c>
      <c r="AH43">
        <v>21.533999999999999</v>
      </c>
      <c r="AI43" s="4">
        <v>47.872999999999998</v>
      </c>
      <c r="AJ43" s="4">
        <v>78.010000000000005</v>
      </c>
      <c r="AK43" s="4">
        <v>48.773000000000003</v>
      </c>
      <c r="AL43" s="4">
        <v>110.93899999999999</v>
      </c>
      <c r="AM43" s="4">
        <v>148.441</v>
      </c>
      <c r="AN43" s="4"/>
      <c r="AO43" s="4"/>
      <c r="AP43" s="4"/>
      <c r="AQ43" s="4"/>
      <c r="AR43" s="4"/>
      <c r="AS43" s="4"/>
      <c r="AT43" s="4"/>
      <c r="AU43" s="4"/>
      <c r="AV43" s="4"/>
      <c r="AW43" s="4"/>
      <c r="AX43" s="4"/>
      <c r="AY43" s="4"/>
    </row>
    <row r="44" spans="1:51" ht="15" x14ac:dyDescent="0.25">
      <c r="A44" s="84">
        <v>45139</v>
      </c>
      <c r="B44" s="85">
        <v>38.630000000000003</v>
      </c>
      <c r="C44" s="85">
        <v>38.630000000000003</v>
      </c>
      <c r="D44" s="86">
        <v>38.630000000000003</v>
      </c>
      <c r="E44">
        <v>65.72</v>
      </c>
      <c r="F44">
        <v>37.61</v>
      </c>
      <c r="G44">
        <v>47.6</v>
      </c>
      <c r="H44">
        <v>46.654000000000003</v>
      </c>
      <c r="I44">
        <v>34.43</v>
      </c>
      <c r="J44">
        <v>30.507999999999999</v>
      </c>
      <c r="K44">
        <v>31.806999999999999</v>
      </c>
      <c r="L44">
        <v>31.036999999999999</v>
      </c>
      <c r="M44">
        <v>38.639000000000003</v>
      </c>
      <c r="N44">
        <v>38.901000000000003</v>
      </c>
      <c r="O44">
        <v>21.532</v>
      </c>
      <c r="P44">
        <v>57.902000000000001</v>
      </c>
      <c r="Q44">
        <v>21.123000000000001</v>
      </c>
      <c r="R44">
        <v>69.911000000000001</v>
      </c>
      <c r="S44">
        <v>28.33</v>
      </c>
      <c r="T44">
        <v>92.316999999999993</v>
      </c>
      <c r="U44">
        <v>20.484000000000002</v>
      </c>
      <c r="V44">
        <v>34.497999999999998</v>
      </c>
      <c r="W44">
        <v>10.117000000000001</v>
      </c>
      <c r="X44">
        <v>18.521999999999998</v>
      </c>
      <c r="Y44">
        <v>20.646000000000001</v>
      </c>
      <c r="Z44">
        <v>42.186</v>
      </c>
      <c r="AA44">
        <v>28.562999999999999</v>
      </c>
      <c r="AB44">
        <v>41.048999999999999</v>
      </c>
      <c r="AC44">
        <v>31.47</v>
      </c>
      <c r="AD44">
        <v>22.829000000000001</v>
      </c>
      <c r="AE44">
        <v>32.558999999999997</v>
      </c>
      <c r="AF44">
        <v>32.287999999999997</v>
      </c>
      <c r="AG44">
        <v>15.71</v>
      </c>
      <c r="AH44">
        <v>24.558</v>
      </c>
      <c r="AI44" s="4">
        <v>28.3</v>
      </c>
      <c r="AJ44" s="4">
        <v>29.507000000000001</v>
      </c>
      <c r="AK44" s="4">
        <v>25.585000000000001</v>
      </c>
      <c r="AL44" s="4">
        <v>76.546999999999997</v>
      </c>
      <c r="AM44" s="4">
        <v>48.515999999999998</v>
      </c>
      <c r="AN44" s="4"/>
      <c r="AO44" s="4"/>
      <c r="AP44" s="4"/>
      <c r="AQ44" s="4"/>
      <c r="AR44" s="4"/>
      <c r="AS44" s="4"/>
      <c r="AT44" s="4"/>
      <c r="AU44" s="4"/>
      <c r="AV44" s="4"/>
      <c r="AW44" s="4"/>
      <c r="AX44" s="4"/>
      <c r="AY44" s="4"/>
    </row>
    <row r="45" spans="1:51" ht="15" x14ac:dyDescent="0.25">
      <c r="A45" s="84">
        <v>45170</v>
      </c>
      <c r="B45" s="85">
        <v>32.4</v>
      </c>
      <c r="C45" s="85">
        <v>32.4</v>
      </c>
      <c r="D45" s="86">
        <v>32.4</v>
      </c>
      <c r="E45">
        <v>37.267000000000003</v>
      </c>
      <c r="F45">
        <v>44.84</v>
      </c>
      <c r="G45">
        <v>48.939</v>
      </c>
      <c r="H45">
        <v>31.533999999999999</v>
      </c>
      <c r="I45">
        <v>25.719000000000001</v>
      </c>
      <c r="J45">
        <v>18.221</v>
      </c>
      <c r="K45">
        <v>20.491</v>
      </c>
      <c r="L45">
        <v>42.625</v>
      </c>
      <c r="M45">
        <v>25.777000000000001</v>
      </c>
      <c r="N45">
        <v>40.600999999999999</v>
      </c>
      <c r="O45">
        <v>29.326000000000001</v>
      </c>
      <c r="P45">
        <v>31.841999999999999</v>
      </c>
      <c r="Q45">
        <v>19.082999999999998</v>
      </c>
      <c r="R45">
        <v>58.529000000000003</v>
      </c>
      <c r="S45">
        <v>22.254999999999999</v>
      </c>
      <c r="T45">
        <v>60.368000000000002</v>
      </c>
      <c r="U45">
        <v>19.376000000000001</v>
      </c>
      <c r="V45">
        <v>18.792000000000002</v>
      </c>
      <c r="W45">
        <v>20.309999999999999</v>
      </c>
      <c r="X45">
        <v>27.434000000000001</v>
      </c>
      <c r="Y45">
        <v>30.242999999999999</v>
      </c>
      <c r="Z45">
        <v>22.408999999999999</v>
      </c>
      <c r="AA45">
        <v>23.664000000000001</v>
      </c>
      <c r="AB45">
        <v>37.54</v>
      </c>
      <c r="AC45">
        <v>33.799999999999997</v>
      </c>
      <c r="AD45">
        <v>16.802</v>
      </c>
      <c r="AE45">
        <v>16.844000000000001</v>
      </c>
      <c r="AF45">
        <v>22.135000000000002</v>
      </c>
      <c r="AG45">
        <v>12.228999999999999</v>
      </c>
      <c r="AH45">
        <v>37.229999999999997</v>
      </c>
      <c r="AI45" s="4">
        <v>31.417999999999999</v>
      </c>
      <c r="AJ45" s="4">
        <v>18.713999999999999</v>
      </c>
      <c r="AK45" s="4">
        <v>14.298999999999999</v>
      </c>
      <c r="AL45" s="4">
        <v>70.028000000000006</v>
      </c>
      <c r="AM45" s="4">
        <v>24.288</v>
      </c>
      <c r="AN45" s="4"/>
      <c r="AO45" s="4"/>
      <c r="AP45" s="4"/>
      <c r="AQ45" s="4"/>
      <c r="AR45" s="4"/>
      <c r="AS45" s="4"/>
      <c r="AT45" s="4"/>
      <c r="AU45" s="4"/>
      <c r="AV45" s="4"/>
      <c r="AW45" s="4"/>
      <c r="AX45" s="4"/>
      <c r="AY45" s="4"/>
    </row>
    <row r="46" spans="1:51" ht="15" x14ac:dyDescent="0.25">
      <c r="A46" s="84">
        <v>45200</v>
      </c>
      <c r="B46" s="85">
        <v>19.95</v>
      </c>
      <c r="C46" s="85">
        <v>32.07</v>
      </c>
      <c r="D46" s="86">
        <v>28.11</v>
      </c>
      <c r="E46">
        <v>30.363</v>
      </c>
      <c r="F46">
        <v>46.709000000000003</v>
      </c>
      <c r="G46">
        <v>51.707999999999998</v>
      </c>
      <c r="H46">
        <v>20.678999999999998</v>
      </c>
      <c r="I46">
        <v>24.361000000000001</v>
      </c>
      <c r="J46">
        <v>20.713000000000001</v>
      </c>
      <c r="K46">
        <v>27.898</v>
      </c>
      <c r="L46">
        <v>20.626999999999999</v>
      </c>
      <c r="M46">
        <v>17.277999999999999</v>
      </c>
      <c r="N46">
        <v>23.718</v>
      </c>
      <c r="O46">
        <v>21.975000000000001</v>
      </c>
      <c r="P46">
        <v>28.577999999999999</v>
      </c>
      <c r="Q46">
        <v>26.911999999999999</v>
      </c>
      <c r="R46">
        <v>50.808</v>
      </c>
      <c r="S46">
        <v>20.542999999999999</v>
      </c>
      <c r="T46">
        <v>25.335999999999999</v>
      </c>
      <c r="U46">
        <v>20.11</v>
      </c>
      <c r="V46">
        <v>15.702</v>
      </c>
      <c r="W46">
        <v>16.829000000000001</v>
      </c>
      <c r="X46">
        <v>15.738</v>
      </c>
      <c r="Y46">
        <v>29.193000000000001</v>
      </c>
      <c r="Z46">
        <v>33.762</v>
      </c>
      <c r="AA46">
        <v>69.367999999999995</v>
      </c>
      <c r="AB46">
        <v>40.694000000000003</v>
      </c>
      <c r="AC46">
        <v>21.288</v>
      </c>
      <c r="AD46">
        <v>16.402000000000001</v>
      </c>
      <c r="AE46">
        <v>20.023</v>
      </c>
      <c r="AF46">
        <v>27.027000000000001</v>
      </c>
      <c r="AG46">
        <v>11.343</v>
      </c>
      <c r="AH46">
        <v>28.939</v>
      </c>
      <c r="AI46" s="4">
        <v>42.969000000000001</v>
      </c>
      <c r="AJ46" s="4">
        <v>13.688000000000001</v>
      </c>
      <c r="AK46" s="4">
        <v>23.946000000000002</v>
      </c>
      <c r="AL46" s="4">
        <v>36.591999999999999</v>
      </c>
      <c r="AM46" s="4">
        <v>26.408999999999999</v>
      </c>
      <c r="AN46" s="4"/>
      <c r="AO46" s="4"/>
      <c r="AP46" s="4"/>
      <c r="AQ46" s="4"/>
      <c r="AR46" s="4"/>
      <c r="AS46" s="4"/>
      <c r="AT46" s="4"/>
      <c r="AU46" s="4"/>
      <c r="AV46" s="4"/>
      <c r="AW46" s="4"/>
      <c r="AX46" s="4"/>
      <c r="AY46" s="4"/>
    </row>
    <row r="47" spans="1:51" ht="15" x14ac:dyDescent="0.25">
      <c r="A47" s="84">
        <v>45231</v>
      </c>
      <c r="B47" s="85">
        <v>16.75</v>
      </c>
      <c r="C47" s="85">
        <v>18.940000000000001</v>
      </c>
      <c r="D47" s="86">
        <v>18.13</v>
      </c>
      <c r="E47">
        <v>22.504000000000001</v>
      </c>
      <c r="F47">
        <v>26.545000000000002</v>
      </c>
      <c r="G47">
        <v>34.718000000000004</v>
      </c>
      <c r="H47">
        <v>24.033000000000001</v>
      </c>
      <c r="I47">
        <v>16.077999999999999</v>
      </c>
      <c r="J47">
        <v>14.135999999999999</v>
      </c>
      <c r="K47">
        <v>20.689</v>
      </c>
      <c r="L47">
        <v>16.407</v>
      </c>
      <c r="M47">
        <v>14.615</v>
      </c>
      <c r="N47">
        <v>18.466000000000001</v>
      </c>
      <c r="O47">
        <v>18.739000000000001</v>
      </c>
      <c r="P47">
        <v>19.033000000000001</v>
      </c>
      <c r="Q47">
        <v>18.215</v>
      </c>
      <c r="R47">
        <v>25.675999999999998</v>
      </c>
      <c r="S47">
        <v>22.236999999999998</v>
      </c>
      <c r="T47">
        <v>17.273</v>
      </c>
      <c r="U47">
        <v>16.702999999999999</v>
      </c>
      <c r="V47">
        <v>14.292999999999999</v>
      </c>
      <c r="W47">
        <v>11.031000000000001</v>
      </c>
      <c r="X47">
        <v>10.737</v>
      </c>
      <c r="Y47">
        <v>21.713000000000001</v>
      </c>
      <c r="Z47">
        <v>20.954000000000001</v>
      </c>
      <c r="AA47">
        <v>26.581</v>
      </c>
      <c r="AB47">
        <v>20.001999999999999</v>
      </c>
      <c r="AC47">
        <v>17.456</v>
      </c>
      <c r="AD47">
        <v>14.291</v>
      </c>
      <c r="AE47">
        <v>15.292</v>
      </c>
      <c r="AF47">
        <v>19.803000000000001</v>
      </c>
      <c r="AG47">
        <v>10.074999999999999</v>
      </c>
      <c r="AH47">
        <v>15.173999999999999</v>
      </c>
      <c r="AI47" s="4">
        <v>22.724</v>
      </c>
      <c r="AJ47" s="4">
        <v>12.015000000000001</v>
      </c>
      <c r="AK47" s="4">
        <v>14.217000000000001</v>
      </c>
      <c r="AL47" s="4">
        <v>21.843</v>
      </c>
      <c r="AM47" s="4">
        <v>17.46</v>
      </c>
      <c r="AN47" s="4"/>
      <c r="AO47" s="4"/>
      <c r="AP47" s="4"/>
      <c r="AQ47" s="4"/>
      <c r="AR47" s="4"/>
      <c r="AS47" s="4"/>
      <c r="AT47" s="4"/>
      <c r="AU47" s="4"/>
      <c r="AV47" s="4"/>
      <c r="AW47" s="4"/>
      <c r="AX47" s="4"/>
      <c r="AY47" s="4"/>
    </row>
    <row r="48" spans="1:51" ht="15" x14ac:dyDescent="0.25">
      <c r="A48" s="84">
        <v>45261</v>
      </c>
      <c r="B48" s="85">
        <v>15.25</v>
      </c>
      <c r="C48" s="85">
        <v>15.25</v>
      </c>
      <c r="D48" s="86">
        <v>15.25</v>
      </c>
      <c r="E48">
        <v>18.981000000000002</v>
      </c>
      <c r="F48">
        <v>20.23</v>
      </c>
      <c r="G48">
        <v>22.937000000000001</v>
      </c>
      <c r="H48">
        <v>17.905000000000001</v>
      </c>
      <c r="I48">
        <v>13.214</v>
      </c>
      <c r="J48">
        <v>12.083</v>
      </c>
      <c r="K48">
        <v>14.178000000000001</v>
      </c>
      <c r="L48">
        <v>14.323</v>
      </c>
      <c r="M48">
        <v>13.304</v>
      </c>
      <c r="N48">
        <v>16.762</v>
      </c>
      <c r="O48">
        <v>15.618</v>
      </c>
      <c r="P48">
        <v>17.463999999999999</v>
      </c>
      <c r="Q48">
        <v>15.786</v>
      </c>
      <c r="R48">
        <v>18.82</v>
      </c>
      <c r="S48">
        <v>19.751999999999999</v>
      </c>
      <c r="T48">
        <v>15.438000000000001</v>
      </c>
      <c r="U48">
        <v>13.268000000000001</v>
      </c>
      <c r="V48">
        <v>12.97</v>
      </c>
      <c r="W48">
        <v>9.6199999999999992</v>
      </c>
      <c r="X48">
        <v>10.134</v>
      </c>
      <c r="Y48">
        <v>15.539</v>
      </c>
      <c r="Z48">
        <v>16.61</v>
      </c>
      <c r="AA48">
        <v>15.6</v>
      </c>
      <c r="AB48">
        <v>16.097000000000001</v>
      </c>
      <c r="AC48">
        <v>15.593</v>
      </c>
      <c r="AD48">
        <v>12.425000000000001</v>
      </c>
      <c r="AE48">
        <v>12.682</v>
      </c>
      <c r="AF48">
        <v>15.943</v>
      </c>
      <c r="AG48">
        <v>9.61</v>
      </c>
      <c r="AH48">
        <v>11.477</v>
      </c>
      <c r="AI48" s="4">
        <v>14.618</v>
      </c>
      <c r="AJ48" s="4">
        <v>12.172000000000001</v>
      </c>
      <c r="AK48" s="4">
        <v>10.574</v>
      </c>
      <c r="AL48" s="4">
        <v>17.824000000000002</v>
      </c>
      <c r="AM48" s="4">
        <v>15.983000000000001</v>
      </c>
      <c r="AN48" s="4"/>
      <c r="AO48" s="4"/>
      <c r="AP48" s="4"/>
      <c r="AQ48" s="4"/>
      <c r="AR48" s="4"/>
      <c r="AS48" s="4"/>
      <c r="AT48" s="4"/>
      <c r="AU48" s="4"/>
      <c r="AV48" s="4"/>
      <c r="AW48" s="4"/>
      <c r="AX48" s="4"/>
      <c r="AY48" s="4"/>
    </row>
    <row r="49" spans="1:1005" ht="15" x14ac:dyDescent="0.25">
      <c r="A49" s="84">
        <v>45292</v>
      </c>
      <c r="B49" s="85">
        <v>13.58</v>
      </c>
      <c r="C49" s="85">
        <v>13.58</v>
      </c>
      <c r="D49" s="86">
        <v>13.58</v>
      </c>
      <c r="E49">
        <v>17.576000000000001</v>
      </c>
      <c r="F49">
        <v>17.298999999999999</v>
      </c>
      <c r="G49">
        <v>17.356000000000002</v>
      </c>
      <c r="H49">
        <v>15.09</v>
      </c>
      <c r="I49">
        <v>11.487</v>
      </c>
      <c r="J49">
        <v>10.847</v>
      </c>
      <c r="K49">
        <v>11.156000000000001</v>
      </c>
      <c r="L49">
        <v>12.271000000000001</v>
      </c>
      <c r="M49">
        <v>12.002000000000001</v>
      </c>
      <c r="N49">
        <v>15.259</v>
      </c>
      <c r="O49">
        <v>13.481999999999999</v>
      </c>
      <c r="P49">
        <v>15.504</v>
      </c>
      <c r="Q49">
        <v>12.779</v>
      </c>
      <c r="R49">
        <v>16.239000000000001</v>
      </c>
      <c r="S49">
        <v>14.965999999999999</v>
      </c>
      <c r="T49">
        <v>14.022</v>
      </c>
      <c r="U49">
        <v>11.666</v>
      </c>
      <c r="V49">
        <v>11.878</v>
      </c>
      <c r="W49">
        <v>8.7119999999999997</v>
      </c>
      <c r="X49">
        <v>8.9610000000000003</v>
      </c>
      <c r="Y49">
        <v>16.116</v>
      </c>
      <c r="Z49">
        <v>15.106</v>
      </c>
      <c r="AA49">
        <v>12.558999999999999</v>
      </c>
      <c r="AB49">
        <v>13.475</v>
      </c>
      <c r="AC49">
        <v>13.769</v>
      </c>
      <c r="AD49">
        <v>11.262</v>
      </c>
      <c r="AE49">
        <v>11.7</v>
      </c>
      <c r="AF49">
        <v>14.429</v>
      </c>
      <c r="AG49">
        <v>8.8729999999999993</v>
      </c>
      <c r="AH49">
        <v>9.4510000000000005</v>
      </c>
      <c r="AI49" s="4">
        <v>12.301</v>
      </c>
      <c r="AJ49" s="4">
        <v>11.542999999999999</v>
      </c>
      <c r="AK49" s="4">
        <v>8.9239999999999995</v>
      </c>
      <c r="AL49" s="4">
        <v>14.756</v>
      </c>
      <c r="AM49" s="4">
        <v>14.96</v>
      </c>
      <c r="AN49" s="4"/>
      <c r="AO49" s="4"/>
      <c r="AP49" s="4"/>
      <c r="AQ49" s="4"/>
      <c r="AR49" s="4"/>
      <c r="AS49" s="4"/>
      <c r="AT49" s="4"/>
      <c r="AU49" s="4"/>
      <c r="AV49" s="4"/>
      <c r="AW49" s="4"/>
      <c r="AX49" s="4"/>
      <c r="AY49" s="4"/>
    </row>
    <row r="50" spans="1:1005" ht="15" x14ac:dyDescent="0.25">
      <c r="A50" s="84">
        <v>45323</v>
      </c>
      <c r="B50" s="85">
        <v>12.38</v>
      </c>
      <c r="C50" s="85">
        <v>12.38</v>
      </c>
      <c r="D50" s="86">
        <v>12.38</v>
      </c>
      <c r="E50">
        <v>14.058999999999999</v>
      </c>
      <c r="F50">
        <v>17.353999999999999</v>
      </c>
      <c r="G50">
        <v>22.004999999999999</v>
      </c>
      <c r="H50">
        <v>12.885999999999999</v>
      </c>
      <c r="I50">
        <v>9.8019999999999996</v>
      </c>
      <c r="J50">
        <v>9.3339999999999996</v>
      </c>
      <c r="K50">
        <v>10.159000000000001</v>
      </c>
      <c r="L50">
        <v>10.742000000000001</v>
      </c>
      <c r="M50">
        <v>10.340999999999999</v>
      </c>
      <c r="N50">
        <v>13.337</v>
      </c>
      <c r="O50">
        <v>14.231999999999999</v>
      </c>
      <c r="P50">
        <v>16.805</v>
      </c>
      <c r="Q50">
        <v>10.474</v>
      </c>
      <c r="R50">
        <v>13.897</v>
      </c>
      <c r="S50">
        <v>13.993</v>
      </c>
      <c r="T50">
        <v>12.829000000000001</v>
      </c>
      <c r="U50">
        <v>9.7650000000000006</v>
      </c>
      <c r="V50">
        <v>10.326000000000001</v>
      </c>
      <c r="W50">
        <v>8.52</v>
      </c>
      <c r="X50">
        <v>7.617</v>
      </c>
      <c r="Y50">
        <v>13.996</v>
      </c>
      <c r="Z50">
        <v>13.295</v>
      </c>
      <c r="AA50">
        <v>12.65</v>
      </c>
      <c r="AB50">
        <v>10.785</v>
      </c>
      <c r="AC50">
        <v>12.968999999999999</v>
      </c>
      <c r="AD50">
        <v>9.7129999999999992</v>
      </c>
      <c r="AE50">
        <v>9.6289999999999996</v>
      </c>
      <c r="AF50">
        <v>11.962</v>
      </c>
      <c r="AG50">
        <v>7.6870000000000003</v>
      </c>
      <c r="AH50">
        <v>9.859</v>
      </c>
      <c r="AI50" s="4">
        <v>15.032999999999999</v>
      </c>
      <c r="AJ50" s="4">
        <v>10.018000000000001</v>
      </c>
      <c r="AK50" s="4">
        <v>7.601</v>
      </c>
      <c r="AL50" s="4">
        <v>12.468999999999999</v>
      </c>
      <c r="AM50" s="4">
        <v>12.638999999999999</v>
      </c>
      <c r="AN50" s="4"/>
      <c r="AO50" s="4"/>
      <c r="AP50" s="4"/>
      <c r="AQ50" s="4"/>
      <c r="AR50" s="4"/>
      <c r="AS50" s="4"/>
      <c r="AT50" s="4"/>
      <c r="AU50" s="4"/>
      <c r="AV50" s="4"/>
      <c r="AW50" s="4"/>
      <c r="AX50" s="4"/>
      <c r="AY50" s="4"/>
    </row>
    <row r="51" spans="1:1005" ht="15" x14ac:dyDescent="0.25">
      <c r="A51" s="84">
        <v>45352</v>
      </c>
      <c r="B51" s="85">
        <v>22.1</v>
      </c>
      <c r="C51" s="85">
        <v>22.1</v>
      </c>
      <c r="D51" s="86">
        <v>22.1</v>
      </c>
      <c r="E51">
        <v>26.658000000000001</v>
      </c>
      <c r="F51">
        <v>36.948999999999998</v>
      </c>
      <c r="G51">
        <v>32.573999999999998</v>
      </c>
      <c r="H51">
        <v>18.411000000000001</v>
      </c>
      <c r="I51">
        <v>21.161999999999999</v>
      </c>
      <c r="J51">
        <v>14.645</v>
      </c>
      <c r="K51">
        <v>11.420999999999999</v>
      </c>
      <c r="L51">
        <v>17.218</v>
      </c>
      <c r="M51">
        <v>17.5</v>
      </c>
      <c r="N51">
        <v>22.67</v>
      </c>
      <c r="O51">
        <v>36.701000000000001</v>
      </c>
      <c r="P51">
        <v>20.634</v>
      </c>
      <c r="Q51">
        <v>33.527000000000001</v>
      </c>
      <c r="R51">
        <v>23.283000000000001</v>
      </c>
      <c r="S51">
        <v>19.477</v>
      </c>
      <c r="T51">
        <v>17.204000000000001</v>
      </c>
      <c r="U51">
        <v>15.467000000000001</v>
      </c>
      <c r="V51">
        <v>12.548</v>
      </c>
      <c r="W51">
        <v>13.087</v>
      </c>
      <c r="X51">
        <v>21.364000000000001</v>
      </c>
      <c r="Y51">
        <v>26.817</v>
      </c>
      <c r="Z51">
        <v>17.248000000000001</v>
      </c>
      <c r="AA51">
        <v>38.380000000000003</v>
      </c>
      <c r="AB51">
        <v>13.986000000000001</v>
      </c>
      <c r="AC51">
        <v>23.11</v>
      </c>
      <c r="AD51">
        <v>10.002000000000001</v>
      </c>
      <c r="AE51">
        <v>15.952999999999999</v>
      </c>
      <c r="AF51">
        <v>24.29</v>
      </c>
      <c r="AG51">
        <v>11.102</v>
      </c>
      <c r="AH51">
        <v>14.057</v>
      </c>
      <c r="AI51" s="4">
        <v>23.37</v>
      </c>
      <c r="AJ51" s="4">
        <v>12.14</v>
      </c>
      <c r="AK51" s="4">
        <v>9.3979999999999997</v>
      </c>
      <c r="AL51" s="4">
        <v>16.222000000000001</v>
      </c>
      <c r="AM51" s="4">
        <v>15.79</v>
      </c>
      <c r="AN51" s="4"/>
      <c r="AO51" s="4"/>
      <c r="AP51" s="4"/>
      <c r="AQ51" s="4"/>
      <c r="AR51" s="4"/>
      <c r="AS51" s="4"/>
      <c r="AT51" s="4"/>
      <c r="AU51" s="4"/>
      <c r="AV51" s="4"/>
      <c r="AW51" s="4"/>
      <c r="AX51" s="4"/>
      <c r="AY51" s="4"/>
    </row>
    <row r="52" spans="1:1005" ht="15" x14ac:dyDescent="0.25">
      <c r="A52" s="84">
        <v>45383</v>
      </c>
      <c r="B52" s="85">
        <v>52.61</v>
      </c>
      <c r="C52" s="85">
        <v>52.61</v>
      </c>
      <c r="D52" s="86">
        <v>52.61</v>
      </c>
      <c r="E52">
        <v>100.649</v>
      </c>
      <c r="F52">
        <v>95.991</v>
      </c>
      <c r="G52">
        <v>103.244</v>
      </c>
      <c r="H52">
        <v>35.847000000000001</v>
      </c>
      <c r="I52">
        <v>74.239000000000004</v>
      </c>
      <c r="J52">
        <v>34.481999999999999</v>
      </c>
      <c r="K52">
        <v>32.578000000000003</v>
      </c>
      <c r="L52">
        <v>68.662999999999997</v>
      </c>
      <c r="M52">
        <v>65.885000000000005</v>
      </c>
      <c r="N52">
        <v>49.527000000000001</v>
      </c>
      <c r="O52">
        <v>52.152999999999999</v>
      </c>
      <c r="P52">
        <v>41.191000000000003</v>
      </c>
      <c r="Q52">
        <v>71.745999999999995</v>
      </c>
      <c r="R52">
        <v>49.692</v>
      </c>
      <c r="S52">
        <v>31.753</v>
      </c>
      <c r="T52">
        <v>57.860999999999997</v>
      </c>
      <c r="U52">
        <v>53.84</v>
      </c>
      <c r="V52">
        <v>23.167000000000002</v>
      </c>
      <c r="W52">
        <v>22.829000000000001</v>
      </c>
      <c r="X52">
        <v>70.144999999999996</v>
      </c>
      <c r="Y52">
        <v>93.64</v>
      </c>
      <c r="Z52">
        <v>48.499000000000002</v>
      </c>
      <c r="AA52">
        <v>62.094999999999999</v>
      </c>
      <c r="AB52">
        <v>45.381999999999998</v>
      </c>
      <c r="AC52">
        <v>37.686999999999998</v>
      </c>
      <c r="AD52">
        <v>32.250999999999998</v>
      </c>
      <c r="AE52">
        <v>34.994999999999997</v>
      </c>
      <c r="AF52">
        <v>56.206000000000003</v>
      </c>
      <c r="AG52">
        <v>24.649000000000001</v>
      </c>
      <c r="AH52">
        <v>38.445999999999998</v>
      </c>
      <c r="AI52" s="4">
        <v>31.882999999999999</v>
      </c>
      <c r="AJ52" s="4">
        <v>26.437999999999999</v>
      </c>
      <c r="AK52" s="4">
        <v>20.977</v>
      </c>
      <c r="AL52" s="4">
        <v>30.096</v>
      </c>
      <c r="AM52" s="4">
        <v>34.938000000000002</v>
      </c>
      <c r="AN52" s="4"/>
      <c r="AO52" s="4"/>
      <c r="AP52" s="4"/>
      <c r="AQ52" s="4"/>
      <c r="AR52" s="4"/>
      <c r="AS52" s="4"/>
      <c r="AT52" s="4"/>
      <c r="AU52" s="4"/>
      <c r="AV52" s="4"/>
      <c r="AW52" s="4"/>
      <c r="AX52" s="4"/>
      <c r="AY52" s="4"/>
    </row>
    <row r="53" spans="1:1005" ht="15" x14ac:dyDescent="0.25">
      <c r="A53" s="84">
        <v>45413</v>
      </c>
      <c r="B53" s="85">
        <v>146.12</v>
      </c>
      <c r="C53" s="85">
        <v>146.12</v>
      </c>
      <c r="D53" s="86">
        <v>146.12</v>
      </c>
      <c r="E53">
        <v>230.81100000000001</v>
      </c>
      <c r="F53">
        <v>187.864</v>
      </c>
      <c r="G53">
        <v>208.18799999999999</v>
      </c>
      <c r="H53">
        <v>93.688000000000002</v>
      </c>
      <c r="I53">
        <v>125.398</v>
      </c>
      <c r="J53">
        <v>88.831000000000003</v>
      </c>
      <c r="K53">
        <v>99.908000000000001</v>
      </c>
      <c r="L53">
        <v>144.35300000000001</v>
      </c>
      <c r="M53">
        <v>227.59100000000001</v>
      </c>
      <c r="N53">
        <v>159.26900000000001</v>
      </c>
      <c r="O53">
        <v>141.80699999999999</v>
      </c>
      <c r="P53">
        <v>151.90299999999999</v>
      </c>
      <c r="Q53">
        <v>206.14</v>
      </c>
      <c r="R53">
        <v>150.786</v>
      </c>
      <c r="S53">
        <v>151.499</v>
      </c>
      <c r="T53">
        <v>129.947</v>
      </c>
      <c r="U53">
        <v>199.07599999999999</v>
      </c>
      <c r="V53">
        <v>48.19</v>
      </c>
      <c r="W53">
        <v>84.238</v>
      </c>
      <c r="X53">
        <v>157.19800000000001</v>
      </c>
      <c r="Y53">
        <v>226.98</v>
      </c>
      <c r="Z53">
        <v>120.687</v>
      </c>
      <c r="AA53">
        <v>157.25</v>
      </c>
      <c r="AB53">
        <v>180.94</v>
      </c>
      <c r="AC53">
        <v>192.21</v>
      </c>
      <c r="AD53">
        <v>80.070999999999998</v>
      </c>
      <c r="AE53">
        <v>124.60299999999999</v>
      </c>
      <c r="AF53">
        <v>100.474</v>
      </c>
      <c r="AG53">
        <v>50.423000000000002</v>
      </c>
      <c r="AH53">
        <v>121.322</v>
      </c>
      <c r="AI53" s="4">
        <v>97.337000000000003</v>
      </c>
      <c r="AJ53" s="4">
        <v>70.760000000000005</v>
      </c>
      <c r="AK53" s="4">
        <v>128.11000000000001</v>
      </c>
      <c r="AL53" s="4">
        <v>134.95400000000001</v>
      </c>
      <c r="AM53" s="4">
        <v>210.745</v>
      </c>
      <c r="AN53" s="4"/>
      <c r="AO53" s="4"/>
      <c r="AP53" s="4"/>
      <c r="AQ53" s="4"/>
      <c r="AR53" s="4"/>
      <c r="AS53" s="4"/>
      <c r="AT53" s="4"/>
      <c r="AU53" s="4"/>
      <c r="AV53" s="4"/>
      <c r="AW53" s="4"/>
      <c r="AX53" s="4"/>
      <c r="AY53" s="4"/>
    </row>
    <row r="54" spans="1:1005" ht="15" x14ac:dyDescent="0.25">
      <c r="A54" s="84">
        <v>45444</v>
      </c>
      <c r="B54" s="85">
        <v>151.61000000000001</v>
      </c>
      <c r="C54" s="85">
        <v>151.61000000000001</v>
      </c>
      <c r="D54" s="86">
        <v>151.61000000000001</v>
      </c>
      <c r="E54">
        <v>256.988</v>
      </c>
      <c r="F54">
        <v>244.56100000000001</v>
      </c>
      <c r="G54">
        <v>189.51900000000001</v>
      </c>
      <c r="H54">
        <v>144.09700000000001</v>
      </c>
      <c r="I54">
        <v>92.83</v>
      </c>
      <c r="J54">
        <v>110.032</v>
      </c>
      <c r="K54">
        <v>175.15</v>
      </c>
      <c r="L54">
        <v>113.848</v>
      </c>
      <c r="M54">
        <v>233.00299999999999</v>
      </c>
      <c r="N54">
        <v>132.37899999999999</v>
      </c>
      <c r="O54">
        <v>258.28399999999999</v>
      </c>
      <c r="P54">
        <v>99.412999999999997</v>
      </c>
      <c r="Q54">
        <v>262.39299999999997</v>
      </c>
      <c r="R54">
        <v>127.51900000000001</v>
      </c>
      <c r="S54">
        <v>208.114</v>
      </c>
      <c r="T54">
        <v>71.853999999999999</v>
      </c>
      <c r="U54">
        <v>121.848</v>
      </c>
      <c r="V54">
        <v>31.626999999999999</v>
      </c>
      <c r="W54">
        <v>86.861000000000004</v>
      </c>
      <c r="X54">
        <v>95.998000000000005</v>
      </c>
      <c r="Y54">
        <v>228.43299999999999</v>
      </c>
      <c r="Z54">
        <v>83.194000000000003</v>
      </c>
      <c r="AA54">
        <v>131.75800000000001</v>
      </c>
      <c r="AB54">
        <v>223.77199999999999</v>
      </c>
      <c r="AC54">
        <v>126.93899999999999</v>
      </c>
      <c r="AD54">
        <v>123.57</v>
      </c>
      <c r="AE54">
        <v>236.71899999999999</v>
      </c>
      <c r="AF54">
        <v>53.738999999999997</v>
      </c>
      <c r="AG54">
        <v>47.279000000000003</v>
      </c>
      <c r="AH54">
        <v>164.03399999999999</v>
      </c>
      <c r="AI54" s="4">
        <v>206.756</v>
      </c>
      <c r="AJ54" s="4">
        <v>95.097999999999999</v>
      </c>
      <c r="AK54" s="4">
        <v>190.547</v>
      </c>
      <c r="AL54" s="4">
        <v>249.12100000000001</v>
      </c>
      <c r="AM54" s="4">
        <v>241.577</v>
      </c>
      <c r="AN54" s="4"/>
      <c r="AO54" s="4"/>
      <c r="AP54" s="4"/>
      <c r="AQ54" s="4"/>
      <c r="AR54" s="4"/>
      <c r="AS54" s="4"/>
      <c r="AT54" s="4"/>
      <c r="AU54" s="4"/>
      <c r="AV54" s="4"/>
      <c r="AW54" s="4"/>
      <c r="AX54" s="4"/>
      <c r="AY54" s="4"/>
    </row>
    <row r="55" spans="1:1005" ht="15" x14ac:dyDescent="0.25">
      <c r="A55" s="84">
        <v>45474</v>
      </c>
      <c r="B55" s="85">
        <v>67.39</v>
      </c>
      <c r="C55" s="85">
        <v>67.39</v>
      </c>
      <c r="D55" s="86">
        <v>67.39</v>
      </c>
      <c r="E55">
        <v>91.058000000000007</v>
      </c>
      <c r="F55">
        <v>142.01400000000001</v>
      </c>
      <c r="G55">
        <v>76.507999999999996</v>
      </c>
      <c r="H55">
        <v>54.512999999999998</v>
      </c>
      <c r="I55">
        <v>39.295999999999999</v>
      </c>
      <c r="J55">
        <v>50.506999999999998</v>
      </c>
      <c r="K55">
        <v>93.149000000000001</v>
      </c>
      <c r="L55">
        <v>54.485999999999997</v>
      </c>
      <c r="M55">
        <v>85.600999999999999</v>
      </c>
      <c r="N55">
        <v>40.164000000000001</v>
      </c>
      <c r="O55">
        <v>182.441</v>
      </c>
      <c r="P55">
        <v>38.103000000000002</v>
      </c>
      <c r="Q55">
        <v>78.796000000000006</v>
      </c>
      <c r="R55">
        <v>64.284999999999997</v>
      </c>
      <c r="S55">
        <v>136.09700000000001</v>
      </c>
      <c r="T55">
        <v>25.439</v>
      </c>
      <c r="U55">
        <v>40.061999999999998</v>
      </c>
      <c r="V55">
        <v>13.95</v>
      </c>
      <c r="W55">
        <v>27.187999999999999</v>
      </c>
      <c r="X55">
        <v>36.216999999999999</v>
      </c>
      <c r="Y55">
        <v>90.561999999999998</v>
      </c>
      <c r="Z55">
        <v>37.79</v>
      </c>
      <c r="AA55">
        <v>51.505000000000003</v>
      </c>
      <c r="AB55">
        <v>66.394999999999996</v>
      </c>
      <c r="AC55">
        <v>48.889000000000003</v>
      </c>
      <c r="AD55">
        <v>42.875</v>
      </c>
      <c r="AE55">
        <v>100.85599999999999</v>
      </c>
      <c r="AF55">
        <v>21.635999999999999</v>
      </c>
      <c r="AG55">
        <v>21.847999999999999</v>
      </c>
      <c r="AH55">
        <v>48.081000000000003</v>
      </c>
      <c r="AI55" s="4">
        <v>78.087999999999994</v>
      </c>
      <c r="AJ55" s="4">
        <v>48.786000000000001</v>
      </c>
      <c r="AK55" s="4">
        <v>107.67700000000001</v>
      </c>
      <c r="AL55" s="4">
        <v>144.48400000000001</v>
      </c>
      <c r="AM55" s="4">
        <v>110.526</v>
      </c>
      <c r="AN55" s="4"/>
      <c r="AO55" s="4"/>
      <c r="AP55" s="4"/>
      <c r="AQ55" s="4"/>
      <c r="AR55" s="4"/>
      <c r="AS55" s="4"/>
      <c r="AT55" s="4"/>
      <c r="AU55" s="4"/>
      <c r="AV55" s="4"/>
      <c r="AW55" s="4"/>
      <c r="AX55" s="4"/>
      <c r="AY55" s="4"/>
    </row>
    <row r="56" spans="1:1005" ht="15" x14ac:dyDescent="0.25">
      <c r="A56" s="84">
        <v>45505</v>
      </c>
      <c r="B56" s="85">
        <v>38.630000000000003</v>
      </c>
      <c r="C56" s="85">
        <v>38.630000000000003</v>
      </c>
      <c r="D56" s="86">
        <v>38.630000000000003</v>
      </c>
      <c r="E56">
        <v>36.603000000000002</v>
      </c>
      <c r="F56">
        <v>46.482999999999997</v>
      </c>
      <c r="G56">
        <v>46.667999999999999</v>
      </c>
      <c r="H56">
        <v>34.350999999999999</v>
      </c>
      <c r="I56">
        <v>29.266999999999999</v>
      </c>
      <c r="J56">
        <v>31.78</v>
      </c>
      <c r="K56">
        <v>31.103000000000002</v>
      </c>
      <c r="L56">
        <v>38.505000000000003</v>
      </c>
      <c r="M56">
        <v>41.103000000000002</v>
      </c>
      <c r="N56">
        <v>21.353999999999999</v>
      </c>
      <c r="O56">
        <v>57.927999999999997</v>
      </c>
      <c r="P56">
        <v>21.058</v>
      </c>
      <c r="Q56">
        <v>68.48</v>
      </c>
      <c r="R56">
        <v>27.956</v>
      </c>
      <c r="S56">
        <v>92.361000000000004</v>
      </c>
      <c r="T56">
        <v>21.015000000000001</v>
      </c>
      <c r="U56">
        <v>34.329000000000001</v>
      </c>
      <c r="V56">
        <v>10.045999999999999</v>
      </c>
      <c r="W56">
        <v>18.584</v>
      </c>
      <c r="X56">
        <v>20.491</v>
      </c>
      <c r="Y56">
        <v>41.631</v>
      </c>
      <c r="Z56">
        <v>28.645</v>
      </c>
      <c r="AA56">
        <v>41.104999999999997</v>
      </c>
      <c r="AB56">
        <v>31.129000000000001</v>
      </c>
      <c r="AC56">
        <v>22.55</v>
      </c>
      <c r="AD56">
        <v>32.28</v>
      </c>
      <c r="AE56">
        <v>32.377000000000002</v>
      </c>
      <c r="AF56">
        <v>15.662000000000001</v>
      </c>
      <c r="AG56">
        <v>24.219000000000001</v>
      </c>
      <c r="AH56">
        <v>26.501000000000001</v>
      </c>
      <c r="AI56" s="4">
        <v>29.542000000000002</v>
      </c>
      <c r="AJ56" s="4">
        <v>24.949000000000002</v>
      </c>
      <c r="AK56" s="4">
        <v>76.076999999999998</v>
      </c>
      <c r="AL56" s="4">
        <v>46.746000000000002</v>
      </c>
      <c r="AM56" s="4">
        <v>65.725999999999999</v>
      </c>
      <c r="AN56" s="4"/>
      <c r="AO56" s="4"/>
      <c r="AP56" s="4"/>
      <c r="AQ56" s="4"/>
      <c r="AR56" s="4"/>
      <c r="AS56" s="4"/>
      <c r="AT56" s="4"/>
      <c r="AU56" s="4"/>
      <c r="AV56" s="4"/>
      <c r="AW56" s="4"/>
      <c r="AX56" s="4"/>
      <c r="AY56" s="4"/>
    </row>
    <row r="57" spans="1:1005" ht="15" x14ac:dyDescent="0.25">
      <c r="A57" s="84">
        <v>45536</v>
      </c>
      <c r="B57" s="85">
        <v>32.4</v>
      </c>
      <c r="C57" s="85">
        <v>32.4</v>
      </c>
      <c r="D57" s="86">
        <v>32.4</v>
      </c>
      <c r="E57">
        <v>45.613999999999997</v>
      </c>
      <c r="F57">
        <v>49.47</v>
      </c>
      <c r="G57">
        <v>31.544</v>
      </c>
      <c r="H57">
        <v>25.849</v>
      </c>
      <c r="I57">
        <v>18.216000000000001</v>
      </c>
      <c r="J57">
        <v>20.617999999999999</v>
      </c>
      <c r="K57">
        <v>42.686</v>
      </c>
      <c r="L57">
        <v>25.138999999999999</v>
      </c>
      <c r="M57">
        <v>37.798000000000002</v>
      </c>
      <c r="N57">
        <v>29.541</v>
      </c>
      <c r="O57">
        <v>31.858000000000001</v>
      </c>
      <c r="P57">
        <v>19.238</v>
      </c>
      <c r="Q57">
        <v>59.088000000000001</v>
      </c>
      <c r="R57">
        <v>22.117000000000001</v>
      </c>
      <c r="S57">
        <v>60.42</v>
      </c>
      <c r="T57">
        <v>19.059999999999999</v>
      </c>
      <c r="U57">
        <v>18.556000000000001</v>
      </c>
      <c r="V57">
        <v>20.465</v>
      </c>
      <c r="W57">
        <v>27.503</v>
      </c>
      <c r="X57">
        <v>31.047999999999998</v>
      </c>
      <c r="Y57">
        <v>22.4</v>
      </c>
      <c r="Z57">
        <v>23.827999999999999</v>
      </c>
      <c r="AA57">
        <v>37.582000000000001</v>
      </c>
      <c r="AB57">
        <v>33.851999999999997</v>
      </c>
      <c r="AC57">
        <v>16.718</v>
      </c>
      <c r="AD57">
        <v>16.795999999999999</v>
      </c>
      <c r="AE57">
        <v>22.21</v>
      </c>
      <c r="AF57">
        <v>12.212999999999999</v>
      </c>
      <c r="AG57">
        <v>37.597000000000001</v>
      </c>
      <c r="AH57">
        <v>32.281999999999996</v>
      </c>
      <c r="AI57" s="4">
        <v>18.742000000000001</v>
      </c>
      <c r="AJ57" s="4">
        <v>14.143000000000001</v>
      </c>
      <c r="AK57" s="4">
        <v>69.281000000000006</v>
      </c>
      <c r="AL57" s="4">
        <v>23.988</v>
      </c>
      <c r="AM57" s="4">
        <v>37.265000000000001</v>
      </c>
      <c r="AN57" s="4"/>
      <c r="AO57" s="4"/>
      <c r="AP57" s="4"/>
      <c r="AQ57" s="4"/>
      <c r="AR57" s="4"/>
      <c r="AS57" s="4"/>
      <c r="AT57" s="4"/>
      <c r="AU57" s="4"/>
      <c r="AV57" s="4"/>
      <c r="AW57" s="4"/>
      <c r="AX57" s="4"/>
      <c r="AY57" s="4"/>
    </row>
    <row r="58" spans="1:1005" ht="15" x14ac:dyDescent="0.25">
      <c r="A58" s="84">
        <v>45566</v>
      </c>
      <c r="B58" s="85">
        <v>19.95</v>
      </c>
      <c r="C58" s="85">
        <v>32.07</v>
      </c>
      <c r="D58" s="86">
        <v>28.11</v>
      </c>
      <c r="E58">
        <v>46.497999999999998</v>
      </c>
      <c r="F58">
        <v>50.707999999999998</v>
      </c>
      <c r="G58">
        <v>20.687999999999999</v>
      </c>
      <c r="H58">
        <v>24.053000000000001</v>
      </c>
      <c r="I58">
        <v>20.573</v>
      </c>
      <c r="J58">
        <v>27.981999999999999</v>
      </c>
      <c r="K58">
        <v>20.667000000000002</v>
      </c>
      <c r="L58">
        <v>17.132000000000001</v>
      </c>
      <c r="M58">
        <v>23.454000000000001</v>
      </c>
      <c r="N58">
        <v>21.88</v>
      </c>
      <c r="O58">
        <v>28.59</v>
      </c>
      <c r="P58">
        <v>26.824999999999999</v>
      </c>
      <c r="Q58">
        <v>49.332999999999998</v>
      </c>
      <c r="R58">
        <v>20.806999999999999</v>
      </c>
      <c r="S58">
        <v>25.353000000000002</v>
      </c>
      <c r="T58">
        <v>20.004000000000001</v>
      </c>
      <c r="U58">
        <v>15.73</v>
      </c>
      <c r="V58">
        <v>16.623999999999999</v>
      </c>
      <c r="W58">
        <v>15.787000000000001</v>
      </c>
      <c r="X58">
        <v>28.734000000000002</v>
      </c>
      <c r="Y58">
        <v>33.524000000000001</v>
      </c>
      <c r="Z58">
        <v>69.483999999999995</v>
      </c>
      <c r="AA58">
        <v>40.731000000000002</v>
      </c>
      <c r="AB58">
        <v>21.295000000000002</v>
      </c>
      <c r="AC58">
        <v>16.350000000000001</v>
      </c>
      <c r="AD58">
        <v>19.838000000000001</v>
      </c>
      <c r="AE58">
        <v>27.11</v>
      </c>
      <c r="AF58">
        <v>11.345000000000001</v>
      </c>
      <c r="AG58">
        <v>27.98</v>
      </c>
      <c r="AH58">
        <v>41.762999999999998</v>
      </c>
      <c r="AI58" s="4">
        <v>13.712999999999999</v>
      </c>
      <c r="AJ58" s="4">
        <v>23.742000000000001</v>
      </c>
      <c r="AK58" s="4">
        <v>35.454999999999998</v>
      </c>
      <c r="AL58" s="4">
        <v>26.234999999999999</v>
      </c>
      <c r="AM58" s="4">
        <v>30.361000000000001</v>
      </c>
      <c r="AN58" s="4"/>
      <c r="AO58" s="4"/>
      <c r="AP58" s="4"/>
      <c r="AQ58" s="4"/>
      <c r="AR58" s="4"/>
      <c r="AS58" s="4"/>
      <c r="AT58" s="4"/>
      <c r="AU58" s="4"/>
      <c r="AV58" s="4"/>
      <c r="AW58" s="4"/>
      <c r="AX58" s="4"/>
      <c r="AY58" s="4"/>
    </row>
    <row r="59" spans="1:1005" ht="15" x14ac:dyDescent="0.25">
      <c r="A59" s="84">
        <v>45597</v>
      </c>
      <c r="B59" s="85">
        <v>16.75</v>
      </c>
      <c r="C59" s="85">
        <v>18.940000000000001</v>
      </c>
      <c r="D59" s="86">
        <v>18.13</v>
      </c>
      <c r="E59">
        <v>26.064</v>
      </c>
      <c r="F59">
        <v>33.886000000000003</v>
      </c>
      <c r="G59">
        <v>24.042999999999999</v>
      </c>
      <c r="H59">
        <v>15.798</v>
      </c>
      <c r="I59">
        <v>14.026999999999999</v>
      </c>
      <c r="J59">
        <v>20.16</v>
      </c>
      <c r="K59">
        <v>16.445</v>
      </c>
      <c r="L59">
        <v>14.603999999999999</v>
      </c>
      <c r="M59">
        <v>18.286000000000001</v>
      </c>
      <c r="N59">
        <v>18.431999999999999</v>
      </c>
      <c r="O59">
        <v>19.042999999999999</v>
      </c>
      <c r="P59">
        <v>18.305</v>
      </c>
      <c r="Q59">
        <v>25.158999999999999</v>
      </c>
      <c r="R59">
        <v>22.154</v>
      </c>
      <c r="S59">
        <v>17.285</v>
      </c>
      <c r="T59">
        <v>16.475000000000001</v>
      </c>
      <c r="U59">
        <v>14.196999999999999</v>
      </c>
      <c r="V59">
        <v>10.917999999999999</v>
      </c>
      <c r="W59">
        <v>10.778</v>
      </c>
      <c r="X59">
        <v>21.475000000000001</v>
      </c>
      <c r="Y59">
        <v>20.67</v>
      </c>
      <c r="Z59">
        <v>25.710999999999999</v>
      </c>
      <c r="AA59">
        <v>20.029</v>
      </c>
      <c r="AB59">
        <v>17.314</v>
      </c>
      <c r="AC59">
        <v>14.22</v>
      </c>
      <c r="AD59">
        <v>15.090999999999999</v>
      </c>
      <c r="AE59">
        <v>19.864999999999998</v>
      </c>
      <c r="AF59">
        <v>10.081</v>
      </c>
      <c r="AG59">
        <v>14.946999999999999</v>
      </c>
      <c r="AH59">
        <v>22.109000000000002</v>
      </c>
      <c r="AI59" s="4">
        <v>12.037000000000001</v>
      </c>
      <c r="AJ59" s="4">
        <v>13.743</v>
      </c>
      <c r="AK59" s="4">
        <v>21.664999999999999</v>
      </c>
      <c r="AL59" s="4">
        <v>17.37</v>
      </c>
      <c r="AM59" s="4">
        <v>22.501000000000001</v>
      </c>
      <c r="AN59" s="4"/>
      <c r="AO59" s="4"/>
      <c r="AP59" s="4"/>
      <c r="AQ59" s="4"/>
      <c r="AR59" s="4"/>
      <c r="AS59" s="4"/>
      <c r="AT59" s="4"/>
      <c r="AU59" s="4"/>
      <c r="AV59" s="4"/>
      <c r="AW59" s="4"/>
      <c r="AX59" s="4"/>
      <c r="AY59" s="4"/>
    </row>
    <row r="60" spans="1:1005" ht="15" x14ac:dyDescent="0.25">
      <c r="A60" s="84">
        <v>45627</v>
      </c>
      <c r="B60" s="85">
        <v>15.25</v>
      </c>
      <c r="C60" s="85">
        <v>15.25</v>
      </c>
      <c r="D60" s="86">
        <v>15.25</v>
      </c>
      <c r="E60">
        <v>20.073</v>
      </c>
      <c r="F60">
        <v>22.484999999999999</v>
      </c>
      <c r="G60">
        <v>17.911999999999999</v>
      </c>
      <c r="H60">
        <v>13.154</v>
      </c>
      <c r="I60">
        <v>12.048999999999999</v>
      </c>
      <c r="J60">
        <v>14.05</v>
      </c>
      <c r="K60">
        <v>14.355</v>
      </c>
      <c r="L60">
        <v>13.282</v>
      </c>
      <c r="M60">
        <v>16.696000000000002</v>
      </c>
      <c r="N60">
        <v>15.583</v>
      </c>
      <c r="O60">
        <v>17.472999999999999</v>
      </c>
      <c r="P60">
        <v>15.67</v>
      </c>
      <c r="Q60">
        <v>18.678000000000001</v>
      </c>
      <c r="R60">
        <v>19.574000000000002</v>
      </c>
      <c r="S60">
        <v>15.45</v>
      </c>
      <c r="T60">
        <v>13.228</v>
      </c>
      <c r="U60">
        <v>12.97</v>
      </c>
      <c r="V60">
        <v>9.5020000000000007</v>
      </c>
      <c r="W60">
        <v>10.172000000000001</v>
      </c>
      <c r="X60">
        <v>15.573</v>
      </c>
      <c r="Y60">
        <v>16.527999999999999</v>
      </c>
      <c r="Z60">
        <v>15.406000000000001</v>
      </c>
      <c r="AA60">
        <v>16.123999999999999</v>
      </c>
      <c r="AB60">
        <v>15.555</v>
      </c>
      <c r="AC60">
        <v>12.401</v>
      </c>
      <c r="AD60">
        <v>12.706</v>
      </c>
      <c r="AE60">
        <v>15.999000000000001</v>
      </c>
      <c r="AF60">
        <v>9.6180000000000003</v>
      </c>
      <c r="AG60">
        <v>11.321999999999999</v>
      </c>
      <c r="AH60">
        <v>14.449</v>
      </c>
      <c r="AI60" s="4">
        <v>12.194000000000001</v>
      </c>
      <c r="AJ60" s="4">
        <v>10.375</v>
      </c>
      <c r="AK60" s="4">
        <v>17.692</v>
      </c>
      <c r="AL60" s="4">
        <v>15.965999999999999</v>
      </c>
      <c r="AM60" s="4">
        <v>18.978000000000002</v>
      </c>
      <c r="AN60" s="4"/>
      <c r="AO60" s="4"/>
      <c r="AP60" s="4"/>
      <c r="AQ60" s="4"/>
      <c r="AR60" s="4"/>
      <c r="AS60" s="4"/>
      <c r="AT60" s="4"/>
      <c r="AU60" s="4"/>
      <c r="AV60" s="4"/>
      <c r="AW60" s="4"/>
      <c r="AX60" s="4"/>
      <c r="AY60" s="4"/>
    </row>
    <row r="61" spans="1:1005" ht="15" x14ac:dyDescent="0.25">
      <c r="A61" s="84">
        <v>45658</v>
      </c>
      <c r="B61" s="85">
        <v>13.58</v>
      </c>
      <c r="C61" s="85">
        <v>13.58</v>
      </c>
      <c r="D61" s="86">
        <v>13.58</v>
      </c>
      <c r="E61">
        <v>17.265000000000001</v>
      </c>
      <c r="F61">
        <v>17.163</v>
      </c>
      <c r="G61">
        <v>15.096</v>
      </c>
      <c r="H61">
        <v>11.457000000000001</v>
      </c>
      <c r="I61">
        <v>10.836</v>
      </c>
      <c r="J61">
        <v>11.141</v>
      </c>
      <c r="K61">
        <v>12.298</v>
      </c>
      <c r="L61">
        <v>12.000999999999999</v>
      </c>
      <c r="M61">
        <v>15.223000000000001</v>
      </c>
      <c r="N61">
        <v>13.433</v>
      </c>
      <c r="O61">
        <v>15.512</v>
      </c>
      <c r="P61">
        <v>12.757999999999999</v>
      </c>
      <c r="Q61">
        <v>16.189</v>
      </c>
      <c r="R61">
        <v>14.898999999999999</v>
      </c>
      <c r="S61">
        <v>14.032</v>
      </c>
      <c r="T61">
        <v>11.647</v>
      </c>
      <c r="U61">
        <v>11.885</v>
      </c>
      <c r="V61">
        <v>8.7140000000000004</v>
      </c>
      <c r="W61">
        <v>8.9960000000000004</v>
      </c>
      <c r="X61">
        <v>16.079000000000001</v>
      </c>
      <c r="Y61">
        <v>15.025</v>
      </c>
      <c r="Z61">
        <v>12.483000000000001</v>
      </c>
      <c r="AA61">
        <v>13.497999999999999</v>
      </c>
      <c r="AB61">
        <v>13.797000000000001</v>
      </c>
      <c r="AC61">
        <v>11.254</v>
      </c>
      <c r="AD61">
        <v>11.625</v>
      </c>
      <c r="AE61">
        <v>14.478999999999999</v>
      </c>
      <c r="AF61">
        <v>8.8800000000000008</v>
      </c>
      <c r="AG61">
        <v>9.4280000000000008</v>
      </c>
      <c r="AH61">
        <v>12.302</v>
      </c>
      <c r="AI61" s="4">
        <v>11.563000000000001</v>
      </c>
      <c r="AJ61" s="4">
        <v>8.8580000000000005</v>
      </c>
      <c r="AK61" s="4">
        <v>14.704000000000001</v>
      </c>
      <c r="AL61" s="4">
        <v>14.898999999999999</v>
      </c>
      <c r="AM61" s="4">
        <v>17.574000000000002</v>
      </c>
      <c r="AN61" s="4"/>
      <c r="AO61" s="4"/>
      <c r="AP61" s="4"/>
      <c r="AQ61" s="4"/>
      <c r="AR61" s="4"/>
      <c r="AS61" s="4"/>
      <c r="AT61" s="4"/>
      <c r="AU61" s="4"/>
      <c r="AV61" s="4"/>
      <c r="AW61" s="4"/>
      <c r="AX61" s="4"/>
      <c r="AY61" s="4"/>
    </row>
    <row r="62" spans="1:1005" ht="15" x14ac:dyDescent="0.25">
      <c r="A62" s="84">
        <v>45689</v>
      </c>
      <c r="B62" s="85">
        <v>12.38</v>
      </c>
      <c r="C62" s="85">
        <v>12.38</v>
      </c>
      <c r="D62" s="86">
        <v>12.38</v>
      </c>
      <c r="E62">
        <v>16.655999999999999</v>
      </c>
      <c r="F62">
        <v>21.207000000000001</v>
      </c>
      <c r="G62">
        <v>12.426</v>
      </c>
      <c r="H62">
        <v>9.4649999999999999</v>
      </c>
      <c r="I62">
        <v>9.0180000000000007</v>
      </c>
      <c r="J62">
        <v>9.8230000000000004</v>
      </c>
      <c r="K62">
        <v>10.404999999999999</v>
      </c>
      <c r="L62">
        <v>9.9990000000000006</v>
      </c>
      <c r="M62">
        <v>12.843999999999999</v>
      </c>
      <c r="N62">
        <v>13.711</v>
      </c>
      <c r="O62">
        <v>16.187999999999999</v>
      </c>
      <c r="P62">
        <v>10.122</v>
      </c>
      <c r="Q62">
        <v>13.397</v>
      </c>
      <c r="R62">
        <v>13.521000000000001</v>
      </c>
      <c r="S62">
        <v>12.388</v>
      </c>
      <c r="T62">
        <v>9.4320000000000004</v>
      </c>
      <c r="U62">
        <v>9.9870000000000001</v>
      </c>
      <c r="V62">
        <v>8.1479999999999997</v>
      </c>
      <c r="W62">
        <v>7.3780000000000001</v>
      </c>
      <c r="X62">
        <v>13.46</v>
      </c>
      <c r="Y62">
        <v>12.808</v>
      </c>
      <c r="Z62">
        <v>12.204000000000001</v>
      </c>
      <c r="AA62">
        <v>10.45</v>
      </c>
      <c r="AB62">
        <v>12.551</v>
      </c>
      <c r="AC62">
        <v>9.3859999999999992</v>
      </c>
      <c r="AD62">
        <v>9.2910000000000004</v>
      </c>
      <c r="AE62">
        <v>11.567</v>
      </c>
      <c r="AF62">
        <v>7.4370000000000003</v>
      </c>
      <c r="AG62">
        <v>9.4350000000000005</v>
      </c>
      <c r="AH62">
        <v>14.492000000000001</v>
      </c>
      <c r="AI62" s="4">
        <v>9.5630000000000006</v>
      </c>
      <c r="AJ62" s="4">
        <v>7.3120000000000003</v>
      </c>
      <c r="AK62" s="4">
        <v>12.032</v>
      </c>
      <c r="AL62" s="4">
        <v>12.191000000000001</v>
      </c>
      <c r="AM62" s="4">
        <v>13.567</v>
      </c>
      <c r="AN62" s="4"/>
      <c r="AO62" s="4"/>
      <c r="AP62" s="4"/>
      <c r="AQ62" s="4"/>
      <c r="AR62" s="4"/>
      <c r="AS62" s="4"/>
      <c r="AT62" s="4"/>
      <c r="AU62" s="4"/>
      <c r="AV62" s="4"/>
      <c r="AW62" s="4"/>
      <c r="AX62" s="4"/>
      <c r="AY62" s="4"/>
    </row>
    <row r="63" spans="1:1005" ht="15" x14ac:dyDescent="0.25">
      <c r="A63" s="84">
        <v>45717</v>
      </c>
      <c r="B63" s="85">
        <v>22.1</v>
      </c>
      <c r="C63" s="85">
        <v>22.1</v>
      </c>
      <c r="D63" s="86">
        <v>22.1</v>
      </c>
      <c r="E63">
        <v>36.499000000000002</v>
      </c>
      <c r="F63">
        <v>32.475999999999999</v>
      </c>
      <c r="G63">
        <v>18.215</v>
      </c>
      <c r="H63">
        <v>21.106000000000002</v>
      </c>
      <c r="I63">
        <v>14.622</v>
      </c>
      <c r="J63">
        <v>11.439</v>
      </c>
      <c r="K63">
        <v>17.023</v>
      </c>
      <c r="L63">
        <v>17.494</v>
      </c>
      <c r="M63">
        <v>22.606999999999999</v>
      </c>
      <c r="N63">
        <v>36.405999999999999</v>
      </c>
      <c r="O63">
        <v>20.67</v>
      </c>
      <c r="P63">
        <v>33.423999999999999</v>
      </c>
      <c r="Q63">
        <v>23.045999999999999</v>
      </c>
      <c r="R63">
        <v>19.486999999999998</v>
      </c>
      <c r="S63">
        <v>16.847000000000001</v>
      </c>
      <c r="T63">
        <v>15.445</v>
      </c>
      <c r="U63">
        <v>12.569000000000001</v>
      </c>
      <c r="V63">
        <v>13.041</v>
      </c>
      <c r="W63">
        <v>20.777999999999999</v>
      </c>
      <c r="X63">
        <v>26.547999999999998</v>
      </c>
      <c r="Y63">
        <v>17.242999999999999</v>
      </c>
      <c r="Z63">
        <v>37.956000000000003</v>
      </c>
      <c r="AA63">
        <v>13.504</v>
      </c>
      <c r="AB63">
        <v>23.137</v>
      </c>
      <c r="AC63">
        <v>10.009</v>
      </c>
      <c r="AD63">
        <v>15.92</v>
      </c>
      <c r="AE63">
        <v>23.507999999999999</v>
      </c>
      <c r="AF63">
        <v>11.105</v>
      </c>
      <c r="AG63">
        <v>14.026999999999999</v>
      </c>
      <c r="AH63">
        <v>23.114999999999998</v>
      </c>
      <c r="AI63" s="4">
        <v>12.185</v>
      </c>
      <c r="AJ63" s="4">
        <v>9.3640000000000008</v>
      </c>
      <c r="AK63" s="4">
        <v>16.151</v>
      </c>
      <c r="AL63" s="4">
        <v>15.791</v>
      </c>
      <c r="AM63" s="4">
        <v>26.231999999999999</v>
      </c>
      <c r="AN63" s="4"/>
      <c r="AO63" s="4"/>
      <c r="AP63" s="4"/>
      <c r="AQ63" s="4"/>
      <c r="AR63" s="4"/>
      <c r="AS63" s="4"/>
      <c r="AT63" s="4"/>
      <c r="AU63" s="4"/>
      <c r="AV63" s="4"/>
      <c r="AW63" s="4"/>
      <c r="AX63" s="4"/>
      <c r="AY63" s="4"/>
    </row>
    <row r="64" spans="1:1005" ht="15" x14ac:dyDescent="0.25">
      <c r="A64" s="84">
        <v>45748</v>
      </c>
      <c r="B64" s="85">
        <v>52.61</v>
      </c>
      <c r="C64" s="85">
        <v>52.61</v>
      </c>
      <c r="D64" s="86">
        <v>52.61</v>
      </c>
      <c r="E64">
        <v>95.991</v>
      </c>
      <c r="F64">
        <v>103.244</v>
      </c>
      <c r="G64">
        <v>35.847000000000001</v>
      </c>
      <c r="H64">
        <v>74.239000000000004</v>
      </c>
      <c r="I64">
        <v>34.481999999999999</v>
      </c>
      <c r="J64">
        <v>32.578000000000003</v>
      </c>
      <c r="K64">
        <v>68.662999999999997</v>
      </c>
      <c r="L64">
        <v>65.885000000000005</v>
      </c>
      <c r="M64">
        <v>49.527000000000001</v>
      </c>
      <c r="N64">
        <v>52.152999999999999</v>
      </c>
      <c r="O64">
        <v>41.191000000000003</v>
      </c>
      <c r="P64">
        <v>71.745999999999995</v>
      </c>
      <c r="Q64">
        <v>49.692</v>
      </c>
      <c r="R64">
        <v>31.753</v>
      </c>
      <c r="S64">
        <v>57.860999999999997</v>
      </c>
      <c r="T64">
        <v>53.84</v>
      </c>
      <c r="U64">
        <v>23.167000000000002</v>
      </c>
      <c r="V64">
        <v>22.829000000000001</v>
      </c>
      <c r="W64">
        <v>70.144999999999996</v>
      </c>
      <c r="X64">
        <v>93.64</v>
      </c>
      <c r="Y64">
        <v>48.499000000000002</v>
      </c>
      <c r="Z64">
        <v>62.094999999999999</v>
      </c>
      <c r="AA64">
        <v>45.381999999999998</v>
      </c>
      <c r="AB64">
        <v>37.686999999999998</v>
      </c>
      <c r="AC64">
        <v>32.250999999999998</v>
      </c>
      <c r="AD64">
        <v>34.994999999999997</v>
      </c>
      <c r="AE64">
        <v>56.206000000000003</v>
      </c>
      <c r="AF64">
        <v>24.649000000000001</v>
      </c>
      <c r="AG64">
        <v>38.445999999999998</v>
      </c>
      <c r="AH64">
        <v>31.882999999999999</v>
      </c>
      <c r="AI64" s="4">
        <v>26.437999999999999</v>
      </c>
      <c r="AJ64" s="4">
        <v>20.977</v>
      </c>
      <c r="AK64" s="4">
        <v>30.096</v>
      </c>
      <c r="AL64" s="4">
        <v>34.938000000000002</v>
      </c>
      <c r="AM64" s="4">
        <v>34.938000000000002</v>
      </c>
      <c r="AN64" s="4"/>
      <c r="AO64" s="4"/>
      <c r="AP64" s="4"/>
      <c r="AQ64" s="4"/>
      <c r="AR64" s="4"/>
      <c r="AS64" s="4"/>
      <c r="AT64" s="4"/>
      <c r="AU64" s="4"/>
      <c r="AV64" s="4"/>
      <c r="AW64" s="4"/>
      <c r="AX64" s="4"/>
      <c r="AY64" s="4"/>
      <c r="ALQ64" t="e">
        <v>#N/A</v>
      </c>
    </row>
    <row r="65" spans="1:1005" ht="15" x14ac:dyDescent="0.25">
      <c r="A65" s="84">
        <v>45778</v>
      </c>
      <c r="B65" s="85">
        <v>146.12</v>
      </c>
      <c r="C65" s="85">
        <v>146.12</v>
      </c>
      <c r="D65" s="86">
        <v>146.12</v>
      </c>
      <c r="E65">
        <v>187.864</v>
      </c>
      <c r="F65">
        <v>208.18799999999999</v>
      </c>
      <c r="G65">
        <v>93.688000000000002</v>
      </c>
      <c r="H65">
        <v>125.398</v>
      </c>
      <c r="I65">
        <v>88.831000000000003</v>
      </c>
      <c r="J65">
        <v>99.908000000000001</v>
      </c>
      <c r="K65">
        <v>144.35300000000001</v>
      </c>
      <c r="L65">
        <v>227.59100000000001</v>
      </c>
      <c r="M65">
        <v>159.26900000000001</v>
      </c>
      <c r="N65">
        <v>141.80699999999999</v>
      </c>
      <c r="O65">
        <v>151.90299999999999</v>
      </c>
      <c r="P65">
        <v>206.14</v>
      </c>
      <c r="Q65">
        <v>150.786</v>
      </c>
      <c r="R65">
        <v>151.499</v>
      </c>
      <c r="S65">
        <v>129.947</v>
      </c>
      <c r="T65">
        <v>199.07599999999999</v>
      </c>
      <c r="U65">
        <v>48.19</v>
      </c>
      <c r="V65">
        <v>84.238</v>
      </c>
      <c r="W65">
        <v>157.19800000000001</v>
      </c>
      <c r="X65">
        <v>226.98</v>
      </c>
      <c r="Y65">
        <v>120.687</v>
      </c>
      <c r="Z65">
        <v>157.25</v>
      </c>
      <c r="AA65">
        <v>180.94</v>
      </c>
      <c r="AB65">
        <v>192.21</v>
      </c>
      <c r="AC65">
        <v>80.070999999999998</v>
      </c>
      <c r="AD65">
        <v>124.60299999999999</v>
      </c>
      <c r="AE65">
        <v>100.474</v>
      </c>
      <c r="AF65">
        <v>50.423000000000002</v>
      </c>
      <c r="AG65">
        <v>121.322</v>
      </c>
      <c r="AH65">
        <v>97.337000000000003</v>
      </c>
      <c r="AI65" s="4">
        <v>70.760000000000005</v>
      </c>
      <c r="AJ65" s="4">
        <v>128.11000000000001</v>
      </c>
      <c r="AK65" s="4">
        <v>134.95400000000001</v>
      </c>
      <c r="AL65" s="4">
        <v>210.745</v>
      </c>
      <c r="AM65" s="4">
        <v>210.745</v>
      </c>
      <c r="AN65" s="4"/>
      <c r="AO65" s="4"/>
      <c r="AP65" s="4"/>
      <c r="AQ65" s="4"/>
      <c r="AR65" s="4"/>
      <c r="AS65" s="4"/>
      <c r="AT65" s="4"/>
      <c r="AU65" s="4"/>
      <c r="AV65" s="4"/>
      <c r="AW65" s="4"/>
      <c r="AX65" s="4"/>
      <c r="AY65" s="4"/>
      <c r="ALQ65" t="e">
        <v>#N/A</v>
      </c>
    </row>
    <row r="66" spans="1:1005" ht="15" x14ac:dyDescent="0.25">
      <c r="A66" s="84">
        <v>45809</v>
      </c>
      <c r="B66" s="85">
        <v>151.61000000000001</v>
      </c>
      <c r="C66" s="85">
        <v>151.61000000000001</v>
      </c>
      <c r="D66" s="86">
        <v>151.61000000000001</v>
      </c>
      <c r="E66">
        <v>244.56100000000001</v>
      </c>
      <c r="F66">
        <v>189.51900000000001</v>
      </c>
      <c r="G66">
        <v>144.09700000000001</v>
      </c>
      <c r="H66">
        <v>92.83</v>
      </c>
      <c r="I66">
        <v>110.032</v>
      </c>
      <c r="J66">
        <v>175.15</v>
      </c>
      <c r="K66">
        <v>113.848</v>
      </c>
      <c r="L66">
        <v>233.00299999999999</v>
      </c>
      <c r="M66">
        <v>132.37899999999999</v>
      </c>
      <c r="N66">
        <v>258.28399999999999</v>
      </c>
      <c r="O66">
        <v>99.412999999999997</v>
      </c>
      <c r="P66">
        <v>262.39299999999997</v>
      </c>
      <c r="Q66">
        <v>127.51900000000001</v>
      </c>
      <c r="R66">
        <v>208.114</v>
      </c>
      <c r="S66">
        <v>71.853999999999999</v>
      </c>
      <c r="T66">
        <v>121.848</v>
      </c>
      <c r="U66">
        <v>31.626999999999999</v>
      </c>
      <c r="V66">
        <v>86.861000000000004</v>
      </c>
      <c r="W66">
        <v>95.998000000000005</v>
      </c>
      <c r="X66">
        <v>228.43299999999999</v>
      </c>
      <c r="Y66">
        <v>83.194000000000003</v>
      </c>
      <c r="Z66">
        <v>131.75800000000001</v>
      </c>
      <c r="AA66">
        <v>223.77199999999999</v>
      </c>
      <c r="AB66">
        <v>126.93899999999999</v>
      </c>
      <c r="AC66">
        <v>123.57</v>
      </c>
      <c r="AD66">
        <v>236.71899999999999</v>
      </c>
      <c r="AE66">
        <v>53.738999999999997</v>
      </c>
      <c r="AF66">
        <v>47.279000000000003</v>
      </c>
      <c r="AG66">
        <v>164.03399999999999</v>
      </c>
      <c r="AH66">
        <v>206.756</v>
      </c>
      <c r="AI66" s="4">
        <v>95.097999999999999</v>
      </c>
      <c r="AJ66" s="4">
        <v>190.547</v>
      </c>
      <c r="AK66" s="4">
        <v>249.12100000000001</v>
      </c>
      <c r="AL66" s="4">
        <v>241.577</v>
      </c>
      <c r="AM66" s="4">
        <v>241.577</v>
      </c>
      <c r="AN66" s="4"/>
      <c r="AO66" s="4"/>
      <c r="AP66" s="4"/>
      <c r="AQ66" s="4"/>
      <c r="AR66" s="4"/>
      <c r="AS66" s="4"/>
      <c r="AT66" s="4"/>
      <c r="AU66" s="4"/>
      <c r="AV66" s="4"/>
      <c r="AW66" s="4"/>
      <c r="AX66" s="4"/>
      <c r="AY66" s="4"/>
      <c r="ALQ66" t="e">
        <v>#N/A</v>
      </c>
    </row>
    <row r="67" spans="1:1005" ht="15" x14ac:dyDescent="0.25">
      <c r="A67" s="84">
        <v>45839</v>
      </c>
      <c r="B67" s="85">
        <v>67.39</v>
      </c>
      <c r="C67" s="85">
        <v>67.39</v>
      </c>
      <c r="D67" s="86">
        <v>67.39</v>
      </c>
      <c r="E67">
        <v>142.01400000000001</v>
      </c>
      <c r="F67">
        <v>76.507999999999996</v>
      </c>
      <c r="G67">
        <v>54.512999999999998</v>
      </c>
      <c r="H67">
        <v>39.295999999999999</v>
      </c>
      <c r="I67">
        <v>50.506999999999998</v>
      </c>
      <c r="J67">
        <v>93.149000000000001</v>
      </c>
      <c r="K67">
        <v>54.485999999999997</v>
      </c>
      <c r="L67">
        <v>85.600999999999999</v>
      </c>
      <c r="M67">
        <v>40.164000000000001</v>
      </c>
      <c r="N67">
        <v>182.441</v>
      </c>
      <c r="O67">
        <v>38.103000000000002</v>
      </c>
      <c r="P67">
        <v>78.796000000000006</v>
      </c>
      <c r="Q67">
        <v>64.284999999999997</v>
      </c>
      <c r="R67">
        <v>136.09700000000001</v>
      </c>
      <c r="S67">
        <v>25.439</v>
      </c>
      <c r="T67">
        <v>40.061999999999998</v>
      </c>
      <c r="U67">
        <v>13.95</v>
      </c>
      <c r="V67">
        <v>27.187999999999999</v>
      </c>
      <c r="W67">
        <v>36.216999999999999</v>
      </c>
      <c r="X67">
        <v>90.561999999999998</v>
      </c>
      <c r="Y67">
        <v>37.79</v>
      </c>
      <c r="Z67">
        <v>51.505000000000003</v>
      </c>
      <c r="AA67">
        <v>66.394999999999996</v>
      </c>
      <c r="AB67">
        <v>48.889000000000003</v>
      </c>
      <c r="AC67">
        <v>42.875</v>
      </c>
      <c r="AD67">
        <v>100.85599999999999</v>
      </c>
      <c r="AE67">
        <v>21.635999999999999</v>
      </c>
      <c r="AF67">
        <v>21.847999999999999</v>
      </c>
      <c r="AG67">
        <v>48.081000000000003</v>
      </c>
      <c r="AH67">
        <v>78.087999999999994</v>
      </c>
      <c r="AI67" s="4">
        <v>48.786000000000001</v>
      </c>
      <c r="AJ67" s="4">
        <v>107.67700000000001</v>
      </c>
      <c r="AK67" s="4">
        <v>144.48400000000001</v>
      </c>
      <c r="AL67" s="4">
        <v>110.526</v>
      </c>
      <c r="AM67" s="4">
        <v>110.526</v>
      </c>
      <c r="AN67" s="4"/>
      <c r="AO67" s="4"/>
      <c r="AP67" s="4"/>
      <c r="AQ67" s="4"/>
      <c r="AR67" s="4"/>
      <c r="AS67" s="4"/>
      <c r="AT67" s="4"/>
      <c r="AU67" s="4"/>
      <c r="AV67" s="4"/>
      <c r="AW67" s="4"/>
      <c r="AX67" s="4"/>
      <c r="AY67" s="4"/>
      <c r="ALQ67" t="e">
        <v>#N/A</v>
      </c>
    </row>
    <row r="68" spans="1:1005" ht="15" x14ac:dyDescent="0.25">
      <c r="A68" s="84">
        <v>45870</v>
      </c>
      <c r="B68" s="85">
        <v>38.630000000000003</v>
      </c>
      <c r="C68" s="85">
        <v>38.630000000000003</v>
      </c>
      <c r="D68" s="86">
        <v>38.630000000000003</v>
      </c>
      <c r="E68">
        <v>46.482999999999997</v>
      </c>
      <c r="F68">
        <v>46.667999999999999</v>
      </c>
      <c r="G68">
        <v>34.350999999999999</v>
      </c>
      <c r="H68">
        <v>29.266999999999999</v>
      </c>
      <c r="I68">
        <v>31.78</v>
      </c>
      <c r="J68">
        <v>31.103000000000002</v>
      </c>
      <c r="K68">
        <v>38.505000000000003</v>
      </c>
      <c r="L68">
        <v>41.103000000000002</v>
      </c>
      <c r="M68">
        <v>21.353999999999999</v>
      </c>
      <c r="N68">
        <v>57.927999999999997</v>
      </c>
      <c r="O68">
        <v>21.058</v>
      </c>
      <c r="P68">
        <v>68.48</v>
      </c>
      <c r="Q68">
        <v>27.956</v>
      </c>
      <c r="R68">
        <v>92.361000000000004</v>
      </c>
      <c r="S68">
        <v>21.015000000000001</v>
      </c>
      <c r="T68">
        <v>34.329000000000001</v>
      </c>
      <c r="U68">
        <v>10.045999999999999</v>
      </c>
      <c r="V68">
        <v>18.584</v>
      </c>
      <c r="W68">
        <v>20.491</v>
      </c>
      <c r="X68">
        <v>41.631</v>
      </c>
      <c r="Y68">
        <v>28.645</v>
      </c>
      <c r="Z68">
        <v>41.104999999999997</v>
      </c>
      <c r="AA68">
        <v>31.129000000000001</v>
      </c>
      <c r="AB68">
        <v>22.55</v>
      </c>
      <c r="AC68">
        <v>32.28</v>
      </c>
      <c r="AD68">
        <v>32.377000000000002</v>
      </c>
      <c r="AE68">
        <v>15.662000000000001</v>
      </c>
      <c r="AF68">
        <v>24.219000000000001</v>
      </c>
      <c r="AG68">
        <v>26.501000000000001</v>
      </c>
      <c r="AH68">
        <v>29.542000000000002</v>
      </c>
      <c r="AI68" s="4">
        <v>24.949000000000002</v>
      </c>
      <c r="AJ68" s="4">
        <v>76.076999999999998</v>
      </c>
      <c r="AK68" s="4">
        <v>46.746000000000002</v>
      </c>
      <c r="AL68" s="4">
        <v>65.725999999999999</v>
      </c>
      <c r="AM68" s="4">
        <v>65.725999999999999</v>
      </c>
      <c r="AN68" s="4"/>
      <c r="AO68" s="4"/>
      <c r="AP68" s="4"/>
      <c r="AQ68" s="4"/>
      <c r="AR68" s="4"/>
      <c r="AS68" s="4"/>
      <c r="AT68" s="4"/>
      <c r="AU68" s="4"/>
      <c r="AV68" s="4"/>
      <c r="AW68" s="4"/>
      <c r="AX68" s="4"/>
      <c r="AY68" s="4"/>
      <c r="ALQ68" t="e">
        <v>#N/A</v>
      </c>
    </row>
    <row r="69" spans="1:1005" ht="15" x14ac:dyDescent="0.25">
      <c r="A69" s="84">
        <v>45901</v>
      </c>
      <c r="B69" s="85">
        <v>32.4</v>
      </c>
      <c r="C69" s="85">
        <v>32.4</v>
      </c>
      <c r="D69" s="86">
        <v>32.4</v>
      </c>
      <c r="E69">
        <v>49.47</v>
      </c>
      <c r="F69">
        <v>31.544</v>
      </c>
      <c r="G69">
        <v>25.849</v>
      </c>
      <c r="H69">
        <v>18.216000000000001</v>
      </c>
      <c r="I69">
        <v>20.617999999999999</v>
      </c>
      <c r="J69">
        <v>42.686</v>
      </c>
      <c r="K69">
        <v>25.138999999999999</v>
      </c>
      <c r="L69">
        <v>37.798000000000002</v>
      </c>
      <c r="M69">
        <v>29.541</v>
      </c>
      <c r="N69">
        <v>31.858000000000001</v>
      </c>
      <c r="O69">
        <v>19.238</v>
      </c>
      <c r="P69">
        <v>59.088000000000001</v>
      </c>
      <c r="Q69">
        <v>22.117000000000001</v>
      </c>
      <c r="R69">
        <v>60.42</v>
      </c>
      <c r="S69">
        <v>19.059999999999999</v>
      </c>
      <c r="T69">
        <v>18.556000000000001</v>
      </c>
      <c r="U69">
        <v>20.465</v>
      </c>
      <c r="V69">
        <v>27.503</v>
      </c>
      <c r="W69">
        <v>31.047999999999998</v>
      </c>
      <c r="X69">
        <v>22.4</v>
      </c>
      <c r="Y69">
        <v>23.827999999999999</v>
      </c>
      <c r="Z69">
        <v>37.582000000000001</v>
      </c>
      <c r="AA69">
        <v>33.851999999999997</v>
      </c>
      <c r="AB69">
        <v>16.718</v>
      </c>
      <c r="AC69">
        <v>16.795999999999999</v>
      </c>
      <c r="AD69">
        <v>22.21</v>
      </c>
      <c r="AE69">
        <v>12.212999999999999</v>
      </c>
      <c r="AF69">
        <v>37.597000000000001</v>
      </c>
      <c r="AG69">
        <v>32.281999999999996</v>
      </c>
      <c r="AH69">
        <v>18.742000000000001</v>
      </c>
      <c r="AI69" s="4">
        <v>14.143000000000001</v>
      </c>
      <c r="AJ69" s="4">
        <v>69.281000000000006</v>
      </c>
      <c r="AK69" s="4">
        <v>23.988</v>
      </c>
      <c r="AL69" s="4">
        <v>37.265000000000001</v>
      </c>
      <c r="AM69" s="4">
        <v>37.265000000000001</v>
      </c>
      <c r="AN69" s="4"/>
      <c r="AO69" s="4"/>
      <c r="AP69" s="4"/>
      <c r="AQ69" s="4"/>
      <c r="AR69" s="4"/>
      <c r="AS69" s="4"/>
      <c r="AT69" s="4"/>
      <c r="AU69" s="4"/>
      <c r="AV69" s="4"/>
      <c r="AW69" s="4"/>
      <c r="AX69" s="4"/>
      <c r="AY69" s="4"/>
      <c r="ALQ69" t="e">
        <v>#N/A</v>
      </c>
    </row>
    <row r="70" spans="1:1005" ht="15" x14ac:dyDescent="0.25">
      <c r="A70" s="84"/>
      <c r="B70" s="85"/>
      <c r="C70" s="85"/>
      <c r="D70" s="86"/>
      <c r="AI70" s="4"/>
      <c r="AJ70" s="4"/>
      <c r="AK70" s="4"/>
      <c r="AL70" s="4"/>
      <c r="AM70" s="4"/>
      <c r="AN70" s="4"/>
      <c r="AO70" s="4"/>
      <c r="AP70" s="4"/>
      <c r="AQ70" s="4"/>
      <c r="AR70" s="4"/>
      <c r="AS70" s="4"/>
      <c r="AT70" s="4"/>
      <c r="AU70" s="4"/>
      <c r="AV70" s="4"/>
      <c r="AW70" s="4"/>
      <c r="AX70" s="4"/>
      <c r="AY70" s="4"/>
      <c r="ALQ70" t="e">
        <v>#N/A</v>
      </c>
    </row>
    <row r="71" spans="1:1005" ht="15" x14ac:dyDescent="0.25">
      <c r="A71" s="84"/>
      <c r="B71" s="85"/>
      <c r="C71" s="85"/>
      <c r="D71" s="86"/>
      <c r="AI71" s="4"/>
      <c r="AJ71" s="4"/>
      <c r="AK71" s="4"/>
      <c r="AL71" s="4"/>
      <c r="AM71" s="4"/>
      <c r="AN71" s="4"/>
      <c r="AO71" s="4"/>
      <c r="AP71" s="4"/>
      <c r="AQ71" s="4"/>
      <c r="AR71" s="4"/>
      <c r="AS71" s="4"/>
      <c r="AT71" s="4"/>
      <c r="AU71" s="4"/>
      <c r="AV71" s="4"/>
      <c r="AW71" s="4"/>
      <c r="AX71" s="4"/>
      <c r="AY71" s="4"/>
      <c r="ALQ71" t="e">
        <v>#N/A</v>
      </c>
    </row>
    <row r="72" spans="1:1005" ht="15" x14ac:dyDescent="0.25">
      <c r="A72" s="84"/>
      <c r="B72" s="85"/>
      <c r="C72" s="85"/>
      <c r="D72" s="86"/>
      <c r="AI72" s="4"/>
      <c r="AJ72" s="4"/>
      <c r="AK72" s="4"/>
      <c r="AL72" s="4"/>
      <c r="AM72" s="4"/>
      <c r="AN72" s="4"/>
      <c r="AO72" s="4"/>
      <c r="AP72" s="4"/>
      <c r="AQ72" s="4"/>
      <c r="AR72" s="4"/>
      <c r="AS72" s="4"/>
      <c r="AT72" s="4"/>
      <c r="AU72" s="4"/>
      <c r="AV72" s="4"/>
      <c r="AW72" s="4"/>
      <c r="AX72" s="4"/>
      <c r="AY72" s="4"/>
      <c r="ALQ72" t="e">
        <v>#N/A</v>
      </c>
    </row>
    <row r="73" spans="1:1005" ht="15" x14ac:dyDescent="0.25">
      <c r="A73" s="84"/>
      <c r="AI73" s="4"/>
      <c r="AJ73" s="4"/>
      <c r="AK73" s="4"/>
      <c r="AL73" s="4"/>
      <c r="AM73" s="4"/>
      <c r="AN73" s="4"/>
      <c r="AO73" s="4"/>
      <c r="AP73" s="4"/>
      <c r="AQ73" s="4"/>
      <c r="AR73" s="4"/>
      <c r="AS73" s="4"/>
      <c r="AT73" s="4"/>
      <c r="AU73" s="4"/>
      <c r="AV73" s="4"/>
      <c r="AW73" s="4"/>
      <c r="AX73" s="4"/>
      <c r="AY73" s="4"/>
    </row>
    <row r="74" spans="1:1005" ht="15" x14ac:dyDescent="0.25">
      <c r="A74" s="84"/>
      <c r="AI74" s="4"/>
      <c r="AJ74" s="4"/>
      <c r="AK74" s="4"/>
      <c r="AL74" s="4"/>
      <c r="AM74" s="4"/>
      <c r="AN74" s="4"/>
      <c r="AO74" s="4"/>
      <c r="AP74" s="4"/>
      <c r="AQ74" s="4"/>
      <c r="AR74" s="4"/>
      <c r="AS74" s="4"/>
      <c r="AT74" s="4"/>
      <c r="AU74" s="4"/>
      <c r="AV74" s="4"/>
      <c r="AW74" s="4"/>
      <c r="AX74" s="4"/>
      <c r="AY74" s="4"/>
    </row>
    <row r="75" spans="1:1005" ht="15" x14ac:dyDescent="0.25">
      <c r="A75" s="84"/>
      <c r="AI75" s="4"/>
      <c r="AJ75" s="4"/>
      <c r="AK75" s="4"/>
      <c r="AL75" s="4"/>
      <c r="AM75" s="4"/>
      <c r="AN75" s="4"/>
      <c r="AO75" s="4"/>
      <c r="AP75" s="4"/>
      <c r="AQ75" s="4"/>
      <c r="AR75" s="4"/>
      <c r="AS75" s="4"/>
      <c r="AT75" s="4"/>
      <c r="AU75" s="4"/>
      <c r="AV75" s="4"/>
      <c r="AW75" s="4"/>
      <c r="AX75" s="4"/>
      <c r="AY75" s="4"/>
    </row>
    <row r="76" spans="1:1005" ht="15" x14ac:dyDescent="0.25">
      <c r="A76" s="84"/>
      <c r="AI76" s="4"/>
      <c r="AJ76" s="4"/>
      <c r="AK76" s="4"/>
      <c r="AL76" s="4"/>
      <c r="AM76" s="4"/>
      <c r="AN76" s="4"/>
      <c r="AO76" s="4"/>
      <c r="AP76" s="4"/>
      <c r="AQ76" s="4"/>
      <c r="AR76" s="4"/>
      <c r="AS76" s="4"/>
      <c r="AT76" s="4"/>
      <c r="AU76" s="4"/>
      <c r="AV76" s="4"/>
      <c r="AW76" s="4"/>
      <c r="AX76" s="4"/>
      <c r="AY76" s="4"/>
    </row>
    <row r="77" spans="1:1005" ht="15" x14ac:dyDescent="0.25">
      <c r="A77" s="84"/>
      <c r="AI77" s="4"/>
      <c r="AJ77" s="4"/>
      <c r="AK77" s="4"/>
      <c r="AL77" s="4"/>
      <c r="AM77" s="4"/>
      <c r="AN77" s="4"/>
      <c r="AO77" s="4"/>
      <c r="AP77" s="4"/>
      <c r="AQ77" s="4"/>
      <c r="AR77" s="4"/>
      <c r="AS77" s="4"/>
      <c r="AT77" s="4"/>
      <c r="AU77" s="4"/>
      <c r="AV77" s="4"/>
      <c r="AW77" s="4"/>
      <c r="AX77" s="4"/>
      <c r="AY77" s="4"/>
    </row>
    <row r="78" spans="1:1005" ht="15" x14ac:dyDescent="0.25">
      <c r="A78" s="84"/>
      <c r="AI78" s="4"/>
      <c r="AJ78" s="4"/>
      <c r="AK78" s="4"/>
      <c r="AL78" s="4"/>
      <c r="AM78" s="4"/>
      <c r="AN78" s="4"/>
      <c r="AO78" s="4"/>
      <c r="AP78" s="4"/>
      <c r="AQ78" s="4"/>
      <c r="AR78" s="4"/>
      <c r="AS78" s="4"/>
      <c r="AT78" s="4"/>
      <c r="AU78" s="4"/>
      <c r="AV78" s="4"/>
      <c r="AW78" s="4"/>
      <c r="AX78" s="4"/>
      <c r="AY78" s="4"/>
    </row>
    <row r="79" spans="1:1005" ht="15" x14ac:dyDescent="0.25">
      <c r="A79" s="84"/>
      <c r="AI79" s="4"/>
      <c r="AJ79" s="4"/>
      <c r="AK79" s="4"/>
      <c r="AL79" s="4"/>
      <c r="AM79" s="4"/>
      <c r="AN79" s="4"/>
      <c r="AO79" s="4"/>
      <c r="AP79" s="4"/>
      <c r="AQ79" s="4"/>
      <c r="AR79" s="4"/>
      <c r="AS79" s="4"/>
      <c r="AT79" s="4"/>
      <c r="AU79" s="4"/>
      <c r="AV79" s="4"/>
      <c r="AW79" s="4"/>
      <c r="AX79" s="4"/>
      <c r="AY79" s="4"/>
    </row>
    <row r="80" spans="1:1005" ht="15" x14ac:dyDescent="0.25">
      <c r="A80" s="84"/>
      <c r="AI80" s="4"/>
      <c r="AJ80" s="4"/>
      <c r="AK80" s="4"/>
      <c r="AL80" s="4"/>
      <c r="AM80" s="4"/>
      <c r="AN80" s="4"/>
      <c r="AO80" s="4"/>
      <c r="AP80" s="4"/>
      <c r="AQ80" s="4"/>
      <c r="AR80" s="4"/>
      <c r="AS80" s="4"/>
      <c r="AT80" s="4"/>
      <c r="AU80" s="4"/>
      <c r="AV80" s="4"/>
      <c r="AW80" s="4"/>
      <c r="AX80" s="4"/>
      <c r="AY80" s="4"/>
    </row>
  </sheetData>
  <mergeCells count="1">
    <mergeCell ref="B1:AH1"/>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40570-81AB-449A-90BA-F0EF58B31780}">
  <sheetPr codeName="Sheet22">
    <tabColor rgb="FFE66CD5"/>
  </sheetPr>
  <dimension ref="A1:ALQ80"/>
  <sheetViews>
    <sheetView workbookViewId="0">
      <selection activeCell="D4" sqref="D4"/>
    </sheetView>
  </sheetViews>
  <sheetFormatPr defaultColWidth="18.7109375" defaultRowHeight="12.75" customHeight="1" x14ac:dyDescent="0.25"/>
  <cols>
    <col min="1" max="54" width="9.140625" customWidth="1"/>
  </cols>
  <sheetData>
    <row r="1" spans="1:54" ht="15" x14ac:dyDescent="0.25">
      <c r="A1" s="87"/>
      <c r="B1" s="88" t="s">
        <v>57</v>
      </c>
      <c r="C1" s="88"/>
      <c r="D1" s="88"/>
      <c r="E1" s="88"/>
      <c r="F1" s="88"/>
      <c r="G1" s="88"/>
      <c r="H1" s="88"/>
      <c r="I1" s="88"/>
      <c r="J1" s="88"/>
      <c r="K1" s="88"/>
      <c r="L1" s="88"/>
      <c r="M1" s="88"/>
      <c r="N1" s="88"/>
      <c r="O1" s="88"/>
      <c r="P1" s="88"/>
      <c r="Q1" s="88"/>
      <c r="R1" s="88"/>
      <c r="S1" s="88"/>
      <c r="T1" s="88"/>
      <c r="U1" s="88"/>
      <c r="V1" s="88"/>
      <c r="W1" s="88"/>
      <c r="X1" s="88"/>
      <c r="Y1" s="88"/>
      <c r="Z1" s="88"/>
      <c r="AA1" s="88"/>
      <c r="AB1" s="88"/>
      <c r="AC1" s="88"/>
      <c r="AD1" s="88"/>
      <c r="AE1" s="88"/>
      <c r="AF1" s="88"/>
      <c r="AG1" s="88"/>
      <c r="AH1" s="88"/>
      <c r="AI1" s="89"/>
      <c r="AJ1" s="89"/>
      <c r="AK1" s="89"/>
      <c r="AL1" s="89"/>
      <c r="AM1" s="89"/>
    </row>
    <row r="2" spans="1:54" ht="15" x14ac:dyDescent="0.25">
      <c r="A2" s="87"/>
      <c r="B2" s="89" t="s">
        <v>0</v>
      </c>
      <c r="C2" s="89" t="s">
        <v>1</v>
      </c>
      <c r="D2" s="89" t="s">
        <v>2</v>
      </c>
      <c r="E2" s="89">
        <v>1981</v>
      </c>
      <c r="F2" s="89">
        <v>1982</v>
      </c>
      <c r="G2" s="89">
        <v>1983</v>
      </c>
      <c r="H2" s="89">
        <v>1984</v>
      </c>
      <c r="I2" s="89">
        <v>1985</v>
      </c>
      <c r="J2" s="89">
        <v>1986</v>
      </c>
      <c r="K2" s="89">
        <v>1987</v>
      </c>
      <c r="L2" s="89">
        <v>1988</v>
      </c>
      <c r="M2" s="89">
        <v>1989</v>
      </c>
      <c r="N2" s="89">
        <v>1990</v>
      </c>
      <c r="O2" s="89">
        <v>1991</v>
      </c>
      <c r="P2" s="89">
        <v>1992</v>
      </c>
      <c r="Q2" s="89">
        <v>1993</v>
      </c>
      <c r="R2" s="89">
        <v>1994</v>
      </c>
      <c r="S2" s="89">
        <v>1995</v>
      </c>
      <c r="T2" s="89">
        <v>1996</v>
      </c>
      <c r="U2" s="89">
        <v>1997</v>
      </c>
      <c r="V2" s="89">
        <v>1998</v>
      </c>
      <c r="W2" s="89">
        <v>1999</v>
      </c>
      <c r="X2" s="89">
        <v>2000</v>
      </c>
      <c r="Y2" s="89">
        <v>2001</v>
      </c>
      <c r="Z2" s="89">
        <v>2002</v>
      </c>
      <c r="AA2" s="89">
        <v>2003</v>
      </c>
      <c r="AB2" s="89">
        <v>2004</v>
      </c>
      <c r="AC2" s="89">
        <v>2005</v>
      </c>
      <c r="AD2" s="89">
        <v>2006</v>
      </c>
      <c r="AE2" s="89">
        <v>2007</v>
      </c>
      <c r="AF2" s="89">
        <v>2008</v>
      </c>
      <c r="AG2" s="89">
        <v>2009</v>
      </c>
      <c r="AH2" s="89">
        <v>2010</v>
      </c>
      <c r="AI2" s="89">
        <v>2011</v>
      </c>
      <c r="AJ2" s="89">
        <v>2012</v>
      </c>
      <c r="AK2" s="89">
        <v>2013</v>
      </c>
      <c r="AL2" s="89">
        <v>2014</v>
      </c>
      <c r="AM2" s="89">
        <v>2015</v>
      </c>
      <c r="AN2">
        <v>2016</v>
      </c>
      <c r="AO2">
        <v>2017</v>
      </c>
      <c r="AP2">
        <v>2018</v>
      </c>
      <c r="AQ2">
        <v>2019</v>
      </c>
      <c r="AR2">
        <v>2020</v>
      </c>
      <c r="AS2">
        <v>2021</v>
      </c>
      <c r="AT2">
        <v>2022</v>
      </c>
      <c r="AU2">
        <v>2023</v>
      </c>
      <c r="AV2">
        <v>2024</v>
      </c>
      <c r="AW2">
        <v>2025</v>
      </c>
      <c r="AX2">
        <v>2026</v>
      </c>
      <c r="AY2">
        <v>2027</v>
      </c>
      <c r="AZ2">
        <v>2028</v>
      </c>
      <c r="BA2">
        <v>2029</v>
      </c>
      <c r="BB2">
        <v>2030</v>
      </c>
    </row>
    <row r="3" spans="1:54" ht="15" x14ac:dyDescent="0.25">
      <c r="A3" s="90" t="str">
        <f>$A$1&amp;A2</f>
        <v/>
      </c>
      <c r="B3" s="91" t="s">
        <v>3</v>
      </c>
      <c r="C3" s="91" t="s">
        <v>4</v>
      </c>
      <c r="D3" s="91" t="s">
        <v>5</v>
      </c>
      <c r="E3" s="91" t="s">
        <v>6</v>
      </c>
      <c r="F3" s="91" t="s">
        <v>7</v>
      </c>
      <c r="G3" s="91" t="s">
        <v>8</v>
      </c>
      <c r="H3" s="91" t="s">
        <v>9</v>
      </c>
      <c r="I3" s="91" t="s">
        <v>10</v>
      </c>
      <c r="J3" s="91" t="s">
        <v>11</v>
      </c>
      <c r="K3" s="91" t="s">
        <v>12</v>
      </c>
      <c r="L3" s="91" t="s">
        <v>13</v>
      </c>
      <c r="M3" s="91" t="s">
        <v>14</v>
      </c>
      <c r="N3" s="91" t="s">
        <v>15</v>
      </c>
      <c r="O3" s="91" t="s">
        <v>16</v>
      </c>
      <c r="P3" s="91" t="s">
        <v>17</v>
      </c>
      <c r="Q3" s="91" t="s">
        <v>18</v>
      </c>
      <c r="R3" s="91" t="s">
        <v>19</v>
      </c>
      <c r="S3" s="91" t="s">
        <v>20</v>
      </c>
      <c r="T3" s="91" t="s">
        <v>21</v>
      </c>
      <c r="U3" s="91" t="s">
        <v>22</v>
      </c>
      <c r="V3" s="91" t="s">
        <v>23</v>
      </c>
      <c r="W3" s="91" t="s">
        <v>24</v>
      </c>
      <c r="X3" s="91" t="s">
        <v>25</v>
      </c>
      <c r="Y3" s="91" t="s">
        <v>26</v>
      </c>
      <c r="Z3" s="91" t="s">
        <v>27</v>
      </c>
      <c r="AA3" s="91" t="s">
        <v>28</v>
      </c>
      <c r="AB3" s="91" t="s">
        <v>29</v>
      </c>
      <c r="AC3" s="91" t="s">
        <v>30</v>
      </c>
      <c r="AD3" s="91" t="s">
        <v>31</v>
      </c>
      <c r="AE3" s="91" t="s">
        <v>32</v>
      </c>
      <c r="AF3" s="91" t="s">
        <v>33</v>
      </c>
      <c r="AG3" s="91" t="s">
        <v>34</v>
      </c>
      <c r="AH3" s="91" t="s">
        <v>35</v>
      </c>
      <c r="AI3" s="91" t="s">
        <v>36</v>
      </c>
      <c r="AJ3" s="91" t="s">
        <v>37</v>
      </c>
      <c r="AK3" s="91" t="s">
        <v>38</v>
      </c>
      <c r="AL3" s="91" t="s">
        <v>39</v>
      </c>
      <c r="AM3" s="91" t="s">
        <v>40</v>
      </c>
      <c r="AN3" t="s">
        <v>41</v>
      </c>
      <c r="AO3" t="s">
        <v>42</v>
      </c>
      <c r="AP3" t="s">
        <v>43</v>
      </c>
      <c r="AQ3" t="s">
        <v>44</v>
      </c>
      <c r="AR3" t="s">
        <v>45</v>
      </c>
      <c r="AS3" t="s">
        <v>46</v>
      </c>
      <c r="AT3" t="s">
        <v>47</v>
      </c>
      <c r="AU3" t="s">
        <v>48</v>
      </c>
      <c r="AV3" t="s">
        <v>49</v>
      </c>
      <c r="AW3" t="s">
        <v>50</v>
      </c>
      <c r="AX3" t="s">
        <v>51</v>
      </c>
      <c r="AY3" t="s">
        <v>52</v>
      </c>
      <c r="AZ3" t="s">
        <v>53</v>
      </c>
      <c r="BA3" t="s">
        <v>54</v>
      </c>
      <c r="BB3" t="s">
        <v>55</v>
      </c>
    </row>
    <row r="4" spans="1:54" ht="15" x14ac:dyDescent="0.25">
      <c r="A4" s="92">
        <v>43922</v>
      </c>
      <c r="B4" s="85">
        <v>59.83</v>
      </c>
      <c r="C4" s="85">
        <v>125.74</v>
      </c>
      <c r="D4" s="85">
        <v>80</v>
      </c>
      <c r="E4" s="10">
        <v>104.208</v>
      </c>
      <c r="F4" s="10">
        <v>51.902000000000001</v>
      </c>
      <c r="G4" s="10">
        <v>54.756999999999998</v>
      </c>
      <c r="H4" s="10">
        <v>63.087000000000003</v>
      </c>
      <c r="I4" s="10">
        <v>101.131</v>
      </c>
      <c r="J4" s="10">
        <v>93.953000000000003</v>
      </c>
      <c r="K4" s="10">
        <v>70.91</v>
      </c>
      <c r="L4" s="10">
        <v>80.132000000000005</v>
      </c>
      <c r="M4" s="10">
        <v>89.332999999999998</v>
      </c>
      <c r="N4" s="10">
        <v>109.982</v>
      </c>
      <c r="O4" s="10">
        <v>65.05</v>
      </c>
      <c r="P4" s="10">
        <v>91.76</v>
      </c>
      <c r="Q4" s="10">
        <v>76.793000000000006</v>
      </c>
      <c r="R4" s="10">
        <v>99.025000000000006</v>
      </c>
      <c r="S4" s="10">
        <v>62.741999999999997</v>
      </c>
      <c r="T4" s="10">
        <v>81.564999999999998</v>
      </c>
      <c r="U4" s="10">
        <v>71.177999999999997</v>
      </c>
      <c r="V4" s="10">
        <v>75.033000000000001</v>
      </c>
      <c r="W4" s="10">
        <v>73.870999999999995</v>
      </c>
      <c r="X4" s="10">
        <v>80</v>
      </c>
      <c r="Y4" s="10">
        <v>90.531999999999996</v>
      </c>
      <c r="Z4" s="10">
        <v>81.688000000000002</v>
      </c>
      <c r="AA4" s="10">
        <v>74.826999999999998</v>
      </c>
      <c r="AB4" s="10">
        <v>123.008</v>
      </c>
      <c r="AC4" s="10">
        <v>78.105000000000004</v>
      </c>
      <c r="AD4" s="10">
        <v>102.785</v>
      </c>
      <c r="AE4" s="10">
        <v>80.403000000000006</v>
      </c>
      <c r="AF4" s="10">
        <v>56.115000000000002</v>
      </c>
      <c r="AG4" s="10">
        <v>88.421999999999997</v>
      </c>
      <c r="AH4" s="10">
        <v>79.278000000000006</v>
      </c>
      <c r="AI4" s="4">
        <v>84.126999999999995</v>
      </c>
      <c r="AJ4" s="4">
        <v>94.637</v>
      </c>
      <c r="AK4" s="4">
        <v>73.450999999999993</v>
      </c>
      <c r="AL4" s="4">
        <v>70.253</v>
      </c>
      <c r="AM4" s="4">
        <v>70.570999999999998</v>
      </c>
      <c r="AN4" s="4"/>
      <c r="AO4" s="4"/>
      <c r="AP4" s="4"/>
      <c r="AQ4" s="4"/>
      <c r="AR4" s="4"/>
      <c r="AS4" s="4"/>
      <c r="AT4" s="4"/>
      <c r="AU4" s="4"/>
      <c r="AV4" s="4"/>
      <c r="AW4" s="4"/>
      <c r="AX4" s="4"/>
      <c r="AY4" s="4"/>
    </row>
    <row r="5" spans="1:54" ht="15" x14ac:dyDescent="0.25">
      <c r="A5" s="92">
        <v>43952</v>
      </c>
      <c r="B5" s="85">
        <v>122.43</v>
      </c>
      <c r="C5" s="85">
        <v>257.3</v>
      </c>
      <c r="D5" s="85">
        <v>155</v>
      </c>
      <c r="E5" s="10">
        <v>135.53100000000001</v>
      </c>
      <c r="F5" s="10">
        <v>85.820999999999998</v>
      </c>
      <c r="G5" s="10">
        <v>163.85400000000001</v>
      </c>
      <c r="H5" s="10">
        <v>184.98599999999999</v>
      </c>
      <c r="I5" s="10">
        <v>209.01300000000001</v>
      </c>
      <c r="J5" s="10">
        <v>201.678</v>
      </c>
      <c r="K5" s="10">
        <v>128.37799999999999</v>
      </c>
      <c r="L5" s="10">
        <v>127.56699999999999</v>
      </c>
      <c r="M5" s="10">
        <v>86.495999999999995</v>
      </c>
      <c r="N5" s="10">
        <v>132.09899999999999</v>
      </c>
      <c r="O5" s="10">
        <v>99.319000000000003</v>
      </c>
      <c r="P5" s="10">
        <v>155.86500000000001</v>
      </c>
      <c r="Q5" s="10">
        <v>177.48500000000001</v>
      </c>
      <c r="R5" s="10">
        <v>168.26599999999999</v>
      </c>
      <c r="S5" s="10">
        <v>197.30199999999999</v>
      </c>
      <c r="T5" s="10">
        <v>135.45099999999999</v>
      </c>
      <c r="U5" s="10">
        <v>169.65899999999999</v>
      </c>
      <c r="V5" s="10">
        <v>139.99799999999999</v>
      </c>
      <c r="W5" s="10">
        <v>209.06700000000001</v>
      </c>
      <c r="X5" s="10">
        <v>129.66800000000001</v>
      </c>
      <c r="Y5" s="10">
        <v>201.31399999999999</v>
      </c>
      <c r="Z5" s="10">
        <v>89.495000000000005</v>
      </c>
      <c r="AA5" s="10">
        <v>153.86600000000001</v>
      </c>
      <c r="AB5" s="10">
        <v>184.06</v>
      </c>
      <c r="AC5" s="10">
        <v>155</v>
      </c>
      <c r="AD5" s="10">
        <v>133.62200000000001</v>
      </c>
      <c r="AE5" s="10">
        <v>163.29499999999999</v>
      </c>
      <c r="AF5" s="10">
        <v>115.73</v>
      </c>
      <c r="AG5" s="10">
        <v>187.392</v>
      </c>
      <c r="AH5" s="10">
        <v>122.003</v>
      </c>
      <c r="AI5" s="4">
        <v>159.74799999999999</v>
      </c>
      <c r="AJ5" s="4">
        <v>122.002</v>
      </c>
      <c r="AK5" s="4">
        <v>162.518</v>
      </c>
      <c r="AL5" s="4">
        <v>141.86000000000001</v>
      </c>
      <c r="AM5" s="4">
        <v>173.018</v>
      </c>
      <c r="AN5" s="4"/>
      <c r="AO5" s="4"/>
      <c r="AP5" s="4"/>
      <c r="AQ5" s="4"/>
      <c r="AR5" s="4"/>
      <c r="AS5" s="4"/>
      <c r="AT5" s="4"/>
      <c r="AU5" s="4"/>
      <c r="AV5" s="4"/>
      <c r="AW5" s="4"/>
      <c r="AX5" s="4"/>
      <c r="AY5" s="4"/>
    </row>
    <row r="6" spans="1:54" ht="15" x14ac:dyDescent="0.25">
      <c r="A6" s="92">
        <v>43983</v>
      </c>
      <c r="B6" s="85">
        <v>82.82</v>
      </c>
      <c r="C6" s="85">
        <v>174.06</v>
      </c>
      <c r="D6" s="85">
        <v>135</v>
      </c>
      <c r="E6" s="10">
        <v>117.874</v>
      </c>
      <c r="F6" s="10">
        <v>99.212000000000003</v>
      </c>
      <c r="G6" s="10">
        <v>274.37900000000002</v>
      </c>
      <c r="H6" s="10">
        <v>250.114</v>
      </c>
      <c r="I6" s="10">
        <v>150.57300000000001</v>
      </c>
      <c r="J6" s="10">
        <v>177.732</v>
      </c>
      <c r="K6" s="10">
        <v>84.203000000000003</v>
      </c>
      <c r="L6" s="10">
        <v>122.68300000000001</v>
      </c>
      <c r="M6" s="10">
        <v>51.277000000000001</v>
      </c>
      <c r="N6" s="10">
        <v>137.58799999999999</v>
      </c>
      <c r="O6" s="10">
        <v>126.825</v>
      </c>
      <c r="P6" s="10">
        <v>96.656000000000006</v>
      </c>
      <c r="Q6" s="10">
        <v>167.40299999999999</v>
      </c>
      <c r="R6" s="10">
        <v>135</v>
      </c>
      <c r="S6" s="10">
        <v>287.15600000000001</v>
      </c>
      <c r="T6" s="10">
        <v>85.82</v>
      </c>
      <c r="U6" s="10">
        <v>199.083</v>
      </c>
      <c r="V6" s="10">
        <v>142.49</v>
      </c>
      <c r="W6" s="10">
        <v>260.64400000000001</v>
      </c>
      <c r="X6" s="10">
        <v>73.718000000000004</v>
      </c>
      <c r="Y6" s="10">
        <v>120.337</v>
      </c>
      <c r="Z6" s="10">
        <v>64.141000000000005</v>
      </c>
      <c r="AA6" s="10">
        <v>160.07400000000001</v>
      </c>
      <c r="AB6" s="10">
        <v>97.775999999999996</v>
      </c>
      <c r="AC6" s="10">
        <v>135.95599999999999</v>
      </c>
      <c r="AD6" s="10">
        <v>78.89</v>
      </c>
      <c r="AE6" s="10">
        <v>107.794</v>
      </c>
      <c r="AF6" s="10">
        <v>149.87200000000001</v>
      </c>
      <c r="AG6" s="10">
        <v>112.88500000000001</v>
      </c>
      <c r="AH6" s="10">
        <v>154.96899999999999</v>
      </c>
      <c r="AI6" s="4">
        <v>217.84399999999999</v>
      </c>
      <c r="AJ6" s="4">
        <v>43.938000000000002</v>
      </c>
      <c r="AK6" s="4">
        <v>126.745</v>
      </c>
      <c r="AL6" s="4">
        <v>151.64599999999999</v>
      </c>
      <c r="AM6" s="4">
        <v>216.86799999999999</v>
      </c>
      <c r="AN6" s="4"/>
      <c r="AO6" s="4"/>
      <c r="AP6" s="4"/>
      <c r="AQ6" s="4"/>
      <c r="AR6" s="4"/>
      <c r="AS6" s="4"/>
      <c r="AT6" s="4"/>
      <c r="AU6" s="4"/>
      <c r="AV6" s="4"/>
      <c r="AW6" s="4"/>
      <c r="AX6" s="4"/>
      <c r="AY6" s="4"/>
    </row>
    <row r="7" spans="1:54" ht="15" x14ac:dyDescent="0.25">
      <c r="A7" s="92">
        <v>44013</v>
      </c>
      <c r="B7" s="85">
        <v>29.93</v>
      </c>
      <c r="C7" s="85">
        <v>62.89</v>
      </c>
      <c r="D7" s="85">
        <v>40</v>
      </c>
      <c r="E7" s="10">
        <v>44.612000000000002</v>
      </c>
      <c r="F7" s="10">
        <v>49.987000000000002</v>
      </c>
      <c r="G7" s="10">
        <v>129.17699999999999</v>
      </c>
      <c r="H7" s="10">
        <v>80.34</v>
      </c>
      <c r="I7" s="10">
        <v>40.57</v>
      </c>
      <c r="J7" s="10">
        <v>69.837000000000003</v>
      </c>
      <c r="K7" s="10">
        <v>27.847000000000001</v>
      </c>
      <c r="L7" s="10">
        <v>39.283000000000001</v>
      </c>
      <c r="M7" s="10">
        <v>17.111999999999998</v>
      </c>
      <c r="N7" s="10">
        <v>50.191000000000003</v>
      </c>
      <c r="O7" s="10">
        <v>53.619</v>
      </c>
      <c r="P7" s="10">
        <v>35.274000000000001</v>
      </c>
      <c r="Q7" s="10">
        <v>58.865000000000002</v>
      </c>
      <c r="R7" s="10">
        <v>31.18</v>
      </c>
      <c r="S7" s="10">
        <v>186.89599999999999</v>
      </c>
      <c r="T7" s="10">
        <v>25.914000000000001</v>
      </c>
      <c r="U7" s="10">
        <v>54.844000000000001</v>
      </c>
      <c r="V7" s="10">
        <v>52.593000000000004</v>
      </c>
      <c r="W7" s="10">
        <v>116.69</v>
      </c>
      <c r="X7" s="10">
        <v>17.824000000000002</v>
      </c>
      <c r="Y7" s="10">
        <v>28.635999999999999</v>
      </c>
      <c r="Z7" s="10">
        <v>17.318000000000001</v>
      </c>
      <c r="AA7" s="10">
        <v>31.542000000000002</v>
      </c>
      <c r="AB7" s="10">
        <v>29.2</v>
      </c>
      <c r="AC7" s="10">
        <v>40</v>
      </c>
      <c r="AD7" s="10">
        <v>22.658999999999999</v>
      </c>
      <c r="AE7" s="10">
        <v>32.658000000000001</v>
      </c>
      <c r="AF7" s="10">
        <v>49.947000000000003</v>
      </c>
      <c r="AG7" s="10">
        <v>50.893000000000001</v>
      </c>
      <c r="AH7" s="10">
        <v>36.652999999999999</v>
      </c>
      <c r="AI7" s="4">
        <v>89.715999999999994</v>
      </c>
      <c r="AJ7" s="4">
        <v>18.515000000000001</v>
      </c>
      <c r="AK7" s="4">
        <v>33.904000000000003</v>
      </c>
      <c r="AL7" s="4">
        <v>31.588000000000001</v>
      </c>
      <c r="AM7" s="4">
        <v>67.046999999999997</v>
      </c>
      <c r="AN7" s="4"/>
      <c r="AO7" s="4"/>
      <c r="AP7" s="4"/>
      <c r="AQ7" s="4"/>
      <c r="AR7" s="4"/>
      <c r="AS7" s="4"/>
      <c r="AT7" s="4"/>
      <c r="AU7" s="4"/>
      <c r="AV7" s="4"/>
      <c r="AW7" s="4"/>
      <c r="AX7" s="4"/>
      <c r="AY7" s="4"/>
    </row>
    <row r="8" spans="1:54" ht="15" x14ac:dyDescent="0.25">
      <c r="A8" s="92">
        <v>44044</v>
      </c>
      <c r="B8" s="85">
        <v>26.27</v>
      </c>
      <c r="C8" s="85">
        <v>44.64</v>
      </c>
      <c r="D8" s="85">
        <v>33</v>
      </c>
      <c r="E8" s="10">
        <v>32.314999999999998</v>
      </c>
      <c r="F8" s="10">
        <v>40.869</v>
      </c>
      <c r="G8" s="10">
        <v>58.814</v>
      </c>
      <c r="H8" s="10">
        <v>56.795999999999999</v>
      </c>
      <c r="I8" s="10">
        <v>32.304000000000002</v>
      </c>
      <c r="J8" s="10">
        <v>36.866999999999997</v>
      </c>
      <c r="K8" s="10">
        <v>32.051000000000002</v>
      </c>
      <c r="L8" s="10">
        <v>29.956</v>
      </c>
      <c r="M8" s="10">
        <v>25.698</v>
      </c>
      <c r="N8" s="10">
        <v>33</v>
      </c>
      <c r="O8" s="10">
        <v>30.873999999999999</v>
      </c>
      <c r="P8" s="10">
        <v>35.567999999999998</v>
      </c>
      <c r="Q8" s="10">
        <v>33.347000000000001</v>
      </c>
      <c r="R8" s="10">
        <v>28.108000000000001</v>
      </c>
      <c r="S8" s="10">
        <v>58.363</v>
      </c>
      <c r="T8" s="10">
        <v>25.443999999999999</v>
      </c>
      <c r="U8" s="10">
        <v>48.981000000000002</v>
      </c>
      <c r="V8" s="10">
        <v>32.079000000000001</v>
      </c>
      <c r="W8" s="10">
        <v>62.856000000000002</v>
      </c>
      <c r="X8" s="10">
        <v>24.327999999999999</v>
      </c>
      <c r="Y8" s="10">
        <v>32.862000000000002</v>
      </c>
      <c r="Z8" s="10">
        <v>23.795000000000002</v>
      </c>
      <c r="AA8" s="10">
        <v>26.780999999999999</v>
      </c>
      <c r="AB8" s="10">
        <v>29.414000000000001</v>
      </c>
      <c r="AC8" s="10">
        <v>31.033999999999999</v>
      </c>
      <c r="AD8" s="10">
        <v>36.228000000000002</v>
      </c>
      <c r="AE8" s="10">
        <v>33.1</v>
      </c>
      <c r="AF8" s="10">
        <v>34.000999999999998</v>
      </c>
      <c r="AG8" s="10">
        <v>31.573</v>
      </c>
      <c r="AH8" s="10">
        <v>38.405000000000001</v>
      </c>
      <c r="AI8" s="4">
        <v>37.929000000000002</v>
      </c>
      <c r="AJ8" s="4">
        <v>25.693999999999999</v>
      </c>
      <c r="AK8" s="4">
        <v>38.51</v>
      </c>
      <c r="AL8" s="4">
        <v>38.33</v>
      </c>
      <c r="AM8" s="4">
        <v>34.268999999999998</v>
      </c>
      <c r="AN8" s="4"/>
      <c r="AO8" s="4"/>
      <c r="AP8" s="4"/>
      <c r="AQ8" s="4"/>
      <c r="AR8" s="4"/>
      <c r="AS8" s="4"/>
      <c r="AT8" s="4"/>
      <c r="AU8" s="4"/>
      <c r="AV8" s="4"/>
      <c r="AW8" s="4"/>
      <c r="AX8" s="4"/>
      <c r="AY8" s="4"/>
    </row>
    <row r="9" spans="1:54" ht="15" x14ac:dyDescent="0.25">
      <c r="A9" s="92">
        <v>44075</v>
      </c>
      <c r="B9" s="85">
        <v>48.75</v>
      </c>
      <c r="C9" s="85">
        <v>70.81</v>
      </c>
      <c r="D9" s="85">
        <v>50</v>
      </c>
      <c r="E9" s="10">
        <v>45.978999999999999</v>
      </c>
      <c r="F9" s="10">
        <v>68.269000000000005</v>
      </c>
      <c r="G9" s="10">
        <v>52.131</v>
      </c>
      <c r="H9" s="10">
        <v>59.131</v>
      </c>
      <c r="I9" s="10">
        <v>57.81</v>
      </c>
      <c r="J9" s="10">
        <v>66.638999999999996</v>
      </c>
      <c r="K9" s="10">
        <v>46.142000000000003</v>
      </c>
      <c r="L9" s="10">
        <v>60.253999999999998</v>
      </c>
      <c r="M9" s="10">
        <v>40.209000000000003</v>
      </c>
      <c r="N9" s="10">
        <v>44.207999999999998</v>
      </c>
      <c r="O9" s="10">
        <v>50.043999999999997</v>
      </c>
      <c r="P9" s="10">
        <v>46.71</v>
      </c>
      <c r="Q9" s="10">
        <v>50.103999999999999</v>
      </c>
      <c r="R9" s="10">
        <v>47.405999999999999</v>
      </c>
      <c r="S9" s="10">
        <v>55.201000000000001</v>
      </c>
      <c r="T9" s="10">
        <v>45.000999999999998</v>
      </c>
      <c r="U9" s="10">
        <v>63.741999999999997</v>
      </c>
      <c r="V9" s="10">
        <v>44.628</v>
      </c>
      <c r="W9" s="10">
        <v>62.997</v>
      </c>
      <c r="X9" s="10">
        <v>42.787999999999997</v>
      </c>
      <c r="Y9" s="10">
        <v>45.779000000000003</v>
      </c>
      <c r="Z9" s="10">
        <v>44.494999999999997</v>
      </c>
      <c r="AA9" s="10">
        <v>57.658999999999999</v>
      </c>
      <c r="AB9" s="10">
        <v>60.802</v>
      </c>
      <c r="AC9" s="10">
        <v>43.744</v>
      </c>
      <c r="AD9" s="10">
        <v>51.37</v>
      </c>
      <c r="AE9" s="10">
        <v>62.621000000000002</v>
      </c>
      <c r="AF9" s="10">
        <v>46.628</v>
      </c>
      <c r="AG9" s="10">
        <v>45.235999999999997</v>
      </c>
      <c r="AH9" s="10">
        <v>44.863999999999997</v>
      </c>
      <c r="AI9" s="4">
        <v>50</v>
      </c>
      <c r="AJ9" s="4">
        <v>40.862000000000002</v>
      </c>
      <c r="AK9" s="4">
        <v>68.016000000000005</v>
      </c>
      <c r="AL9" s="4">
        <v>52.780999999999999</v>
      </c>
      <c r="AM9" s="4">
        <v>47.061999999999998</v>
      </c>
      <c r="AN9" s="4"/>
      <c r="AO9" s="4"/>
      <c r="AP9" s="4"/>
      <c r="AQ9" s="4"/>
      <c r="AR9" s="4"/>
      <c r="AS9" s="4"/>
      <c r="AT9" s="4"/>
      <c r="AU9" s="4"/>
      <c r="AV9" s="4"/>
      <c r="AW9" s="4"/>
      <c r="AX9" s="4"/>
      <c r="AY9" s="4"/>
    </row>
    <row r="10" spans="1:54" ht="15" x14ac:dyDescent="0.25">
      <c r="A10" s="92">
        <v>44105</v>
      </c>
      <c r="B10" s="85">
        <v>68.12</v>
      </c>
      <c r="C10" s="85">
        <v>87.58</v>
      </c>
      <c r="D10" s="85">
        <v>64.459999999999994</v>
      </c>
      <c r="E10" s="10">
        <v>77.108999999999995</v>
      </c>
      <c r="F10" s="10">
        <v>70.908000000000001</v>
      </c>
      <c r="G10" s="10">
        <v>62.11</v>
      </c>
      <c r="H10" s="10">
        <v>80.980999999999995</v>
      </c>
      <c r="I10" s="10">
        <v>109.649</v>
      </c>
      <c r="J10" s="10">
        <v>105.497</v>
      </c>
      <c r="K10" s="10">
        <v>54.43</v>
      </c>
      <c r="L10" s="10">
        <v>62.679000000000002</v>
      </c>
      <c r="M10" s="10">
        <v>53.652999999999999</v>
      </c>
      <c r="N10" s="10">
        <v>64.45</v>
      </c>
      <c r="O10" s="10">
        <v>56.503</v>
      </c>
      <c r="P10" s="10">
        <v>55.252000000000002</v>
      </c>
      <c r="Q10" s="10">
        <v>67.72</v>
      </c>
      <c r="R10" s="10">
        <v>60.597999999999999</v>
      </c>
      <c r="S10" s="10">
        <v>74.055999999999997</v>
      </c>
      <c r="T10" s="10">
        <v>64.356999999999999</v>
      </c>
      <c r="U10" s="10">
        <v>92.006</v>
      </c>
      <c r="V10" s="10">
        <v>58.149000000000001</v>
      </c>
      <c r="W10" s="10">
        <v>65.055000000000007</v>
      </c>
      <c r="X10" s="10">
        <v>55.405999999999999</v>
      </c>
      <c r="Y10" s="10">
        <v>57.036000000000001</v>
      </c>
      <c r="Z10" s="10">
        <v>63.387999999999998</v>
      </c>
      <c r="AA10" s="10">
        <v>60.463999999999999</v>
      </c>
      <c r="AB10" s="10">
        <v>76.096000000000004</v>
      </c>
      <c r="AC10" s="10">
        <v>70.884</v>
      </c>
      <c r="AD10" s="10">
        <v>109.40300000000001</v>
      </c>
      <c r="AE10" s="10">
        <v>85.638000000000005</v>
      </c>
      <c r="AF10" s="10">
        <v>57.557000000000002</v>
      </c>
      <c r="AG10" s="10">
        <v>58.405000000000001</v>
      </c>
      <c r="AH10" s="10">
        <v>58.13</v>
      </c>
      <c r="AI10" s="4">
        <v>63.963000000000001</v>
      </c>
      <c r="AJ10" s="4">
        <v>52.747</v>
      </c>
      <c r="AK10" s="4">
        <v>90.188000000000002</v>
      </c>
      <c r="AL10" s="4">
        <v>75.912999999999997</v>
      </c>
      <c r="AM10" s="4">
        <v>58.814999999999998</v>
      </c>
      <c r="AN10" s="4"/>
      <c r="AO10" s="4"/>
      <c r="AP10" s="4"/>
      <c r="AQ10" s="4"/>
      <c r="AR10" s="4"/>
      <c r="AS10" s="4"/>
      <c r="AT10" s="4"/>
      <c r="AU10" s="4"/>
      <c r="AV10" s="4"/>
      <c r="AW10" s="4"/>
      <c r="AX10" s="4"/>
      <c r="AY10" s="4"/>
    </row>
    <row r="11" spans="1:54" ht="15" x14ac:dyDescent="0.25">
      <c r="A11" s="92">
        <v>44136</v>
      </c>
      <c r="B11" s="85">
        <v>52.09</v>
      </c>
      <c r="C11" s="85">
        <v>55.71</v>
      </c>
      <c r="D11" s="85">
        <v>49.04</v>
      </c>
      <c r="E11" s="10">
        <v>60.094999999999999</v>
      </c>
      <c r="F11" s="10">
        <v>57.05</v>
      </c>
      <c r="G11" s="10">
        <v>54.046999999999997</v>
      </c>
      <c r="H11" s="10">
        <v>60.773000000000003</v>
      </c>
      <c r="I11" s="10">
        <v>67.888000000000005</v>
      </c>
      <c r="J11" s="10">
        <v>75.986000000000004</v>
      </c>
      <c r="K11" s="10">
        <v>50.941000000000003</v>
      </c>
      <c r="L11" s="10">
        <v>47.335000000000001</v>
      </c>
      <c r="M11" s="10">
        <v>42.646999999999998</v>
      </c>
      <c r="N11" s="10">
        <v>54.28</v>
      </c>
      <c r="O11" s="10">
        <v>48.448</v>
      </c>
      <c r="P11" s="10">
        <v>51.408000000000001</v>
      </c>
      <c r="Q11" s="10">
        <v>51.006</v>
      </c>
      <c r="R11" s="10">
        <v>48.881</v>
      </c>
      <c r="S11" s="10">
        <v>53.881999999999998</v>
      </c>
      <c r="T11" s="10">
        <v>53.73</v>
      </c>
      <c r="U11" s="10">
        <v>61.435000000000002</v>
      </c>
      <c r="V11" s="10">
        <v>51.857999999999997</v>
      </c>
      <c r="W11" s="10">
        <v>50.896000000000001</v>
      </c>
      <c r="X11" s="10">
        <v>44.377000000000002</v>
      </c>
      <c r="Y11" s="10">
        <v>47.667999999999999</v>
      </c>
      <c r="Z11" s="10">
        <v>48.99</v>
      </c>
      <c r="AA11" s="10">
        <v>46.198999999999998</v>
      </c>
      <c r="AB11" s="10">
        <v>63.22</v>
      </c>
      <c r="AC11" s="10">
        <v>53.786000000000001</v>
      </c>
      <c r="AD11" s="10">
        <v>69.950999999999993</v>
      </c>
      <c r="AE11" s="10">
        <v>59.527000000000001</v>
      </c>
      <c r="AF11" s="10">
        <v>45.734000000000002</v>
      </c>
      <c r="AG11" s="10">
        <v>48.713000000000001</v>
      </c>
      <c r="AH11" s="10">
        <v>51.732999999999997</v>
      </c>
      <c r="AI11" s="4">
        <v>51.542000000000002</v>
      </c>
      <c r="AJ11" s="4">
        <v>41.875</v>
      </c>
      <c r="AK11" s="4">
        <v>58.970999999999997</v>
      </c>
      <c r="AL11" s="4">
        <v>51.612000000000002</v>
      </c>
      <c r="AM11" s="4">
        <v>53.420999999999999</v>
      </c>
      <c r="AN11" s="4"/>
      <c r="AO11" s="4"/>
      <c r="AP11" s="4"/>
      <c r="AQ11" s="4"/>
      <c r="AR11" s="4"/>
      <c r="AS11" s="4"/>
      <c r="AT11" s="4"/>
      <c r="AU11" s="4"/>
      <c r="AV11" s="4"/>
      <c r="AW11" s="4"/>
      <c r="AX11" s="4"/>
      <c r="AY11" s="4"/>
    </row>
    <row r="12" spans="1:54" ht="15" x14ac:dyDescent="0.25">
      <c r="A12" s="92">
        <v>44166</v>
      </c>
      <c r="B12" s="85">
        <v>42.58</v>
      </c>
      <c r="C12" s="85">
        <v>46.76</v>
      </c>
      <c r="D12" s="85">
        <v>43.02</v>
      </c>
      <c r="E12" s="10">
        <v>44.683999999999997</v>
      </c>
      <c r="F12" s="10">
        <v>41.92</v>
      </c>
      <c r="G12" s="10">
        <v>45.462000000000003</v>
      </c>
      <c r="H12" s="10">
        <v>45.152999999999999</v>
      </c>
      <c r="I12" s="10">
        <v>49.347999999999999</v>
      </c>
      <c r="J12" s="10">
        <v>53.098999999999997</v>
      </c>
      <c r="K12" s="10">
        <v>40.4</v>
      </c>
      <c r="L12" s="10">
        <v>39.25</v>
      </c>
      <c r="M12" s="10">
        <v>34.613999999999997</v>
      </c>
      <c r="N12" s="10">
        <v>41.71</v>
      </c>
      <c r="O12" s="10">
        <v>39.582000000000001</v>
      </c>
      <c r="P12" s="10">
        <v>39.909999999999997</v>
      </c>
      <c r="Q12" s="10">
        <v>40.564</v>
      </c>
      <c r="R12" s="10">
        <v>39.579000000000001</v>
      </c>
      <c r="S12" s="10">
        <v>44.851999999999997</v>
      </c>
      <c r="T12" s="10">
        <v>47.073999999999998</v>
      </c>
      <c r="U12" s="10">
        <v>46.18</v>
      </c>
      <c r="V12" s="10">
        <v>44.377000000000002</v>
      </c>
      <c r="W12" s="10">
        <v>42.997</v>
      </c>
      <c r="X12" s="10">
        <v>35.728000000000002</v>
      </c>
      <c r="Y12" s="10">
        <v>38.807000000000002</v>
      </c>
      <c r="Z12" s="10">
        <v>38.487000000000002</v>
      </c>
      <c r="AA12" s="10">
        <v>39.378999999999998</v>
      </c>
      <c r="AB12" s="10">
        <v>45.02</v>
      </c>
      <c r="AC12" s="10">
        <v>40.189</v>
      </c>
      <c r="AD12" s="10">
        <v>46.18</v>
      </c>
      <c r="AE12" s="10">
        <v>44.29</v>
      </c>
      <c r="AF12" s="10">
        <v>37.933999999999997</v>
      </c>
      <c r="AG12" s="10">
        <v>39.409999999999997</v>
      </c>
      <c r="AH12" s="10">
        <v>49.345999999999997</v>
      </c>
      <c r="AI12" s="4">
        <v>42.052</v>
      </c>
      <c r="AJ12" s="4">
        <v>35.051000000000002</v>
      </c>
      <c r="AK12" s="4">
        <v>44.11</v>
      </c>
      <c r="AL12" s="4">
        <v>39.811999999999998</v>
      </c>
      <c r="AM12" s="4">
        <v>44.579000000000001</v>
      </c>
      <c r="AN12" s="4"/>
      <c r="AO12" s="4"/>
      <c r="AP12" s="4"/>
      <c r="AQ12" s="4"/>
      <c r="AR12" s="4"/>
      <c r="AS12" s="4"/>
      <c r="AT12" s="4"/>
      <c r="AU12" s="4"/>
      <c r="AV12" s="4"/>
      <c r="AW12" s="4"/>
      <c r="AX12" s="4"/>
      <c r="AY12" s="4"/>
    </row>
    <row r="13" spans="1:54" ht="15" x14ac:dyDescent="0.25">
      <c r="A13" s="92">
        <v>44197</v>
      </c>
      <c r="B13" s="85">
        <v>36.39</v>
      </c>
      <c r="C13" s="85">
        <v>39.01</v>
      </c>
      <c r="D13" s="85">
        <v>36.299999999999997</v>
      </c>
      <c r="E13" s="10">
        <v>36.814</v>
      </c>
      <c r="F13" s="10">
        <v>35.529000000000003</v>
      </c>
      <c r="G13" s="10">
        <v>38.518999999999998</v>
      </c>
      <c r="H13" s="10">
        <v>38.594999999999999</v>
      </c>
      <c r="I13" s="10">
        <v>40.988</v>
      </c>
      <c r="J13" s="10">
        <v>42.218000000000004</v>
      </c>
      <c r="K13" s="10">
        <v>33.207000000000001</v>
      </c>
      <c r="L13" s="10">
        <v>33.561</v>
      </c>
      <c r="M13" s="10">
        <v>29.547000000000001</v>
      </c>
      <c r="N13" s="10">
        <v>34.475999999999999</v>
      </c>
      <c r="O13" s="10">
        <v>33.131999999999998</v>
      </c>
      <c r="P13" s="10">
        <v>34.625999999999998</v>
      </c>
      <c r="Q13" s="10">
        <v>35.015000000000001</v>
      </c>
      <c r="R13" s="10">
        <v>34.237000000000002</v>
      </c>
      <c r="S13" s="10">
        <v>38.271999999999998</v>
      </c>
      <c r="T13" s="10">
        <v>36.959000000000003</v>
      </c>
      <c r="U13" s="10">
        <v>39.216999999999999</v>
      </c>
      <c r="V13" s="10">
        <v>36.914000000000001</v>
      </c>
      <c r="W13" s="10">
        <v>38.485999999999997</v>
      </c>
      <c r="X13" s="10">
        <v>30.818000000000001</v>
      </c>
      <c r="Y13" s="10">
        <v>33.237000000000002</v>
      </c>
      <c r="Z13" s="10">
        <v>31.731000000000002</v>
      </c>
      <c r="AA13" s="10">
        <v>33.734000000000002</v>
      </c>
      <c r="AB13" s="10">
        <v>52.328000000000003</v>
      </c>
      <c r="AC13" s="10">
        <v>34.840000000000003</v>
      </c>
      <c r="AD13" s="10">
        <v>38.664000000000001</v>
      </c>
      <c r="AE13" s="10">
        <v>36.515999999999998</v>
      </c>
      <c r="AF13" s="10">
        <v>33.287999999999997</v>
      </c>
      <c r="AG13" s="10">
        <v>33.506</v>
      </c>
      <c r="AH13" s="10">
        <v>42.561</v>
      </c>
      <c r="AI13" s="4">
        <v>36.619</v>
      </c>
      <c r="AJ13" s="4">
        <v>30.2</v>
      </c>
      <c r="AK13" s="4">
        <v>37.314</v>
      </c>
      <c r="AL13" s="4">
        <v>33.808999999999997</v>
      </c>
      <c r="AM13" s="4">
        <v>40.072000000000003</v>
      </c>
      <c r="AN13" s="4"/>
      <c r="AO13" s="4"/>
      <c r="AP13" s="4"/>
      <c r="AQ13" s="4"/>
      <c r="AR13" s="4"/>
      <c r="AS13" s="4"/>
      <c r="AT13" s="4"/>
      <c r="AU13" s="4"/>
      <c r="AV13" s="4"/>
      <c r="AW13" s="4"/>
      <c r="AX13" s="4"/>
      <c r="AY13" s="4"/>
    </row>
    <row r="14" spans="1:54" ht="15" x14ac:dyDescent="0.25">
      <c r="A14" s="92">
        <v>44228</v>
      </c>
      <c r="B14" s="85">
        <v>30.73</v>
      </c>
      <c r="C14" s="85">
        <v>36.619999999999997</v>
      </c>
      <c r="D14" s="85">
        <v>32.25</v>
      </c>
      <c r="E14" s="10">
        <v>31.5</v>
      </c>
      <c r="F14" s="10">
        <v>31.829000000000001</v>
      </c>
      <c r="G14" s="10">
        <v>31.571999999999999</v>
      </c>
      <c r="H14" s="10">
        <v>32.652999999999999</v>
      </c>
      <c r="I14" s="10">
        <v>52.616999999999997</v>
      </c>
      <c r="J14" s="10">
        <v>44.468000000000004</v>
      </c>
      <c r="K14" s="10">
        <v>27.635999999999999</v>
      </c>
      <c r="L14" s="10">
        <v>28.946999999999999</v>
      </c>
      <c r="M14" s="10">
        <v>24.867999999999999</v>
      </c>
      <c r="N14" s="10">
        <v>29.923999999999999</v>
      </c>
      <c r="O14" s="10">
        <v>28.352</v>
      </c>
      <c r="P14" s="10">
        <v>34.65</v>
      </c>
      <c r="Q14" s="10">
        <v>29.356000000000002</v>
      </c>
      <c r="R14" s="10">
        <v>37.576000000000001</v>
      </c>
      <c r="S14" s="10">
        <v>42.662999999999997</v>
      </c>
      <c r="T14" s="10">
        <v>31.823</v>
      </c>
      <c r="U14" s="10">
        <v>35.087000000000003</v>
      </c>
      <c r="V14" s="10">
        <v>35.625</v>
      </c>
      <c r="W14" s="10">
        <v>39.433999999999997</v>
      </c>
      <c r="X14" s="10">
        <v>28.015999999999998</v>
      </c>
      <c r="Y14" s="10">
        <v>27.777999999999999</v>
      </c>
      <c r="Z14" s="10">
        <v>29.294</v>
      </c>
      <c r="AA14" s="10">
        <v>28.564</v>
      </c>
      <c r="AB14" s="10">
        <v>44.259</v>
      </c>
      <c r="AC14" s="10">
        <v>29.042000000000002</v>
      </c>
      <c r="AD14" s="10">
        <v>39.722000000000001</v>
      </c>
      <c r="AE14" s="10">
        <v>31.643999999999998</v>
      </c>
      <c r="AF14" s="10">
        <v>32.774999999999999</v>
      </c>
      <c r="AG14" s="10">
        <v>27.738</v>
      </c>
      <c r="AH14" s="10">
        <v>32.866</v>
      </c>
      <c r="AI14" s="4">
        <v>31.321000000000002</v>
      </c>
      <c r="AJ14" s="4">
        <v>26.184999999999999</v>
      </c>
      <c r="AK14" s="4">
        <v>36.622999999999998</v>
      </c>
      <c r="AL14" s="4">
        <v>33.539000000000001</v>
      </c>
      <c r="AM14" s="4">
        <v>33.201999999999998</v>
      </c>
      <c r="AN14" s="4"/>
      <c r="AO14" s="4"/>
      <c r="AP14" s="4"/>
      <c r="AQ14" s="4"/>
      <c r="AR14" s="4"/>
      <c r="AS14" s="4"/>
      <c r="AT14" s="4"/>
      <c r="AU14" s="4"/>
      <c r="AV14" s="4"/>
      <c r="AW14" s="4"/>
      <c r="AX14" s="4"/>
      <c r="AY14" s="4"/>
    </row>
    <row r="15" spans="1:54" ht="15" x14ac:dyDescent="0.25">
      <c r="A15" s="92">
        <v>44256</v>
      </c>
      <c r="B15" s="85">
        <v>44.48</v>
      </c>
      <c r="C15" s="85">
        <v>59.55</v>
      </c>
      <c r="D15" s="85">
        <v>52.65</v>
      </c>
      <c r="E15" s="10">
        <v>57.872999999999998</v>
      </c>
      <c r="F15" s="10">
        <v>64.307000000000002</v>
      </c>
      <c r="G15" s="10">
        <v>40.475999999999999</v>
      </c>
      <c r="H15" s="10">
        <v>61.142000000000003</v>
      </c>
      <c r="I15" s="10">
        <v>115.733</v>
      </c>
      <c r="J15" s="10">
        <v>60.505000000000003</v>
      </c>
      <c r="K15" s="10">
        <v>41.237000000000002</v>
      </c>
      <c r="L15" s="10">
        <v>66.878</v>
      </c>
      <c r="M15" s="10">
        <v>37.883000000000003</v>
      </c>
      <c r="N15" s="10">
        <v>45.835999999999999</v>
      </c>
      <c r="O15" s="10">
        <v>55.887</v>
      </c>
      <c r="P15" s="10">
        <v>71.066999999999993</v>
      </c>
      <c r="Q15" s="10">
        <v>52.567999999999998</v>
      </c>
      <c r="R15" s="10">
        <v>81.816999999999993</v>
      </c>
      <c r="S15" s="10">
        <v>53.365000000000002</v>
      </c>
      <c r="T15" s="10">
        <v>64.715000000000003</v>
      </c>
      <c r="U15" s="10">
        <v>51.704000000000001</v>
      </c>
      <c r="V15" s="10">
        <v>46.956000000000003</v>
      </c>
      <c r="W15" s="10">
        <v>47.631</v>
      </c>
      <c r="X15" s="10">
        <v>40.9</v>
      </c>
      <c r="Y15" s="10">
        <v>34.265999999999998</v>
      </c>
      <c r="Z15" s="10">
        <v>41.865000000000002</v>
      </c>
      <c r="AA15" s="10">
        <v>68.986999999999995</v>
      </c>
      <c r="AB15" s="10">
        <v>58.316000000000003</v>
      </c>
      <c r="AC15" s="10">
        <v>40.847999999999999</v>
      </c>
      <c r="AD15" s="10">
        <v>110.58799999999999</v>
      </c>
      <c r="AE15" s="10">
        <v>40.302999999999997</v>
      </c>
      <c r="AF15" s="10">
        <v>58.960999999999999</v>
      </c>
      <c r="AG15" s="10">
        <v>33.447000000000003</v>
      </c>
      <c r="AH15" s="10">
        <v>53</v>
      </c>
      <c r="AI15" s="4">
        <v>52.417999999999999</v>
      </c>
      <c r="AJ15" s="4">
        <v>38.953000000000003</v>
      </c>
      <c r="AK15" s="4">
        <v>47.892000000000003</v>
      </c>
      <c r="AL15" s="4">
        <v>48.881</v>
      </c>
      <c r="AM15" s="4">
        <v>40.863999999999997</v>
      </c>
      <c r="AN15" s="4"/>
      <c r="AO15" s="4"/>
      <c r="AP15" s="4"/>
      <c r="AQ15" s="4"/>
      <c r="AR15" s="4"/>
      <c r="AS15" s="4"/>
      <c r="AT15" s="4"/>
      <c r="AU15" s="4"/>
      <c r="AV15" s="4"/>
      <c r="AW15" s="4"/>
      <c r="AX15" s="4"/>
      <c r="AY15" s="4"/>
    </row>
    <row r="16" spans="1:54" ht="15" x14ac:dyDescent="0.25">
      <c r="A16" s="92">
        <v>44287</v>
      </c>
      <c r="B16" s="85">
        <v>97.69</v>
      </c>
      <c r="C16" s="85">
        <v>164.32</v>
      </c>
      <c r="D16" s="85">
        <v>130.33000000000001</v>
      </c>
      <c r="E16" s="10">
        <v>95.313999999999993</v>
      </c>
      <c r="F16" s="10">
        <v>117.93600000000001</v>
      </c>
      <c r="G16" s="10">
        <v>109.44</v>
      </c>
      <c r="H16" s="10">
        <v>249.05699999999999</v>
      </c>
      <c r="I16" s="10">
        <v>257.85300000000001</v>
      </c>
      <c r="J16" s="10">
        <v>160.38999999999999</v>
      </c>
      <c r="K16" s="10">
        <v>84.102999999999994</v>
      </c>
      <c r="L16" s="10">
        <v>149.35400000000001</v>
      </c>
      <c r="M16" s="10">
        <v>78.117999999999995</v>
      </c>
      <c r="N16" s="10">
        <v>90.619</v>
      </c>
      <c r="O16" s="10">
        <v>159.38800000000001</v>
      </c>
      <c r="P16" s="10">
        <v>221.83500000000001</v>
      </c>
      <c r="Q16" s="10">
        <v>122.148</v>
      </c>
      <c r="R16" s="10">
        <v>124.023</v>
      </c>
      <c r="S16" s="10">
        <v>109.759</v>
      </c>
      <c r="T16" s="10">
        <v>153.51</v>
      </c>
      <c r="U16" s="10">
        <v>130.934</v>
      </c>
      <c r="V16" s="10">
        <v>73.497</v>
      </c>
      <c r="W16" s="10">
        <v>95.146000000000001</v>
      </c>
      <c r="X16" s="10">
        <v>83.421999999999997</v>
      </c>
      <c r="Y16" s="10">
        <v>80.960999999999999</v>
      </c>
      <c r="Z16" s="10">
        <v>82.561999999999998</v>
      </c>
      <c r="AA16" s="10">
        <v>169.17500000000001</v>
      </c>
      <c r="AB16" s="10">
        <v>225.697</v>
      </c>
      <c r="AC16" s="10">
        <v>157.852</v>
      </c>
      <c r="AD16" s="10">
        <v>171.524</v>
      </c>
      <c r="AE16" s="10">
        <v>92.605999999999995</v>
      </c>
      <c r="AF16" s="10">
        <v>116.33199999999999</v>
      </c>
      <c r="AG16" s="10">
        <v>96.528999999999996</v>
      </c>
      <c r="AH16" s="10">
        <v>133.773</v>
      </c>
      <c r="AI16" s="4">
        <v>113.035</v>
      </c>
      <c r="AJ16" s="4">
        <v>70.337999999999994</v>
      </c>
      <c r="AK16" s="4">
        <v>108.813</v>
      </c>
      <c r="AL16" s="4">
        <v>79.376000000000005</v>
      </c>
      <c r="AM16" s="4">
        <v>98.028999999999996</v>
      </c>
      <c r="AN16" s="4"/>
      <c r="AO16" s="4"/>
      <c r="AP16" s="4"/>
      <c r="AQ16" s="4"/>
      <c r="AR16" s="4"/>
      <c r="AS16" s="4"/>
      <c r="AT16" s="4"/>
      <c r="AU16" s="4"/>
      <c r="AV16" s="4"/>
      <c r="AW16" s="4"/>
      <c r="AX16" s="4"/>
      <c r="AY16" s="4"/>
    </row>
    <row r="17" spans="1:51" ht="15" x14ac:dyDescent="0.25">
      <c r="A17" s="92">
        <v>44317</v>
      </c>
      <c r="B17" s="85">
        <v>179.79</v>
      </c>
      <c r="C17" s="85">
        <v>354.94</v>
      </c>
      <c r="D17" s="85">
        <v>266.7</v>
      </c>
      <c r="E17" s="10">
        <v>232.26300000000001</v>
      </c>
      <c r="F17" s="10">
        <v>376.70600000000002</v>
      </c>
      <c r="G17" s="10">
        <v>501.25</v>
      </c>
      <c r="H17" s="10">
        <v>485.67</v>
      </c>
      <c r="I17" s="10">
        <v>363.35700000000003</v>
      </c>
      <c r="J17" s="10">
        <v>289.178</v>
      </c>
      <c r="K17" s="10">
        <v>152.685</v>
      </c>
      <c r="L17" s="10">
        <v>158.96299999999999</v>
      </c>
      <c r="M17" s="10">
        <v>93.811999999999998</v>
      </c>
      <c r="N17" s="10">
        <v>179.041</v>
      </c>
      <c r="O17" s="10">
        <v>236.63399999999999</v>
      </c>
      <c r="P17" s="10">
        <v>597.48500000000001</v>
      </c>
      <c r="Q17" s="10">
        <v>211.845</v>
      </c>
      <c r="R17" s="10">
        <v>405.40600000000001</v>
      </c>
      <c r="S17" s="10">
        <v>249.149</v>
      </c>
      <c r="T17" s="10">
        <v>443.96600000000001</v>
      </c>
      <c r="U17" s="10">
        <v>324.404</v>
      </c>
      <c r="V17" s="10">
        <v>198.56200000000001</v>
      </c>
      <c r="W17" s="10">
        <v>178.56100000000001</v>
      </c>
      <c r="X17" s="10">
        <v>212.35599999999999</v>
      </c>
      <c r="Y17" s="10">
        <v>72.293000000000006</v>
      </c>
      <c r="Z17" s="10">
        <v>201.27600000000001</v>
      </c>
      <c r="AA17" s="10">
        <v>224.18299999999999</v>
      </c>
      <c r="AB17" s="10">
        <v>474.642</v>
      </c>
      <c r="AC17" s="10">
        <v>227.75700000000001</v>
      </c>
      <c r="AD17" s="10">
        <v>223.38300000000001</v>
      </c>
      <c r="AE17" s="10">
        <v>380.726</v>
      </c>
      <c r="AF17" s="10">
        <v>308.745</v>
      </c>
      <c r="AG17" s="10">
        <v>193.56800000000001</v>
      </c>
      <c r="AH17" s="10">
        <v>303.697</v>
      </c>
      <c r="AI17" s="4">
        <v>110.788</v>
      </c>
      <c r="AJ17" s="4">
        <v>138.12799999999999</v>
      </c>
      <c r="AK17" s="4">
        <v>244.52500000000001</v>
      </c>
      <c r="AL17" s="4">
        <v>151.696</v>
      </c>
      <c r="AM17" s="4">
        <v>112.872</v>
      </c>
      <c r="AN17" s="4"/>
      <c r="AO17" s="4"/>
      <c r="AP17" s="4"/>
      <c r="AQ17" s="4"/>
      <c r="AR17" s="4"/>
      <c r="AS17" s="4"/>
      <c r="AT17" s="4"/>
      <c r="AU17" s="4"/>
      <c r="AV17" s="4"/>
      <c r="AW17" s="4"/>
      <c r="AX17" s="4"/>
      <c r="AY17" s="4"/>
    </row>
    <row r="18" spans="1:51" ht="15" x14ac:dyDescent="0.25">
      <c r="A18" s="92">
        <v>44348</v>
      </c>
      <c r="B18" s="85">
        <v>90.71</v>
      </c>
      <c r="C18" s="85">
        <v>248.5</v>
      </c>
      <c r="D18" s="85">
        <v>180.42</v>
      </c>
      <c r="E18" s="10">
        <v>206.34</v>
      </c>
      <c r="F18" s="10">
        <v>486.697</v>
      </c>
      <c r="G18" s="10">
        <v>502.24</v>
      </c>
      <c r="H18" s="10">
        <v>293.28300000000002</v>
      </c>
      <c r="I18" s="10">
        <v>243.31</v>
      </c>
      <c r="J18" s="10">
        <v>144.221</v>
      </c>
      <c r="K18" s="10">
        <v>124.255</v>
      </c>
      <c r="L18" s="10">
        <v>81.709000000000003</v>
      </c>
      <c r="M18" s="10">
        <v>69.418000000000006</v>
      </c>
      <c r="N18" s="10">
        <v>174.14699999999999</v>
      </c>
      <c r="O18" s="10">
        <v>123.301</v>
      </c>
      <c r="P18" s="10">
        <v>433.34100000000001</v>
      </c>
      <c r="Q18" s="10">
        <v>124.759</v>
      </c>
      <c r="R18" s="10">
        <v>484.49599999999998</v>
      </c>
      <c r="S18" s="10">
        <v>127.59</v>
      </c>
      <c r="T18" s="10">
        <v>365.1</v>
      </c>
      <c r="U18" s="10">
        <v>213.43700000000001</v>
      </c>
      <c r="V18" s="10">
        <v>207.67599999999999</v>
      </c>
      <c r="W18" s="10">
        <v>80.599000000000004</v>
      </c>
      <c r="X18" s="10">
        <v>105.61199999999999</v>
      </c>
      <c r="Y18" s="10">
        <v>30.204000000000001</v>
      </c>
      <c r="Z18" s="10">
        <v>176.392</v>
      </c>
      <c r="AA18" s="10">
        <v>85.176000000000002</v>
      </c>
      <c r="AB18" s="10">
        <v>294.19600000000003</v>
      </c>
      <c r="AC18" s="10">
        <v>112.17100000000001</v>
      </c>
      <c r="AD18" s="10">
        <v>113.056</v>
      </c>
      <c r="AE18" s="10">
        <v>390.68700000000001</v>
      </c>
      <c r="AF18" s="10">
        <v>152.422</v>
      </c>
      <c r="AG18" s="10">
        <v>196.95599999999999</v>
      </c>
      <c r="AH18" s="10">
        <v>365.24900000000002</v>
      </c>
      <c r="AI18" s="4">
        <v>25.62</v>
      </c>
      <c r="AJ18" s="4">
        <v>79.093999999999994</v>
      </c>
      <c r="AK18" s="4">
        <v>197.858</v>
      </c>
      <c r="AL18" s="4">
        <v>139.65700000000001</v>
      </c>
      <c r="AM18" s="4">
        <v>68.777000000000001</v>
      </c>
      <c r="AN18" s="4"/>
      <c r="AO18" s="4"/>
      <c r="AP18" s="4"/>
      <c r="AQ18" s="4"/>
      <c r="AR18" s="4"/>
      <c r="AS18" s="4"/>
      <c r="AT18" s="4"/>
      <c r="AU18" s="4"/>
      <c r="AV18" s="4"/>
      <c r="AW18" s="4"/>
      <c r="AX18" s="4"/>
      <c r="AY18" s="4"/>
    </row>
    <row r="19" spans="1:51" ht="15" x14ac:dyDescent="0.25">
      <c r="A19" s="92">
        <v>44378</v>
      </c>
      <c r="B19" s="85">
        <v>25.22</v>
      </c>
      <c r="C19" s="85">
        <v>89.31</v>
      </c>
      <c r="D19" s="85">
        <v>65.19</v>
      </c>
      <c r="E19" s="10">
        <v>102.56699999999999</v>
      </c>
      <c r="F19" s="10">
        <v>199.46299999999999</v>
      </c>
      <c r="G19" s="10">
        <v>164.89400000000001</v>
      </c>
      <c r="H19" s="10">
        <v>80.331999999999994</v>
      </c>
      <c r="I19" s="10">
        <v>87.641000000000005</v>
      </c>
      <c r="J19" s="10">
        <v>50.823</v>
      </c>
      <c r="K19" s="10">
        <v>37.741</v>
      </c>
      <c r="L19" s="10">
        <v>26.198</v>
      </c>
      <c r="M19" s="10">
        <v>22.382999999999999</v>
      </c>
      <c r="N19" s="10">
        <v>65.783000000000001</v>
      </c>
      <c r="O19" s="10">
        <v>44.746000000000002</v>
      </c>
      <c r="P19" s="10">
        <v>144.30500000000001</v>
      </c>
      <c r="Q19" s="10">
        <v>27.835000000000001</v>
      </c>
      <c r="R19" s="10">
        <v>280.18</v>
      </c>
      <c r="S19" s="10">
        <v>38.000999999999998</v>
      </c>
      <c r="T19" s="10">
        <v>102.01600000000001</v>
      </c>
      <c r="U19" s="10">
        <v>74.257000000000005</v>
      </c>
      <c r="V19" s="10">
        <v>94.263999999999996</v>
      </c>
      <c r="W19" s="10">
        <v>19.088000000000001</v>
      </c>
      <c r="X19" s="10">
        <v>23.265999999999998</v>
      </c>
      <c r="Y19" s="10">
        <v>12.385</v>
      </c>
      <c r="Z19" s="10">
        <v>32.515999999999998</v>
      </c>
      <c r="AA19" s="10">
        <v>25.922999999999998</v>
      </c>
      <c r="AB19" s="10">
        <v>90.734999999999999</v>
      </c>
      <c r="AC19" s="10">
        <v>28.03</v>
      </c>
      <c r="AD19" s="10">
        <v>34.64</v>
      </c>
      <c r="AE19" s="10">
        <v>123.7</v>
      </c>
      <c r="AF19" s="10">
        <v>66.558000000000007</v>
      </c>
      <c r="AG19" s="10">
        <v>43.366999999999997</v>
      </c>
      <c r="AH19" s="10">
        <v>131.71</v>
      </c>
      <c r="AI19" s="4">
        <v>15.146000000000001</v>
      </c>
      <c r="AJ19" s="4">
        <v>22.809000000000001</v>
      </c>
      <c r="AK19" s="4">
        <v>41.453000000000003</v>
      </c>
      <c r="AL19" s="4">
        <v>38.54</v>
      </c>
      <c r="AM19" s="4">
        <v>22.768000000000001</v>
      </c>
      <c r="AN19" s="4"/>
      <c r="AO19" s="4"/>
      <c r="AP19" s="4"/>
      <c r="AQ19" s="4"/>
      <c r="AR19" s="4"/>
      <c r="AS19" s="4"/>
      <c r="AT19" s="4"/>
      <c r="AU19" s="4"/>
      <c r="AV19" s="4"/>
      <c r="AW19" s="4"/>
      <c r="AX19" s="4"/>
      <c r="AY19" s="4"/>
    </row>
    <row r="20" spans="1:51" ht="15" x14ac:dyDescent="0.25">
      <c r="A20" s="92">
        <v>44409</v>
      </c>
      <c r="B20" s="85">
        <v>30.25</v>
      </c>
      <c r="C20" s="85">
        <v>55.95</v>
      </c>
      <c r="D20" s="85">
        <v>43.52</v>
      </c>
      <c r="E20" s="10">
        <v>53.457000000000001</v>
      </c>
      <c r="F20" s="10">
        <v>78.162000000000006</v>
      </c>
      <c r="G20" s="10">
        <v>83.620999999999995</v>
      </c>
      <c r="H20" s="10">
        <v>46.392000000000003</v>
      </c>
      <c r="I20" s="10">
        <v>41.823999999999998</v>
      </c>
      <c r="J20" s="10">
        <v>41.826999999999998</v>
      </c>
      <c r="K20" s="10">
        <v>28.308</v>
      </c>
      <c r="L20" s="10">
        <v>27.992000000000001</v>
      </c>
      <c r="M20" s="10">
        <v>24.481000000000002</v>
      </c>
      <c r="N20" s="10">
        <v>33.713000000000001</v>
      </c>
      <c r="O20" s="10">
        <v>39.942999999999998</v>
      </c>
      <c r="P20" s="10">
        <v>60.527999999999999</v>
      </c>
      <c r="Q20" s="10">
        <v>25.917000000000002</v>
      </c>
      <c r="R20" s="10">
        <v>83.775999999999996</v>
      </c>
      <c r="S20" s="10">
        <v>28.05</v>
      </c>
      <c r="T20" s="10">
        <v>67.146000000000001</v>
      </c>
      <c r="U20" s="10">
        <v>39.883000000000003</v>
      </c>
      <c r="V20" s="10">
        <v>53.878</v>
      </c>
      <c r="W20" s="10">
        <v>25.359000000000002</v>
      </c>
      <c r="X20" s="10">
        <v>29.594000000000001</v>
      </c>
      <c r="Y20" s="10">
        <v>19.334</v>
      </c>
      <c r="Z20" s="10">
        <v>25.524000000000001</v>
      </c>
      <c r="AA20" s="10">
        <v>28.483000000000001</v>
      </c>
      <c r="AB20" s="10">
        <v>50.68</v>
      </c>
      <c r="AC20" s="10">
        <v>36.231999999999999</v>
      </c>
      <c r="AD20" s="10">
        <v>33.598999999999997</v>
      </c>
      <c r="AE20" s="10">
        <v>55.372999999999998</v>
      </c>
      <c r="AF20" s="10">
        <v>33.984000000000002</v>
      </c>
      <c r="AG20" s="10">
        <v>41.557000000000002</v>
      </c>
      <c r="AH20" s="10">
        <v>47.395000000000003</v>
      </c>
      <c r="AI20" s="4">
        <v>23.562999999999999</v>
      </c>
      <c r="AJ20" s="4">
        <v>30.716999999999999</v>
      </c>
      <c r="AK20" s="4">
        <v>40.087000000000003</v>
      </c>
      <c r="AL20" s="4">
        <v>25.96</v>
      </c>
      <c r="AM20" s="4">
        <v>25.452999999999999</v>
      </c>
      <c r="AN20" s="4"/>
      <c r="AO20" s="4"/>
      <c r="AP20" s="4"/>
      <c r="AQ20" s="4"/>
      <c r="AR20" s="4"/>
      <c r="AS20" s="4"/>
      <c r="AT20" s="4"/>
      <c r="AU20" s="4"/>
      <c r="AV20" s="4"/>
      <c r="AW20" s="4"/>
      <c r="AX20" s="4"/>
      <c r="AY20" s="4"/>
    </row>
    <row r="21" spans="1:51" ht="15" x14ac:dyDescent="0.25">
      <c r="A21" s="92">
        <v>44440</v>
      </c>
      <c r="B21" s="85">
        <v>62.17</v>
      </c>
      <c r="C21" s="85">
        <v>71.010000000000005</v>
      </c>
      <c r="D21" s="85">
        <v>65.16</v>
      </c>
      <c r="E21" s="10">
        <v>76.459000000000003</v>
      </c>
      <c r="F21" s="10">
        <v>62.819000000000003</v>
      </c>
      <c r="G21" s="10">
        <v>76.722999999999999</v>
      </c>
      <c r="H21" s="10">
        <v>69.081999999999994</v>
      </c>
      <c r="I21" s="10">
        <v>71.92</v>
      </c>
      <c r="J21" s="10">
        <v>54.045000000000002</v>
      </c>
      <c r="K21" s="10">
        <v>59.201000000000001</v>
      </c>
      <c r="L21" s="10">
        <v>43.267000000000003</v>
      </c>
      <c r="M21" s="10">
        <v>37.792999999999999</v>
      </c>
      <c r="N21" s="10">
        <v>52.92</v>
      </c>
      <c r="O21" s="10">
        <v>51.734999999999999</v>
      </c>
      <c r="P21" s="10">
        <v>70.596999999999994</v>
      </c>
      <c r="Q21" s="10">
        <v>45.996000000000002</v>
      </c>
      <c r="R21" s="10">
        <v>66.975999999999999</v>
      </c>
      <c r="S21" s="10">
        <v>47.750999999999998</v>
      </c>
      <c r="T21" s="10">
        <v>76.665999999999997</v>
      </c>
      <c r="U21" s="10">
        <v>50.636000000000003</v>
      </c>
      <c r="V21" s="10">
        <v>57.819000000000003</v>
      </c>
      <c r="W21" s="10">
        <v>44.673000000000002</v>
      </c>
      <c r="X21" s="10">
        <v>43.433</v>
      </c>
      <c r="Y21" s="10">
        <v>39.613</v>
      </c>
      <c r="Z21" s="10">
        <v>57.103000000000002</v>
      </c>
      <c r="AA21" s="10">
        <v>59.96</v>
      </c>
      <c r="AB21" s="10">
        <v>58.048000000000002</v>
      </c>
      <c r="AC21" s="10">
        <v>51.881999999999998</v>
      </c>
      <c r="AD21" s="10">
        <v>64.150000000000006</v>
      </c>
      <c r="AE21" s="10">
        <v>58.932000000000002</v>
      </c>
      <c r="AF21" s="10">
        <v>46.783000000000001</v>
      </c>
      <c r="AG21" s="10">
        <v>47.207000000000001</v>
      </c>
      <c r="AH21" s="10">
        <v>55.665999999999997</v>
      </c>
      <c r="AI21" s="4">
        <v>39.014000000000003</v>
      </c>
      <c r="AJ21" s="4">
        <v>61.911999999999999</v>
      </c>
      <c r="AK21" s="4">
        <v>54.627000000000002</v>
      </c>
      <c r="AL21" s="4">
        <v>40.640999999999998</v>
      </c>
      <c r="AM21" s="4">
        <v>40.838999999999999</v>
      </c>
      <c r="AN21" s="4"/>
      <c r="AO21" s="4"/>
      <c r="AP21" s="4"/>
      <c r="AQ21" s="4"/>
      <c r="AR21" s="4"/>
      <c r="AS21" s="4"/>
      <c r="AT21" s="4"/>
      <c r="AU21" s="4"/>
      <c r="AV21" s="4"/>
      <c r="AW21" s="4"/>
      <c r="AX21" s="4"/>
      <c r="AY21" s="4"/>
    </row>
    <row r="22" spans="1:51" ht="15" x14ac:dyDescent="0.25">
      <c r="A22" s="92">
        <v>44470</v>
      </c>
      <c r="B22" s="85">
        <v>68.36</v>
      </c>
      <c r="C22" s="85">
        <v>85.24</v>
      </c>
      <c r="D22" s="85">
        <v>76.3</v>
      </c>
      <c r="E22" s="10">
        <v>76.56</v>
      </c>
      <c r="F22" s="10">
        <v>71.62</v>
      </c>
      <c r="G22" s="10">
        <v>98.153999999999996</v>
      </c>
      <c r="H22" s="10">
        <v>124.328</v>
      </c>
      <c r="I22" s="10">
        <v>112.34099999999999</v>
      </c>
      <c r="J22" s="10">
        <v>61.688000000000002</v>
      </c>
      <c r="K22" s="10">
        <v>62.603000000000002</v>
      </c>
      <c r="L22" s="10">
        <v>57.000999999999998</v>
      </c>
      <c r="M22" s="10">
        <v>56.914000000000001</v>
      </c>
      <c r="N22" s="10">
        <v>59.16</v>
      </c>
      <c r="O22" s="10">
        <v>59.646000000000001</v>
      </c>
      <c r="P22" s="10">
        <v>88.355999999999995</v>
      </c>
      <c r="Q22" s="10">
        <v>59.652000000000001</v>
      </c>
      <c r="R22" s="10">
        <v>85.18</v>
      </c>
      <c r="S22" s="10">
        <v>68.135000000000005</v>
      </c>
      <c r="T22" s="10">
        <v>106.13500000000001</v>
      </c>
      <c r="U22" s="10">
        <v>64.03</v>
      </c>
      <c r="V22" s="10">
        <v>60.805999999999997</v>
      </c>
      <c r="W22" s="10">
        <v>57.386000000000003</v>
      </c>
      <c r="X22" s="10">
        <v>54.975000000000001</v>
      </c>
      <c r="Y22" s="10">
        <v>57.951000000000001</v>
      </c>
      <c r="Z22" s="10">
        <v>60.097000000000001</v>
      </c>
      <c r="AA22" s="10">
        <v>76.421000000000006</v>
      </c>
      <c r="AB22" s="10">
        <v>86.132999999999996</v>
      </c>
      <c r="AC22" s="10">
        <v>111.95</v>
      </c>
      <c r="AD22" s="10">
        <v>87.194000000000003</v>
      </c>
      <c r="AE22" s="10">
        <v>68.646000000000001</v>
      </c>
      <c r="AF22" s="10">
        <v>59.98</v>
      </c>
      <c r="AG22" s="10">
        <v>60.453000000000003</v>
      </c>
      <c r="AH22" s="10">
        <v>69.474999999999994</v>
      </c>
      <c r="AI22" s="4">
        <v>51.167999999999999</v>
      </c>
      <c r="AJ22" s="4">
        <v>84.394000000000005</v>
      </c>
      <c r="AK22" s="4">
        <v>78.23</v>
      </c>
      <c r="AL22" s="4">
        <v>53.155000000000001</v>
      </c>
      <c r="AM22" s="4">
        <v>70.539000000000001</v>
      </c>
      <c r="AN22" s="4"/>
      <c r="AO22" s="4"/>
      <c r="AP22" s="4"/>
      <c r="AQ22" s="4"/>
      <c r="AR22" s="4"/>
      <c r="AS22" s="4"/>
      <c r="AT22" s="4"/>
      <c r="AU22" s="4"/>
      <c r="AV22" s="4"/>
      <c r="AW22" s="4"/>
      <c r="AX22" s="4"/>
      <c r="AY22" s="4"/>
    </row>
    <row r="23" spans="1:51" ht="15" x14ac:dyDescent="0.25">
      <c r="A23" s="92">
        <v>44501</v>
      </c>
      <c r="B23" s="85">
        <v>52.45</v>
      </c>
      <c r="C23" s="85">
        <v>52.74</v>
      </c>
      <c r="D23" s="85">
        <v>53.16</v>
      </c>
      <c r="E23" s="10">
        <v>61.884</v>
      </c>
      <c r="F23" s="10">
        <v>62.991</v>
      </c>
      <c r="G23" s="10">
        <v>75.33</v>
      </c>
      <c r="H23" s="10">
        <v>77.823999999999998</v>
      </c>
      <c r="I23" s="10">
        <v>80.460999999999999</v>
      </c>
      <c r="J23" s="10">
        <v>58.237000000000002</v>
      </c>
      <c r="K23" s="10">
        <v>46.960999999999999</v>
      </c>
      <c r="L23" s="10">
        <v>45.716999999999999</v>
      </c>
      <c r="M23" s="10">
        <v>47.741</v>
      </c>
      <c r="N23" s="10">
        <v>51.045999999999999</v>
      </c>
      <c r="O23" s="10">
        <v>55.661000000000001</v>
      </c>
      <c r="P23" s="10">
        <v>67.863</v>
      </c>
      <c r="Q23" s="10">
        <v>48.27</v>
      </c>
      <c r="R23" s="10">
        <v>62.564999999999998</v>
      </c>
      <c r="S23" s="10">
        <v>56.588999999999999</v>
      </c>
      <c r="T23" s="10">
        <v>71.331000000000003</v>
      </c>
      <c r="U23" s="10">
        <v>57.448</v>
      </c>
      <c r="V23" s="10">
        <v>47.335999999999999</v>
      </c>
      <c r="W23" s="10">
        <v>46.384999999999998</v>
      </c>
      <c r="X23" s="10">
        <v>45.84</v>
      </c>
      <c r="Y23" s="10">
        <v>45.036000000000001</v>
      </c>
      <c r="Z23" s="10">
        <v>46.085000000000001</v>
      </c>
      <c r="AA23" s="10">
        <v>64.462000000000003</v>
      </c>
      <c r="AB23" s="10">
        <v>66.378</v>
      </c>
      <c r="AC23" s="10">
        <v>71.540999999999997</v>
      </c>
      <c r="AD23" s="10">
        <v>60.753999999999998</v>
      </c>
      <c r="AE23" s="10">
        <v>55.719000000000001</v>
      </c>
      <c r="AF23" s="10">
        <v>50.460999999999999</v>
      </c>
      <c r="AG23" s="10">
        <v>53.872999999999998</v>
      </c>
      <c r="AH23" s="10">
        <v>56.371000000000002</v>
      </c>
      <c r="AI23" s="4">
        <v>40.427</v>
      </c>
      <c r="AJ23" s="4">
        <v>55.052999999999997</v>
      </c>
      <c r="AK23" s="4">
        <v>53.39</v>
      </c>
      <c r="AL23" s="4">
        <v>48.19</v>
      </c>
      <c r="AM23" s="4">
        <v>54.893999999999998</v>
      </c>
      <c r="AN23" s="4"/>
      <c r="AO23" s="4"/>
      <c r="AP23" s="4"/>
      <c r="AQ23" s="4"/>
      <c r="AR23" s="4"/>
      <c r="AS23" s="4"/>
      <c r="AT23" s="4"/>
      <c r="AU23" s="4"/>
      <c r="AV23" s="4"/>
      <c r="AW23" s="4"/>
      <c r="AX23" s="4"/>
      <c r="AY23" s="4"/>
    </row>
    <row r="24" spans="1:51" ht="15" x14ac:dyDescent="0.25">
      <c r="A24" s="92">
        <v>44531</v>
      </c>
      <c r="B24" s="85">
        <v>43.02</v>
      </c>
      <c r="C24" s="85">
        <v>43.02</v>
      </c>
      <c r="D24" s="85">
        <v>43.02</v>
      </c>
      <c r="E24" s="10">
        <v>45.808</v>
      </c>
      <c r="F24" s="10">
        <v>53.451000000000001</v>
      </c>
      <c r="G24" s="10">
        <v>57.226999999999997</v>
      </c>
      <c r="H24" s="10">
        <v>57.514000000000003</v>
      </c>
      <c r="I24" s="10">
        <v>56.607999999999997</v>
      </c>
      <c r="J24" s="10">
        <v>46.843000000000004</v>
      </c>
      <c r="K24" s="10">
        <v>38.936999999999998</v>
      </c>
      <c r="L24" s="10">
        <v>37.463999999999999</v>
      </c>
      <c r="M24" s="10">
        <v>36.036999999999999</v>
      </c>
      <c r="N24" s="10">
        <v>41.978000000000002</v>
      </c>
      <c r="O24" s="10">
        <v>43.941000000000003</v>
      </c>
      <c r="P24" s="10">
        <v>55.938000000000002</v>
      </c>
      <c r="Q24" s="10">
        <v>39.015999999999998</v>
      </c>
      <c r="R24" s="10">
        <v>52.850999999999999</v>
      </c>
      <c r="S24" s="10">
        <v>50.295999999999999</v>
      </c>
      <c r="T24" s="10">
        <v>54.634999999999998</v>
      </c>
      <c r="U24" s="10">
        <v>49.500999999999998</v>
      </c>
      <c r="V24" s="10">
        <v>39.67</v>
      </c>
      <c r="W24" s="10">
        <v>37.524000000000001</v>
      </c>
      <c r="X24" s="10">
        <v>37.090000000000003</v>
      </c>
      <c r="Y24" s="10">
        <v>35.073</v>
      </c>
      <c r="Z24" s="10">
        <v>39.281999999999996</v>
      </c>
      <c r="AA24" s="10">
        <v>45.670999999999999</v>
      </c>
      <c r="AB24" s="10">
        <v>51.311999999999998</v>
      </c>
      <c r="AC24" s="10">
        <v>47.11</v>
      </c>
      <c r="AD24" s="10">
        <v>45.435000000000002</v>
      </c>
      <c r="AE24" s="10">
        <v>47.173999999999999</v>
      </c>
      <c r="AF24" s="10">
        <v>40.89</v>
      </c>
      <c r="AG24" s="10">
        <v>51.414999999999999</v>
      </c>
      <c r="AH24" s="10">
        <v>46.454999999999998</v>
      </c>
      <c r="AI24" s="4">
        <v>33.701999999999998</v>
      </c>
      <c r="AJ24" s="4">
        <v>41.006</v>
      </c>
      <c r="AK24" s="4">
        <v>41.366999999999997</v>
      </c>
      <c r="AL24" s="4">
        <v>39.811</v>
      </c>
      <c r="AM24" s="4">
        <v>40.654000000000003</v>
      </c>
      <c r="AN24" s="4"/>
      <c r="AO24" s="4"/>
      <c r="AP24" s="4"/>
      <c r="AQ24" s="4"/>
      <c r="AR24" s="4"/>
      <c r="AS24" s="4"/>
      <c r="AT24" s="4"/>
      <c r="AU24" s="4"/>
      <c r="AV24" s="4"/>
      <c r="AW24" s="4"/>
      <c r="AX24" s="4"/>
      <c r="AY24" s="4"/>
    </row>
    <row r="25" spans="1:51" ht="15" x14ac:dyDescent="0.25">
      <c r="A25" s="92">
        <v>44562</v>
      </c>
      <c r="B25" s="85">
        <v>36.299999999999997</v>
      </c>
      <c r="C25" s="85">
        <v>36.299999999999997</v>
      </c>
      <c r="D25" s="85">
        <v>36.299999999999997</v>
      </c>
      <c r="E25" s="10">
        <v>39.027999999999999</v>
      </c>
      <c r="F25" s="10">
        <v>45.646999999999998</v>
      </c>
      <c r="G25" s="10">
        <v>49.463999999999999</v>
      </c>
      <c r="H25" s="10">
        <v>48.218000000000004</v>
      </c>
      <c r="I25" s="10">
        <v>45.451000000000001</v>
      </c>
      <c r="J25" s="10">
        <v>38.914999999999999</v>
      </c>
      <c r="K25" s="10">
        <v>33.241999999999997</v>
      </c>
      <c r="L25" s="10">
        <v>32.148000000000003</v>
      </c>
      <c r="M25" s="10">
        <v>29.433</v>
      </c>
      <c r="N25" s="10">
        <v>35.293999999999997</v>
      </c>
      <c r="O25" s="10">
        <v>38.145000000000003</v>
      </c>
      <c r="P25" s="10">
        <v>48.981999999999999</v>
      </c>
      <c r="Q25" s="10">
        <v>33.726999999999997</v>
      </c>
      <c r="R25" s="10">
        <v>45.499000000000002</v>
      </c>
      <c r="S25" s="10">
        <v>39.646000000000001</v>
      </c>
      <c r="T25" s="10">
        <v>46.738999999999997</v>
      </c>
      <c r="U25" s="10">
        <v>41.338999999999999</v>
      </c>
      <c r="V25" s="10">
        <v>35.384</v>
      </c>
      <c r="W25" s="10">
        <v>32.429000000000002</v>
      </c>
      <c r="X25" s="10">
        <v>31.655000000000001</v>
      </c>
      <c r="Y25" s="10">
        <v>28.657</v>
      </c>
      <c r="Z25" s="10">
        <v>33.654000000000003</v>
      </c>
      <c r="AA25" s="10">
        <v>52.274999999999999</v>
      </c>
      <c r="AB25" s="10">
        <v>45.093000000000004</v>
      </c>
      <c r="AC25" s="10">
        <v>39.344000000000001</v>
      </c>
      <c r="AD25" s="10">
        <v>37.567</v>
      </c>
      <c r="AE25" s="10">
        <v>41.591999999999999</v>
      </c>
      <c r="AF25" s="10">
        <v>34.822000000000003</v>
      </c>
      <c r="AG25" s="10">
        <v>44.292999999999999</v>
      </c>
      <c r="AH25" s="10">
        <v>40.643999999999998</v>
      </c>
      <c r="AI25" s="4">
        <v>28.928000000000001</v>
      </c>
      <c r="AJ25" s="4">
        <v>34.68</v>
      </c>
      <c r="AK25" s="4">
        <v>35.228000000000002</v>
      </c>
      <c r="AL25" s="4">
        <v>35.783999999999999</v>
      </c>
      <c r="AM25" s="4">
        <v>33.396000000000001</v>
      </c>
      <c r="AN25" s="4"/>
      <c r="AO25" s="4"/>
      <c r="AP25" s="4"/>
      <c r="AQ25" s="4"/>
      <c r="AR25" s="4"/>
      <c r="AS25" s="4"/>
      <c r="AT25" s="4"/>
      <c r="AU25" s="4"/>
      <c r="AV25" s="4"/>
      <c r="AW25" s="4"/>
      <c r="AX25" s="4"/>
      <c r="AY25" s="4"/>
    </row>
    <row r="26" spans="1:51" ht="15" x14ac:dyDescent="0.25">
      <c r="A26" s="92">
        <v>44593</v>
      </c>
      <c r="B26" s="85">
        <v>32.25</v>
      </c>
      <c r="C26" s="85">
        <v>32.25</v>
      </c>
      <c r="D26" s="85">
        <v>32.25</v>
      </c>
      <c r="E26" s="10">
        <v>34.783000000000001</v>
      </c>
      <c r="F26" s="10">
        <v>37.463999999999999</v>
      </c>
      <c r="G26" s="10">
        <v>41.600999999999999</v>
      </c>
      <c r="H26" s="10">
        <v>60.069000000000003</v>
      </c>
      <c r="I26" s="10">
        <v>47.345999999999997</v>
      </c>
      <c r="J26" s="10">
        <v>32.337000000000003</v>
      </c>
      <c r="K26" s="10">
        <v>28.478999999999999</v>
      </c>
      <c r="L26" s="10">
        <v>27.045000000000002</v>
      </c>
      <c r="M26" s="10">
        <v>25.693999999999999</v>
      </c>
      <c r="N26" s="10">
        <v>30.126000000000001</v>
      </c>
      <c r="O26" s="10">
        <v>37.445999999999998</v>
      </c>
      <c r="P26" s="10">
        <v>40.933</v>
      </c>
      <c r="Q26" s="10">
        <v>37.1</v>
      </c>
      <c r="R26" s="10">
        <v>49.441000000000003</v>
      </c>
      <c r="S26" s="10">
        <v>33.936999999999998</v>
      </c>
      <c r="T26" s="10">
        <v>41.398000000000003</v>
      </c>
      <c r="U26" s="10">
        <v>39.362000000000002</v>
      </c>
      <c r="V26" s="10">
        <v>36.685000000000002</v>
      </c>
      <c r="W26" s="10">
        <v>29.13</v>
      </c>
      <c r="X26" s="10">
        <v>26.454000000000001</v>
      </c>
      <c r="Y26" s="10">
        <v>26.696000000000002</v>
      </c>
      <c r="Z26" s="10">
        <v>28.494</v>
      </c>
      <c r="AA26" s="10">
        <v>44.402000000000001</v>
      </c>
      <c r="AB26" s="10">
        <v>37.746000000000002</v>
      </c>
      <c r="AC26" s="10">
        <v>40.508000000000003</v>
      </c>
      <c r="AD26" s="10">
        <v>32.512999999999998</v>
      </c>
      <c r="AE26" s="10">
        <v>39.533000000000001</v>
      </c>
      <c r="AF26" s="10">
        <v>28.815999999999999</v>
      </c>
      <c r="AG26" s="10">
        <v>34.249000000000002</v>
      </c>
      <c r="AH26" s="10">
        <v>34.658999999999999</v>
      </c>
      <c r="AI26" s="4">
        <v>25.175999999999998</v>
      </c>
      <c r="AJ26" s="4">
        <v>34.383000000000003</v>
      </c>
      <c r="AK26" s="4">
        <v>34.771000000000001</v>
      </c>
      <c r="AL26" s="4">
        <v>29.62</v>
      </c>
      <c r="AM26" s="4">
        <v>28.417000000000002</v>
      </c>
      <c r="AN26" s="4"/>
      <c r="AO26" s="4"/>
      <c r="AP26" s="4"/>
      <c r="AQ26" s="4"/>
      <c r="AR26" s="4"/>
      <c r="AS26" s="4"/>
      <c r="AT26" s="4"/>
      <c r="AU26" s="4"/>
      <c r="AV26" s="4"/>
      <c r="AW26" s="4"/>
      <c r="AX26" s="4"/>
      <c r="AY26" s="4"/>
    </row>
    <row r="27" spans="1:51" ht="15" x14ac:dyDescent="0.25">
      <c r="A27" s="92">
        <v>44621</v>
      </c>
      <c r="B27" s="85">
        <v>52.65</v>
      </c>
      <c r="C27" s="85">
        <v>52.65</v>
      </c>
      <c r="D27" s="85">
        <v>52.65</v>
      </c>
      <c r="E27" s="10">
        <v>69.510999999999996</v>
      </c>
      <c r="F27" s="10">
        <v>47.02</v>
      </c>
      <c r="G27" s="10">
        <v>73.549000000000007</v>
      </c>
      <c r="H27" s="10">
        <v>127.789</v>
      </c>
      <c r="I27" s="10">
        <v>63.765999999999998</v>
      </c>
      <c r="J27" s="10">
        <v>46.802999999999997</v>
      </c>
      <c r="K27" s="10">
        <v>64.911000000000001</v>
      </c>
      <c r="L27" s="10">
        <v>40.662999999999997</v>
      </c>
      <c r="M27" s="10">
        <v>40.837000000000003</v>
      </c>
      <c r="N27" s="10">
        <v>58.064999999999998</v>
      </c>
      <c r="O27" s="10">
        <v>71.007999999999996</v>
      </c>
      <c r="P27" s="10">
        <v>68.259</v>
      </c>
      <c r="Q27" s="10">
        <v>81.052999999999997</v>
      </c>
      <c r="R27" s="10">
        <v>60.972999999999999</v>
      </c>
      <c r="S27" s="10">
        <v>65.471000000000004</v>
      </c>
      <c r="T27" s="10">
        <v>60.4</v>
      </c>
      <c r="U27" s="10">
        <v>51.988</v>
      </c>
      <c r="V27" s="10">
        <v>44.454000000000001</v>
      </c>
      <c r="W27" s="10">
        <v>41.811999999999998</v>
      </c>
      <c r="X27" s="10">
        <v>32.758000000000003</v>
      </c>
      <c r="Y27" s="10">
        <v>38.875999999999998</v>
      </c>
      <c r="Z27" s="10">
        <v>69.156999999999996</v>
      </c>
      <c r="AA27" s="10">
        <v>57.491999999999997</v>
      </c>
      <c r="AB27" s="10">
        <v>51.113999999999997</v>
      </c>
      <c r="AC27" s="10">
        <v>113.738</v>
      </c>
      <c r="AD27" s="10">
        <v>41.18</v>
      </c>
      <c r="AE27" s="10">
        <v>69.010999999999996</v>
      </c>
      <c r="AF27" s="10">
        <v>34.555</v>
      </c>
      <c r="AG27" s="10">
        <v>54.792999999999999</v>
      </c>
      <c r="AH27" s="10">
        <v>57.347000000000001</v>
      </c>
      <c r="AI27" s="4">
        <v>36.886000000000003</v>
      </c>
      <c r="AJ27" s="4">
        <v>45.405999999999999</v>
      </c>
      <c r="AK27" s="4">
        <v>51.091000000000001</v>
      </c>
      <c r="AL27" s="4">
        <v>36.734999999999999</v>
      </c>
      <c r="AM27" s="4">
        <v>52.69</v>
      </c>
      <c r="AN27" s="4"/>
      <c r="AO27" s="4"/>
      <c r="AP27" s="4"/>
      <c r="AQ27" s="4"/>
      <c r="AR27" s="4"/>
      <c r="AS27" s="4"/>
      <c r="AT27" s="4"/>
      <c r="AU27" s="4"/>
      <c r="AV27" s="4"/>
      <c r="AW27" s="4"/>
      <c r="AX27" s="4"/>
      <c r="AY27" s="4"/>
    </row>
    <row r="28" spans="1:51" ht="15" x14ac:dyDescent="0.25">
      <c r="A28" s="92">
        <v>44652</v>
      </c>
      <c r="B28" s="85">
        <v>130.33000000000001</v>
      </c>
      <c r="C28" s="85">
        <v>130.33000000000001</v>
      </c>
      <c r="D28" s="85">
        <v>130.33000000000001</v>
      </c>
      <c r="E28" s="10">
        <v>126.65</v>
      </c>
      <c r="F28" s="10">
        <v>121.30800000000001</v>
      </c>
      <c r="G28" s="10">
        <v>268.53199999999998</v>
      </c>
      <c r="H28" s="10">
        <v>274.68299999999999</v>
      </c>
      <c r="I28" s="10">
        <v>167.90700000000001</v>
      </c>
      <c r="J28" s="10">
        <v>93.134</v>
      </c>
      <c r="K28" s="10">
        <v>146.661</v>
      </c>
      <c r="L28" s="10">
        <v>83.147999999999996</v>
      </c>
      <c r="M28" s="10">
        <v>81.125</v>
      </c>
      <c r="N28" s="10">
        <v>166.19499999999999</v>
      </c>
      <c r="O28" s="10">
        <v>223.58500000000001</v>
      </c>
      <c r="P28" s="10">
        <v>146.166</v>
      </c>
      <c r="Q28" s="10">
        <v>123.59099999999999</v>
      </c>
      <c r="R28" s="10">
        <v>122.03100000000001</v>
      </c>
      <c r="S28" s="10">
        <v>154.06</v>
      </c>
      <c r="T28" s="10">
        <v>146.82400000000001</v>
      </c>
      <c r="U28" s="10">
        <v>80.147999999999996</v>
      </c>
      <c r="V28" s="10">
        <v>89.248000000000005</v>
      </c>
      <c r="W28" s="10">
        <v>80.981999999999999</v>
      </c>
      <c r="X28" s="10">
        <v>78.614000000000004</v>
      </c>
      <c r="Y28" s="10">
        <v>78.09</v>
      </c>
      <c r="Z28" s="10">
        <v>170.38</v>
      </c>
      <c r="AA28" s="10">
        <v>219.21899999999999</v>
      </c>
      <c r="AB28" s="10">
        <v>181.33500000000001</v>
      </c>
      <c r="AC28" s="10">
        <v>174.97300000000001</v>
      </c>
      <c r="AD28" s="10">
        <v>94.54</v>
      </c>
      <c r="AE28" s="10">
        <v>128.11600000000001</v>
      </c>
      <c r="AF28" s="10">
        <v>99.638999999999996</v>
      </c>
      <c r="AG28" s="10">
        <v>138.81299999999999</v>
      </c>
      <c r="AH28" s="10">
        <v>121.547</v>
      </c>
      <c r="AI28" s="4">
        <v>66.727999999999994</v>
      </c>
      <c r="AJ28" s="4">
        <v>103.628</v>
      </c>
      <c r="AK28" s="4">
        <v>82.414000000000001</v>
      </c>
      <c r="AL28" s="4">
        <v>90.34</v>
      </c>
      <c r="AM28" s="4">
        <v>89.644999999999996</v>
      </c>
      <c r="AN28" s="4"/>
      <c r="AO28" s="4"/>
      <c r="AP28" s="4"/>
      <c r="AQ28" s="4"/>
      <c r="AR28" s="4"/>
      <c r="AS28" s="4"/>
      <c r="AT28" s="4"/>
      <c r="AU28" s="4"/>
      <c r="AV28" s="4"/>
      <c r="AW28" s="4"/>
      <c r="AX28" s="4"/>
      <c r="AY28" s="4"/>
    </row>
    <row r="29" spans="1:51" ht="15" x14ac:dyDescent="0.25">
      <c r="A29" s="92">
        <v>44682</v>
      </c>
      <c r="B29" s="85">
        <v>266.7</v>
      </c>
      <c r="C29" s="85">
        <v>266.7</v>
      </c>
      <c r="D29" s="85">
        <v>266.7</v>
      </c>
      <c r="E29" s="10">
        <v>395.84</v>
      </c>
      <c r="F29" s="10">
        <v>527.89200000000005</v>
      </c>
      <c r="G29" s="10">
        <v>504.39</v>
      </c>
      <c r="H29" s="10">
        <v>375.41899999999998</v>
      </c>
      <c r="I29" s="10">
        <v>295.53899999999999</v>
      </c>
      <c r="J29" s="10">
        <v>161.76400000000001</v>
      </c>
      <c r="K29" s="10">
        <v>157.67599999999999</v>
      </c>
      <c r="L29" s="10">
        <v>98.748000000000005</v>
      </c>
      <c r="M29" s="10">
        <v>165.74600000000001</v>
      </c>
      <c r="N29" s="10">
        <v>242.53399999999999</v>
      </c>
      <c r="O29" s="10">
        <v>596.77800000000002</v>
      </c>
      <c r="P29" s="10">
        <v>233.10499999999999</v>
      </c>
      <c r="Q29" s="10">
        <v>405.024</v>
      </c>
      <c r="R29" s="10">
        <v>262.96600000000001</v>
      </c>
      <c r="S29" s="10">
        <v>451.69200000000001</v>
      </c>
      <c r="T29" s="10">
        <v>341.39299999999997</v>
      </c>
      <c r="U29" s="10">
        <v>208.45599999999999</v>
      </c>
      <c r="V29" s="10">
        <v>171.85400000000001</v>
      </c>
      <c r="W29" s="10">
        <v>213.768</v>
      </c>
      <c r="X29" s="10">
        <v>70.792000000000002</v>
      </c>
      <c r="Y29" s="10">
        <v>191.97399999999999</v>
      </c>
      <c r="Z29" s="10">
        <v>225.02600000000001</v>
      </c>
      <c r="AA29" s="10">
        <v>468.56700000000001</v>
      </c>
      <c r="AB29" s="10">
        <v>243.636</v>
      </c>
      <c r="AC29" s="10">
        <v>226.75899999999999</v>
      </c>
      <c r="AD29" s="10">
        <v>386.01499999999999</v>
      </c>
      <c r="AE29" s="10">
        <v>328.72199999999998</v>
      </c>
      <c r="AF29" s="10">
        <v>198.29400000000001</v>
      </c>
      <c r="AG29" s="10">
        <v>310.46499999999997</v>
      </c>
      <c r="AH29" s="10">
        <v>116.008</v>
      </c>
      <c r="AI29" s="4">
        <v>131.101</v>
      </c>
      <c r="AJ29" s="4">
        <v>238.012</v>
      </c>
      <c r="AK29" s="4">
        <v>155.11199999999999</v>
      </c>
      <c r="AL29" s="4">
        <v>107.815</v>
      </c>
      <c r="AM29" s="4">
        <v>218.518</v>
      </c>
      <c r="AN29" s="4"/>
      <c r="AO29" s="4"/>
      <c r="AP29" s="4"/>
      <c r="AQ29" s="4"/>
      <c r="AR29" s="4"/>
      <c r="AS29" s="4"/>
      <c r="AT29" s="4"/>
      <c r="AU29" s="4"/>
      <c r="AV29" s="4"/>
      <c r="AW29" s="4"/>
      <c r="AX29" s="4"/>
      <c r="AY29" s="4"/>
    </row>
    <row r="30" spans="1:51" ht="15" x14ac:dyDescent="0.25">
      <c r="A30" s="92">
        <v>44713</v>
      </c>
      <c r="B30" s="85">
        <v>180.42</v>
      </c>
      <c r="C30" s="85">
        <v>180.42</v>
      </c>
      <c r="D30" s="85">
        <v>180.42</v>
      </c>
      <c r="E30" s="10">
        <v>495.21</v>
      </c>
      <c r="F30" s="10">
        <v>511.01600000000002</v>
      </c>
      <c r="G30" s="10">
        <v>309.44200000000001</v>
      </c>
      <c r="H30" s="10">
        <v>248.22300000000001</v>
      </c>
      <c r="I30" s="10">
        <v>146.41</v>
      </c>
      <c r="J30" s="10">
        <v>129.34800000000001</v>
      </c>
      <c r="K30" s="10">
        <v>83.861000000000004</v>
      </c>
      <c r="L30" s="10">
        <v>71.929000000000002</v>
      </c>
      <c r="M30" s="10">
        <v>167.904</v>
      </c>
      <c r="N30" s="10">
        <v>125.42</v>
      </c>
      <c r="O30" s="10">
        <v>448.90300000000002</v>
      </c>
      <c r="P30" s="10">
        <v>134.583</v>
      </c>
      <c r="Q30" s="10">
        <v>484.06099999999998</v>
      </c>
      <c r="R30" s="10">
        <v>132.98599999999999</v>
      </c>
      <c r="S30" s="10">
        <v>371.97899999999998</v>
      </c>
      <c r="T30" s="10">
        <v>219.11799999999999</v>
      </c>
      <c r="U30" s="10">
        <v>212.18700000000001</v>
      </c>
      <c r="V30" s="10">
        <v>78.367000000000004</v>
      </c>
      <c r="W30" s="10">
        <v>111.553</v>
      </c>
      <c r="X30" s="10">
        <v>29.422999999999998</v>
      </c>
      <c r="Y30" s="10">
        <v>171.17</v>
      </c>
      <c r="Z30" s="10">
        <v>85.027000000000001</v>
      </c>
      <c r="AA30" s="10">
        <v>303.04399999999998</v>
      </c>
      <c r="AB30" s="10">
        <v>118.706</v>
      </c>
      <c r="AC30" s="10">
        <v>114.07299999999999</v>
      </c>
      <c r="AD30" s="10">
        <v>392.18299999999999</v>
      </c>
      <c r="AE30" s="10">
        <v>160.31800000000001</v>
      </c>
      <c r="AF30" s="10">
        <v>198.916</v>
      </c>
      <c r="AG30" s="10">
        <v>368.12900000000002</v>
      </c>
      <c r="AH30" s="10">
        <v>27.599</v>
      </c>
      <c r="AI30" s="4">
        <v>80.989000000000004</v>
      </c>
      <c r="AJ30" s="4">
        <v>194.25399999999999</v>
      </c>
      <c r="AK30" s="4">
        <v>141.29599999999999</v>
      </c>
      <c r="AL30" s="4">
        <v>66.22</v>
      </c>
      <c r="AM30" s="4">
        <v>205.113</v>
      </c>
      <c r="AN30" s="4"/>
      <c r="AO30" s="4"/>
      <c r="AP30" s="4"/>
      <c r="AQ30" s="4"/>
      <c r="AR30" s="4"/>
      <c r="AS30" s="4"/>
      <c r="AT30" s="4"/>
      <c r="AU30" s="4"/>
      <c r="AV30" s="4"/>
      <c r="AW30" s="4"/>
      <c r="AX30" s="4"/>
      <c r="AY30" s="4"/>
    </row>
    <row r="31" spans="1:51" ht="15" x14ac:dyDescent="0.25">
      <c r="A31" s="92">
        <v>44743</v>
      </c>
      <c r="B31" s="85">
        <v>65.19</v>
      </c>
      <c r="C31" s="85">
        <v>65.19</v>
      </c>
      <c r="D31" s="85">
        <v>65.19</v>
      </c>
      <c r="E31" s="10">
        <v>201.13399999999999</v>
      </c>
      <c r="F31" s="10">
        <v>167.571</v>
      </c>
      <c r="G31" s="10">
        <v>87.486000000000004</v>
      </c>
      <c r="H31" s="10">
        <v>90.504000000000005</v>
      </c>
      <c r="I31" s="10">
        <v>52.058999999999997</v>
      </c>
      <c r="J31" s="10">
        <v>40.134999999999998</v>
      </c>
      <c r="K31" s="10">
        <v>26.81</v>
      </c>
      <c r="L31" s="10">
        <v>23.393999999999998</v>
      </c>
      <c r="M31" s="10">
        <v>63.140999999999998</v>
      </c>
      <c r="N31" s="10">
        <v>45.750999999999998</v>
      </c>
      <c r="O31" s="10">
        <v>152.345</v>
      </c>
      <c r="P31" s="10">
        <v>33.831000000000003</v>
      </c>
      <c r="Q31" s="10">
        <v>279.85300000000001</v>
      </c>
      <c r="R31" s="10">
        <v>41.420999999999999</v>
      </c>
      <c r="S31" s="10">
        <v>107.64400000000001</v>
      </c>
      <c r="T31" s="10">
        <v>77.417000000000002</v>
      </c>
      <c r="U31" s="10">
        <v>96.363</v>
      </c>
      <c r="V31" s="10">
        <v>17.832000000000001</v>
      </c>
      <c r="W31" s="10">
        <v>24.501999999999999</v>
      </c>
      <c r="X31" s="10">
        <v>11.991</v>
      </c>
      <c r="Y31" s="10">
        <v>31.600999999999999</v>
      </c>
      <c r="Z31" s="10">
        <v>25.788</v>
      </c>
      <c r="AA31" s="10">
        <v>94.951999999999998</v>
      </c>
      <c r="AB31" s="10">
        <v>32.15</v>
      </c>
      <c r="AC31" s="10">
        <v>34.881999999999998</v>
      </c>
      <c r="AD31" s="10">
        <v>124.107</v>
      </c>
      <c r="AE31" s="10">
        <v>74.206999999999994</v>
      </c>
      <c r="AF31" s="10">
        <v>43.825000000000003</v>
      </c>
      <c r="AG31" s="10">
        <v>132.678</v>
      </c>
      <c r="AH31" s="10">
        <v>16.27</v>
      </c>
      <c r="AI31" s="4">
        <v>21.780999999999999</v>
      </c>
      <c r="AJ31" s="4">
        <v>40.302</v>
      </c>
      <c r="AK31" s="4">
        <v>39.033999999999999</v>
      </c>
      <c r="AL31" s="4">
        <v>21.091999999999999</v>
      </c>
      <c r="AM31" s="4">
        <v>104.58199999999999</v>
      </c>
      <c r="AN31" s="4"/>
      <c r="AO31" s="4"/>
      <c r="AP31" s="4"/>
      <c r="AQ31" s="4"/>
      <c r="AR31" s="4"/>
      <c r="AS31" s="4"/>
      <c r="AT31" s="4"/>
      <c r="AU31" s="4"/>
      <c r="AV31" s="4"/>
      <c r="AW31" s="4"/>
      <c r="AX31" s="4"/>
      <c r="AY31" s="4"/>
    </row>
    <row r="32" spans="1:51" ht="15" x14ac:dyDescent="0.25">
      <c r="A32" s="92">
        <v>44774</v>
      </c>
      <c r="B32" s="85">
        <v>43.52</v>
      </c>
      <c r="C32" s="85">
        <v>43.52</v>
      </c>
      <c r="D32" s="85">
        <v>43.52</v>
      </c>
      <c r="E32" s="10">
        <v>78.900999999999996</v>
      </c>
      <c r="F32" s="10">
        <v>85.584999999999994</v>
      </c>
      <c r="G32" s="10">
        <v>50.210999999999999</v>
      </c>
      <c r="H32" s="10">
        <v>44.164999999999999</v>
      </c>
      <c r="I32" s="10">
        <v>42.850999999999999</v>
      </c>
      <c r="J32" s="10">
        <v>29.949000000000002</v>
      </c>
      <c r="K32" s="10">
        <v>28.143000000000001</v>
      </c>
      <c r="L32" s="10">
        <v>25.050999999999998</v>
      </c>
      <c r="M32" s="10">
        <v>32.121000000000002</v>
      </c>
      <c r="N32" s="10">
        <v>40.609000000000002</v>
      </c>
      <c r="O32" s="10">
        <v>61.728999999999999</v>
      </c>
      <c r="P32" s="10">
        <v>30.859000000000002</v>
      </c>
      <c r="Q32" s="10">
        <v>83.578999999999994</v>
      </c>
      <c r="R32" s="10">
        <v>30.937999999999999</v>
      </c>
      <c r="S32" s="10">
        <v>68.637</v>
      </c>
      <c r="T32" s="10">
        <v>42.384999999999998</v>
      </c>
      <c r="U32" s="10">
        <v>55.527000000000001</v>
      </c>
      <c r="V32" s="10">
        <v>24.196000000000002</v>
      </c>
      <c r="W32" s="10">
        <v>30.236000000000001</v>
      </c>
      <c r="X32" s="10">
        <v>18.940000000000001</v>
      </c>
      <c r="Y32" s="10">
        <v>24.611999999999998</v>
      </c>
      <c r="Z32" s="10">
        <v>28.356000000000002</v>
      </c>
      <c r="AA32" s="10">
        <v>51.462000000000003</v>
      </c>
      <c r="AB32" s="10">
        <v>40.055</v>
      </c>
      <c r="AC32" s="10">
        <v>33.631</v>
      </c>
      <c r="AD32" s="10">
        <v>55.627000000000002</v>
      </c>
      <c r="AE32" s="10">
        <v>37.456000000000003</v>
      </c>
      <c r="AF32" s="10">
        <v>41.927</v>
      </c>
      <c r="AG32" s="10">
        <v>48.027000000000001</v>
      </c>
      <c r="AH32" s="10">
        <v>24.751999999999999</v>
      </c>
      <c r="AI32" s="4">
        <v>31.154</v>
      </c>
      <c r="AJ32" s="4">
        <v>39.274999999999999</v>
      </c>
      <c r="AK32" s="4">
        <v>25.972999999999999</v>
      </c>
      <c r="AL32" s="4">
        <v>24.125</v>
      </c>
      <c r="AM32" s="4">
        <v>51.773000000000003</v>
      </c>
      <c r="AN32" s="4"/>
      <c r="AO32" s="4"/>
      <c r="AP32" s="4"/>
      <c r="AQ32" s="4"/>
      <c r="AR32" s="4"/>
      <c r="AS32" s="4"/>
      <c r="AT32" s="4"/>
      <c r="AU32" s="4"/>
      <c r="AV32" s="4"/>
      <c r="AW32" s="4"/>
      <c r="AX32" s="4"/>
      <c r="AY32" s="4"/>
    </row>
    <row r="33" spans="1:51" ht="15" x14ac:dyDescent="0.25">
      <c r="A33" s="92">
        <v>44805</v>
      </c>
      <c r="B33" s="85">
        <v>65.16</v>
      </c>
      <c r="C33" s="85">
        <v>65.16</v>
      </c>
      <c r="D33" s="85">
        <v>65.16</v>
      </c>
      <c r="E33" s="10">
        <v>63.347000000000001</v>
      </c>
      <c r="F33" s="10">
        <v>78.451999999999998</v>
      </c>
      <c r="G33" s="10">
        <v>71.231999999999999</v>
      </c>
      <c r="H33" s="10">
        <v>74.171999999999997</v>
      </c>
      <c r="I33" s="10">
        <v>54.945</v>
      </c>
      <c r="J33" s="10">
        <v>61.331000000000003</v>
      </c>
      <c r="K33" s="10">
        <v>43.118000000000002</v>
      </c>
      <c r="L33" s="10">
        <v>38.47</v>
      </c>
      <c r="M33" s="10">
        <v>51.290999999999997</v>
      </c>
      <c r="N33" s="10">
        <v>52.36</v>
      </c>
      <c r="O33" s="10">
        <v>71.846000000000004</v>
      </c>
      <c r="P33" s="10">
        <v>51.198999999999998</v>
      </c>
      <c r="Q33" s="10">
        <v>66.84</v>
      </c>
      <c r="R33" s="10">
        <v>50.527999999999999</v>
      </c>
      <c r="S33" s="10">
        <v>76.552000000000007</v>
      </c>
      <c r="T33" s="10">
        <v>52.786999999999999</v>
      </c>
      <c r="U33" s="10">
        <v>59.220999999999997</v>
      </c>
      <c r="V33" s="10">
        <v>43.418999999999997</v>
      </c>
      <c r="W33" s="10">
        <v>44.069000000000003</v>
      </c>
      <c r="X33" s="10">
        <v>39.088000000000001</v>
      </c>
      <c r="Y33" s="10">
        <v>55.999000000000002</v>
      </c>
      <c r="Z33" s="10">
        <v>59.875</v>
      </c>
      <c r="AA33" s="10">
        <v>58.277999999999999</v>
      </c>
      <c r="AB33" s="10">
        <v>55.801000000000002</v>
      </c>
      <c r="AC33" s="10">
        <v>64.238</v>
      </c>
      <c r="AD33" s="10">
        <v>59.161000000000001</v>
      </c>
      <c r="AE33" s="10">
        <v>49.219000000000001</v>
      </c>
      <c r="AF33" s="10">
        <v>47.484999999999999</v>
      </c>
      <c r="AG33" s="10">
        <v>56.192999999999998</v>
      </c>
      <c r="AH33" s="10">
        <v>40.384</v>
      </c>
      <c r="AI33" s="4">
        <v>60.564</v>
      </c>
      <c r="AJ33" s="4">
        <v>53.942</v>
      </c>
      <c r="AK33" s="4">
        <v>40.892000000000003</v>
      </c>
      <c r="AL33" s="4">
        <v>39.363999999999997</v>
      </c>
      <c r="AM33" s="4">
        <v>75.352999999999994</v>
      </c>
      <c r="AN33" s="4"/>
      <c r="AO33" s="4"/>
      <c r="AP33" s="4"/>
      <c r="AQ33" s="4"/>
      <c r="AR33" s="4"/>
      <c r="AS33" s="4"/>
      <c r="AT33" s="4"/>
      <c r="AU33" s="4"/>
      <c r="AV33" s="4"/>
      <c r="AW33" s="4"/>
      <c r="AX33" s="4"/>
      <c r="AY33" s="4"/>
    </row>
    <row r="34" spans="1:51" ht="15" x14ac:dyDescent="0.25">
      <c r="A34" s="92">
        <v>44835</v>
      </c>
      <c r="B34" s="85">
        <v>68.36</v>
      </c>
      <c r="C34" s="85">
        <v>85.24</v>
      </c>
      <c r="D34" s="85">
        <v>76.3</v>
      </c>
      <c r="E34" s="10">
        <v>72.13</v>
      </c>
      <c r="F34" s="10">
        <v>100.002</v>
      </c>
      <c r="G34" s="10">
        <v>128.08500000000001</v>
      </c>
      <c r="H34" s="10">
        <v>114.648</v>
      </c>
      <c r="I34" s="10">
        <v>62.591999999999999</v>
      </c>
      <c r="J34" s="10">
        <v>64.472999999999999</v>
      </c>
      <c r="K34" s="10">
        <v>56.896000000000001</v>
      </c>
      <c r="L34" s="10">
        <v>57.893999999999998</v>
      </c>
      <c r="M34" s="10">
        <v>57.610999999999997</v>
      </c>
      <c r="N34" s="10">
        <v>60.234000000000002</v>
      </c>
      <c r="O34" s="10">
        <v>89.066999999999993</v>
      </c>
      <c r="P34" s="10">
        <v>64.747</v>
      </c>
      <c r="Q34" s="10">
        <v>85.004999999999995</v>
      </c>
      <c r="R34" s="10">
        <v>70.853999999999999</v>
      </c>
      <c r="S34" s="10">
        <v>107.867</v>
      </c>
      <c r="T34" s="10">
        <v>66.158000000000001</v>
      </c>
      <c r="U34" s="10">
        <v>62.103000000000002</v>
      </c>
      <c r="V34" s="10">
        <v>56.167999999999999</v>
      </c>
      <c r="W34" s="10">
        <v>55.433</v>
      </c>
      <c r="X34" s="10">
        <v>57.286000000000001</v>
      </c>
      <c r="Y34" s="10">
        <v>59.192</v>
      </c>
      <c r="Z34" s="10">
        <v>76.319000000000003</v>
      </c>
      <c r="AA34" s="10">
        <v>86.313999999999993</v>
      </c>
      <c r="AB34" s="10">
        <v>116.726</v>
      </c>
      <c r="AC34" s="10">
        <v>87.346000000000004</v>
      </c>
      <c r="AD34" s="10">
        <v>68.869</v>
      </c>
      <c r="AE34" s="10">
        <v>62.298999999999999</v>
      </c>
      <c r="AF34" s="10">
        <v>60.72</v>
      </c>
      <c r="AG34" s="10">
        <v>69.965000000000003</v>
      </c>
      <c r="AH34" s="10">
        <v>52.576000000000001</v>
      </c>
      <c r="AI34" s="4">
        <v>85.24</v>
      </c>
      <c r="AJ34" s="4">
        <v>77.457999999999998</v>
      </c>
      <c r="AK34" s="4">
        <v>53.484999999999999</v>
      </c>
      <c r="AL34" s="4">
        <v>68.698999999999998</v>
      </c>
      <c r="AM34" s="4">
        <v>76.944999999999993</v>
      </c>
      <c r="AN34" s="4"/>
      <c r="AO34" s="4"/>
      <c r="AP34" s="4"/>
      <c r="AQ34" s="4"/>
      <c r="AR34" s="4"/>
      <c r="AS34" s="4"/>
      <c r="AT34" s="4"/>
      <c r="AU34" s="4"/>
      <c r="AV34" s="4"/>
      <c r="AW34" s="4"/>
      <c r="AX34" s="4"/>
      <c r="AY34" s="4"/>
    </row>
    <row r="35" spans="1:51" ht="15" x14ac:dyDescent="0.25">
      <c r="A35" s="92">
        <v>44866</v>
      </c>
      <c r="B35" s="85">
        <v>52.45</v>
      </c>
      <c r="C35" s="85">
        <v>52.74</v>
      </c>
      <c r="D35" s="85">
        <v>53.16</v>
      </c>
      <c r="E35" s="10">
        <v>63.476999999999997</v>
      </c>
      <c r="F35" s="10">
        <v>76.846000000000004</v>
      </c>
      <c r="G35" s="10">
        <v>81.745999999999995</v>
      </c>
      <c r="H35" s="10">
        <v>82.356999999999999</v>
      </c>
      <c r="I35" s="10">
        <v>59.107999999999997</v>
      </c>
      <c r="J35" s="10">
        <v>48.667999999999999</v>
      </c>
      <c r="K35" s="10">
        <v>45.713999999999999</v>
      </c>
      <c r="L35" s="10">
        <v>48.618000000000002</v>
      </c>
      <c r="M35" s="10">
        <v>49.554000000000002</v>
      </c>
      <c r="N35" s="10">
        <v>56.225999999999999</v>
      </c>
      <c r="O35" s="10">
        <v>68.91</v>
      </c>
      <c r="P35" s="10">
        <v>52.863</v>
      </c>
      <c r="Q35" s="10">
        <v>62.448999999999998</v>
      </c>
      <c r="R35" s="10">
        <v>59.167000000000002</v>
      </c>
      <c r="S35" s="10">
        <v>72.599999999999994</v>
      </c>
      <c r="T35" s="10">
        <v>59.478000000000002</v>
      </c>
      <c r="U35" s="10">
        <v>48.482999999999997</v>
      </c>
      <c r="V35" s="10">
        <v>45.279000000000003</v>
      </c>
      <c r="W35" s="10">
        <v>46.338999999999999</v>
      </c>
      <c r="X35" s="10">
        <v>44.393999999999998</v>
      </c>
      <c r="Y35" s="10">
        <v>45.29</v>
      </c>
      <c r="Z35" s="10">
        <v>64.382000000000005</v>
      </c>
      <c r="AA35" s="10">
        <v>67.043000000000006</v>
      </c>
      <c r="AB35" s="10">
        <v>74.936000000000007</v>
      </c>
      <c r="AC35" s="10">
        <v>60.881</v>
      </c>
      <c r="AD35" s="10">
        <v>55.915999999999997</v>
      </c>
      <c r="AE35" s="10">
        <v>52.65</v>
      </c>
      <c r="AF35" s="10">
        <v>54.167000000000002</v>
      </c>
      <c r="AG35" s="10">
        <v>56.784999999999997</v>
      </c>
      <c r="AH35" s="10">
        <v>41.755000000000003</v>
      </c>
      <c r="AI35" s="4">
        <v>55.234999999999999</v>
      </c>
      <c r="AJ35" s="4">
        <v>52.793999999999997</v>
      </c>
      <c r="AK35" s="4">
        <v>48.564999999999998</v>
      </c>
      <c r="AL35" s="4">
        <v>53.457000000000001</v>
      </c>
      <c r="AM35" s="4">
        <v>61.13</v>
      </c>
      <c r="AN35" s="4"/>
      <c r="AO35" s="4"/>
      <c r="AP35" s="4"/>
      <c r="AQ35" s="4"/>
      <c r="AR35" s="4"/>
      <c r="AS35" s="4"/>
      <c r="AT35" s="4"/>
      <c r="AU35" s="4"/>
      <c r="AV35" s="4"/>
      <c r="AW35" s="4"/>
      <c r="AX35" s="4"/>
      <c r="AY35" s="4"/>
    </row>
    <row r="36" spans="1:51" ht="15" x14ac:dyDescent="0.25">
      <c r="A36" s="92">
        <v>44896</v>
      </c>
      <c r="B36">
        <v>43.02</v>
      </c>
      <c r="C36">
        <v>43.02</v>
      </c>
      <c r="D36">
        <v>43.02</v>
      </c>
      <c r="E36">
        <v>53.908000000000001</v>
      </c>
      <c r="F36">
        <v>58.514000000000003</v>
      </c>
      <c r="G36">
        <v>60.186999999999998</v>
      </c>
      <c r="H36">
        <v>58.271999999999998</v>
      </c>
      <c r="I36">
        <v>47.655999999999999</v>
      </c>
      <c r="J36">
        <v>40.537999999999997</v>
      </c>
      <c r="K36">
        <v>37.399000000000001</v>
      </c>
      <c r="L36">
        <v>36.832999999999998</v>
      </c>
      <c r="M36">
        <v>40.616</v>
      </c>
      <c r="N36">
        <v>44.459000000000003</v>
      </c>
      <c r="O36">
        <v>56.625</v>
      </c>
      <c r="P36">
        <v>43.317999999999998</v>
      </c>
      <c r="Q36">
        <v>52.741999999999997</v>
      </c>
      <c r="R36">
        <v>52.701000000000001</v>
      </c>
      <c r="S36">
        <v>55.412999999999997</v>
      </c>
      <c r="T36">
        <v>51.375999999999998</v>
      </c>
      <c r="U36">
        <v>40.749000000000002</v>
      </c>
      <c r="V36">
        <v>36.506999999999998</v>
      </c>
      <c r="W36">
        <v>37.566000000000003</v>
      </c>
      <c r="X36">
        <v>34.505000000000003</v>
      </c>
      <c r="Y36">
        <v>38.53</v>
      </c>
      <c r="Z36">
        <v>45.597000000000001</v>
      </c>
      <c r="AA36">
        <v>51.65</v>
      </c>
      <c r="AB36">
        <v>49.951000000000001</v>
      </c>
      <c r="AC36">
        <v>45.527999999999999</v>
      </c>
      <c r="AD36">
        <v>47.356000000000002</v>
      </c>
      <c r="AE36">
        <v>43.01</v>
      </c>
      <c r="AF36">
        <v>51.683</v>
      </c>
      <c r="AG36">
        <v>46.838999999999999</v>
      </c>
      <c r="AH36">
        <v>34.956000000000003</v>
      </c>
      <c r="AI36" s="4">
        <v>40.868000000000002</v>
      </c>
      <c r="AJ36" s="4">
        <v>40.814</v>
      </c>
      <c r="AK36" s="4">
        <v>40.171999999999997</v>
      </c>
      <c r="AL36" s="4">
        <v>39.402000000000001</v>
      </c>
      <c r="AM36" s="4">
        <v>45.197000000000003</v>
      </c>
      <c r="AN36" s="4"/>
      <c r="AO36" s="4"/>
      <c r="AP36" s="4"/>
      <c r="AQ36" s="4"/>
      <c r="AR36" s="4"/>
      <c r="AS36" s="4"/>
      <c r="AT36" s="4"/>
      <c r="AU36" s="4"/>
      <c r="AV36" s="4"/>
      <c r="AW36" s="4"/>
      <c r="AX36" s="4"/>
      <c r="AY36" s="4"/>
    </row>
    <row r="37" spans="1:51" ht="15" x14ac:dyDescent="0.25">
      <c r="A37" s="92">
        <v>44927</v>
      </c>
      <c r="B37">
        <v>36.299999999999997</v>
      </c>
      <c r="C37">
        <v>36.299999999999997</v>
      </c>
      <c r="D37">
        <v>36.299999999999997</v>
      </c>
      <c r="E37">
        <v>46.061</v>
      </c>
      <c r="F37">
        <v>50.616999999999997</v>
      </c>
      <c r="G37">
        <v>50.273000000000003</v>
      </c>
      <c r="H37">
        <v>46.886000000000003</v>
      </c>
      <c r="I37">
        <v>39.652999999999999</v>
      </c>
      <c r="J37">
        <v>34.698999999999998</v>
      </c>
      <c r="K37">
        <v>32.081000000000003</v>
      </c>
      <c r="L37">
        <v>30.15</v>
      </c>
      <c r="M37">
        <v>34.069000000000003</v>
      </c>
      <c r="N37">
        <v>38.609000000000002</v>
      </c>
      <c r="O37">
        <v>49.554000000000002</v>
      </c>
      <c r="P37">
        <v>37.651000000000003</v>
      </c>
      <c r="Q37">
        <v>45.399000000000001</v>
      </c>
      <c r="R37">
        <v>41.662999999999997</v>
      </c>
      <c r="S37">
        <v>47.220999999999997</v>
      </c>
      <c r="T37">
        <v>42.988</v>
      </c>
      <c r="U37">
        <v>36.381</v>
      </c>
      <c r="V37">
        <v>31.498000000000001</v>
      </c>
      <c r="W37">
        <v>32.052</v>
      </c>
      <c r="X37">
        <v>28.146999999999998</v>
      </c>
      <c r="Y37">
        <v>32.972999999999999</v>
      </c>
      <c r="Z37">
        <v>52.173000000000002</v>
      </c>
      <c r="AA37">
        <v>45.424999999999997</v>
      </c>
      <c r="AB37">
        <v>41.905000000000001</v>
      </c>
      <c r="AC37">
        <v>37.662999999999997</v>
      </c>
      <c r="AD37">
        <v>41.753999999999998</v>
      </c>
      <c r="AE37">
        <v>36.679000000000002</v>
      </c>
      <c r="AF37">
        <v>44.531999999999996</v>
      </c>
      <c r="AG37">
        <v>40.99</v>
      </c>
      <c r="AH37">
        <v>30.07</v>
      </c>
      <c r="AI37" s="4">
        <v>34.396999999999998</v>
      </c>
      <c r="AJ37" s="4">
        <v>34.722000000000001</v>
      </c>
      <c r="AK37" s="4">
        <v>36.109000000000002</v>
      </c>
      <c r="AL37" s="4">
        <v>32.274000000000001</v>
      </c>
      <c r="AM37" s="4">
        <v>38.302</v>
      </c>
      <c r="AN37" s="4"/>
      <c r="AO37" s="4"/>
      <c r="AP37" s="4"/>
      <c r="AQ37" s="4"/>
      <c r="AR37" s="4"/>
      <c r="AS37" s="4"/>
      <c r="AT37" s="4"/>
      <c r="AU37" s="4"/>
      <c r="AV37" s="4"/>
      <c r="AW37" s="4"/>
      <c r="AX37" s="4"/>
      <c r="AY37" s="4"/>
    </row>
    <row r="38" spans="1:51" ht="15" x14ac:dyDescent="0.25">
      <c r="A38" s="92">
        <v>44958</v>
      </c>
      <c r="B38">
        <v>32.25</v>
      </c>
      <c r="C38">
        <v>32.25</v>
      </c>
      <c r="D38">
        <v>32.25</v>
      </c>
      <c r="E38">
        <v>37.802999999999997</v>
      </c>
      <c r="F38">
        <v>42.567</v>
      </c>
      <c r="G38">
        <v>60.95</v>
      </c>
      <c r="H38">
        <v>48.609000000000002</v>
      </c>
      <c r="I38">
        <v>32.942</v>
      </c>
      <c r="J38">
        <v>29.690999999999999</v>
      </c>
      <c r="K38">
        <v>26.928999999999998</v>
      </c>
      <c r="L38">
        <v>26.295999999999999</v>
      </c>
      <c r="M38">
        <v>29.09</v>
      </c>
      <c r="N38">
        <v>37.816000000000003</v>
      </c>
      <c r="O38">
        <v>41.392000000000003</v>
      </c>
      <c r="P38">
        <v>40.691000000000003</v>
      </c>
      <c r="Q38">
        <v>49.334000000000003</v>
      </c>
      <c r="R38">
        <v>35.582999999999998</v>
      </c>
      <c r="S38">
        <v>41.744999999999997</v>
      </c>
      <c r="T38">
        <v>40.79</v>
      </c>
      <c r="U38">
        <v>37.555</v>
      </c>
      <c r="V38">
        <v>28.332999999999998</v>
      </c>
      <c r="W38">
        <v>26.728999999999999</v>
      </c>
      <c r="X38">
        <v>26.245999999999999</v>
      </c>
      <c r="Y38">
        <v>27.931000000000001</v>
      </c>
      <c r="Z38">
        <v>44.317</v>
      </c>
      <c r="AA38">
        <v>37.857999999999997</v>
      </c>
      <c r="AB38">
        <v>42.838999999999999</v>
      </c>
      <c r="AC38">
        <v>32.594000000000001</v>
      </c>
      <c r="AD38">
        <v>39.664000000000001</v>
      </c>
      <c r="AE38">
        <v>30.353000000000002</v>
      </c>
      <c r="AF38">
        <v>34.448</v>
      </c>
      <c r="AG38">
        <v>34.942999999999998</v>
      </c>
      <c r="AH38">
        <v>26.122</v>
      </c>
      <c r="AI38" s="4">
        <v>33.630000000000003</v>
      </c>
      <c r="AJ38" s="4">
        <v>34.311</v>
      </c>
      <c r="AK38" s="4">
        <v>29.895</v>
      </c>
      <c r="AL38" s="4">
        <v>27.481000000000002</v>
      </c>
      <c r="AM38" s="4">
        <v>33.905999999999999</v>
      </c>
      <c r="AN38" s="4"/>
      <c r="AO38" s="4"/>
      <c r="AP38" s="4"/>
      <c r="AQ38" s="4"/>
      <c r="AR38" s="4"/>
      <c r="AS38" s="4"/>
      <c r="AT38" s="4"/>
      <c r="AU38" s="4"/>
      <c r="AV38" s="4"/>
      <c r="AW38" s="4"/>
      <c r="AX38" s="4"/>
      <c r="AY38" s="4"/>
    </row>
    <row r="39" spans="1:51" ht="15" x14ac:dyDescent="0.25">
      <c r="A39" s="92">
        <v>44986</v>
      </c>
      <c r="B39">
        <v>52.65</v>
      </c>
      <c r="C39">
        <v>52.65</v>
      </c>
      <c r="D39">
        <v>52.65</v>
      </c>
      <c r="E39">
        <v>47.387999999999998</v>
      </c>
      <c r="F39">
        <v>74.891000000000005</v>
      </c>
      <c r="G39">
        <v>127.011</v>
      </c>
      <c r="H39">
        <v>65.241</v>
      </c>
      <c r="I39">
        <v>47.518000000000001</v>
      </c>
      <c r="J39">
        <v>66.855000000000004</v>
      </c>
      <c r="K39">
        <v>39.396000000000001</v>
      </c>
      <c r="L39">
        <v>41.526000000000003</v>
      </c>
      <c r="M39">
        <v>56.704000000000001</v>
      </c>
      <c r="N39">
        <v>71.430999999999997</v>
      </c>
      <c r="O39">
        <v>68.355999999999995</v>
      </c>
      <c r="P39">
        <v>86.429000000000002</v>
      </c>
      <c r="Q39">
        <v>60.844000000000001</v>
      </c>
      <c r="R39">
        <v>67.739000000000004</v>
      </c>
      <c r="S39">
        <v>59.171999999999997</v>
      </c>
      <c r="T39">
        <v>53.738</v>
      </c>
      <c r="U39">
        <v>45.424999999999997</v>
      </c>
      <c r="V39">
        <v>40.829000000000001</v>
      </c>
      <c r="W39">
        <v>32.488999999999997</v>
      </c>
      <c r="X39">
        <v>38.299999999999997</v>
      </c>
      <c r="Y39">
        <v>68.304000000000002</v>
      </c>
      <c r="Z39">
        <v>57.383000000000003</v>
      </c>
      <c r="AA39">
        <v>50.468000000000004</v>
      </c>
      <c r="AB39">
        <v>117.203</v>
      </c>
      <c r="AC39">
        <v>41.220999999999997</v>
      </c>
      <c r="AD39">
        <v>69.177999999999997</v>
      </c>
      <c r="AE39">
        <v>35.656999999999996</v>
      </c>
      <c r="AF39">
        <v>54.996000000000002</v>
      </c>
      <c r="AG39">
        <v>57.713999999999999</v>
      </c>
      <c r="AH39">
        <v>37.908999999999999</v>
      </c>
      <c r="AI39" s="4">
        <v>45.158000000000001</v>
      </c>
      <c r="AJ39" s="4">
        <v>50.506999999999998</v>
      </c>
      <c r="AK39" s="4">
        <v>37.055999999999997</v>
      </c>
      <c r="AL39" s="4">
        <v>51.398000000000003</v>
      </c>
      <c r="AM39" s="4">
        <v>68.489000000000004</v>
      </c>
      <c r="AN39" s="4"/>
      <c r="AO39" s="4"/>
      <c r="AP39" s="4"/>
      <c r="AQ39" s="4"/>
      <c r="AR39" s="4"/>
      <c r="AS39" s="4"/>
      <c r="AT39" s="4"/>
      <c r="AU39" s="4"/>
      <c r="AV39" s="4"/>
      <c r="AW39" s="4"/>
      <c r="AX39" s="4"/>
      <c r="AY39" s="4"/>
    </row>
    <row r="40" spans="1:51" ht="15" x14ac:dyDescent="0.25">
      <c r="A40" s="92">
        <v>45017</v>
      </c>
      <c r="B40">
        <v>130.33000000000001</v>
      </c>
      <c r="C40">
        <v>130.33000000000001</v>
      </c>
      <c r="D40">
        <v>130.33000000000001</v>
      </c>
      <c r="E40">
        <v>121.93899999999999</v>
      </c>
      <c r="F40">
        <v>271.16199999999998</v>
      </c>
      <c r="G40">
        <v>277.96100000000001</v>
      </c>
      <c r="H40">
        <v>170.00200000000001</v>
      </c>
      <c r="I40">
        <v>94.177000000000007</v>
      </c>
      <c r="J40">
        <v>149.34399999999999</v>
      </c>
      <c r="K40">
        <v>82.311000000000007</v>
      </c>
      <c r="L40">
        <v>82.370999999999995</v>
      </c>
      <c r="M40">
        <v>163.28899999999999</v>
      </c>
      <c r="N40">
        <v>224.46299999999999</v>
      </c>
      <c r="O40">
        <v>142.76900000000001</v>
      </c>
      <c r="P40">
        <v>128.86199999999999</v>
      </c>
      <c r="Q40">
        <v>121.80200000000001</v>
      </c>
      <c r="R40">
        <v>157.256</v>
      </c>
      <c r="S40">
        <v>143.73699999999999</v>
      </c>
      <c r="T40">
        <v>81.989000000000004</v>
      </c>
      <c r="U40">
        <v>90.626000000000005</v>
      </c>
      <c r="V40">
        <v>79.724999999999994</v>
      </c>
      <c r="W40">
        <v>77.736000000000004</v>
      </c>
      <c r="X40">
        <v>77.105999999999995</v>
      </c>
      <c r="Y40">
        <v>169.14099999999999</v>
      </c>
      <c r="Z40">
        <v>219.18</v>
      </c>
      <c r="AA40">
        <v>174.78</v>
      </c>
      <c r="AB40">
        <v>177.99</v>
      </c>
      <c r="AC40">
        <v>94.638000000000005</v>
      </c>
      <c r="AD40">
        <v>128.363</v>
      </c>
      <c r="AE40">
        <v>98.459000000000003</v>
      </c>
      <c r="AF40">
        <v>139.57</v>
      </c>
      <c r="AG40">
        <v>122.01900000000001</v>
      </c>
      <c r="AH40">
        <v>68.162999999999997</v>
      </c>
      <c r="AI40" s="4">
        <v>100.14700000000001</v>
      </c>
      <c r="AJ40" s="4">
        <v>81.8</v>
      </c>
      <c r="AK40" s="4">
        <v>90.891000000000005</v>
      </c>
      <c r="AL40" s="4">
        <v>87.811000000000007</v>
      </c>
      <c r="AM40" s="4">
        <v>118.09399999999999</v>
      </c>
      <c r="AN40" s="4"/>
      <c r="AO40" s="4"/>
      <c r="AP40" s="4"/>
      <c r="AQ40" s="4"/>
      <c r="AR40" s="4"/>
      <c r="AS40" s="4"/>
      <c r="AT40" s="4"/>
      <c r="AU40" s="4"/>
      <c r="AV40" s="4"/>
      <c r="AW40" s="4"/>
      <c r="AX40" s="4"/>
      <c r="AY40" s="4"/>
    </row>
    <row r="41" spans="1:51" ht="15" x14ac:dyDescent="0.25">
      <c r="A41" s="92">
        <v>45047</v>
      </c>
      <c r="B41">
        <v>266.7</v>
      </c>
      <c r="C41">
        <v>266.7</v>
      </c>
      <c r="D41">
        <v>266.7</v>
      </c>
      <c r="E41">
        <v>529.20799999999997</v>
      </c>
      <c r="F41">
        <v>506.11599999999999</v>
      </c>
      <c r="G41">
        <v>371.64800000000002</v>
      </c>
      <c r="H41">
        <v>297.11900000000003</v>
      </c>
      <c r="I41">
        <v>162.715</v>
      </c>
      <c r="J41">
        <v>159.09899999999999</v>
      </c>
      <c r="K41">
        <v>95.322000000000003</v>
      </c>
      <c r="L41">
        <v>167.221</v>
      </c>
      <c r="M41">
        <v>240.88800000000001</v>
      </c>
      <c r="N41">
        <v>598.40599999999995</v>
      </c>
      <c r="O41">
        <v>233.084</v>
      </c>
      <c r="P41">
        <v>412.50200000000001</v>
      </c>
      <c r="Q41">
        <v>262.91000000000003</v>
      </c>
      <c r="R41">
        <v>455.279</v>
      </c>
      <c r="S41">
        <v>338.61900000000003</v>
      </c>
      <c r="T41">
        <v>210.786</v>
      </c>
      <c r="U41">
        <v>172.83600000000001</v>
      </c>
      <c r="V41">
        <v>212.56299999999999</v>
      </c>
      <c r="W41">
        <v>70.801000000000002</v>
      </c>
      <c r="X41">
        <v>191.077</v>
      </c>
      <c r="Y41">
        <v>223.977</v>
      </c>
      <c r="Z41">
        <v>468.71499999999997</v>
      </c>
      <c r="AA41">
        <v>244.40199999999999</v>
      </c>
      <c r="AB41">
        <v>229.26</v>
      </c>
      <c r="AC41">
        <v>386.96199999999999</v>
      </c>
      <c r="AD41">
        <v>328.95400000000001</v>
      </c>
      <c r="AE41">
        <v>193.52600000000001</v>
      </c>
      <c r="AF41">
        <v>311.40499999999997</v>
      </c>
      <c r="AG41">
        <v>116.313</v>
      </c>
      <c r="AH41">
        <v>132.922</v>
      </c>
      <c r="AI41" s="4">
        <v>229.66300000000001</v>
      </c>
      <c r="AJ41" s="4">
        <v>154.458</v>
      </c>
      <c r="AK41" s="4">
        <v>108.03700000000001</v>
      </c>
      <c r="AL41" s="4">
        <v>216.416</v>
      </c>
      <c r="AM41" s="4">
        <v>377.77800000000002</v>
      </c>
      <c r="AN41" s="4"/>
      <c r="AO41" s="4"/>
      <c r="AP41" s="4"/>
      <c r="AQ41" s="4"/>
      <c r="AR41" s="4"/>
      <c r="AS41" s="4"/>
      <c r="AT41" s="4"/>
      <c r="AU41" s="4"/>
      <c r="AV41" s="4"/>
      <c r="AW41" s="4"/>
      <c r="AX41" s="4"/>
      <c r="AY41" s="4"/>
    </row>
    <row r="42" spans="1:51" ht="15" x14ac:dyDescent="0.25">
      <c r="A42" s="92">
        <v>45078</v>
      </c>
      <c r="B42">
        <v>180.42</v>
      </c>
      <c r="C42">
        <v>180.42</v>
      </c>
      <c r="D42">
        <v>180.42</v>
      </c>
      <c r="E42">
        <v>511.53699999999998</v>
      </c>
      <c r="F42">
        <v>310.03199999999998</v>
      </c>
      <c r="G42">
        <v>253.69200000000001</v>
      </c>
      <c r="H42">
        <v>147.18</v>
      </c>
      <c r="I42">
        <v>129.82300000000001</v>
      </c>
      <c r="J42">
        <v>84.635000000000005</v>
      </c>
      <c r="K42">
        <v>73.972999999999999</v>
      </c>
      <c r="L42">
        <v>168.56200000000001</v>
      </c>
      <c r="M42">
        <v>124.66800000000001</v>
      </c>
      <c r="N42">
        <v>449.36399999999998</v>
      </c>
      <c r="O42">
        <v>137.822</v>
      </c>
      <c r="P42">
        <v>487.10899999999998</v>
      </c>
      <c r="Q42">
        <v>132.93</v>
      </c>
      <c r="R42">
        <v>373.327</v>
      </c>
      <c r="S42">
        <v>224.55799999999999</v>
      </c>
      <c r="T42">
        <v>213.322</v>
      </c>
      <c r="U42">
        <v>78.888000000000005</v>
      </c>
      <c r="V42">
        <v>111.005</v>
      </c>
      <c r="W42">
        <v>30.62</v>
      </c>
      <c r="X42">
        <v>170.80799999999999</v>
      </c>
      <c r="Y42">
        <v>84.557000000000002</v>
      </c>
      <c r="Z42">
        <v>303.012</v>
      </c>
      <c r="AA42">
        <v>124.268</v>
      </c>
      <c r="AB42">
        <v>115.494</v>
      </c>
      <c r="AC42">
        <v>392.41</v>
      </c>
      <c r="AD42">
        <v>160.38999999999999</v>
      </c>
      <c r="AE42">
        <v>207.82</v>
      </c>
      <c r="AF42">
        <v>368.48099999999999</v>
      </c>
      <c r="AG42">
        <v>27.79</v>
      </c>
      <c r="AH42">
        <v>81.673000000000002</v>
      </c>
      <c r="AI42" s="4">
        <v>201.83799999999999</v>
      </c>
      <c r="AJ42" s="4">
        <v>140.89099999999999</v>
      </c>
      <c r="AK42" s="4">
        <v>66.341999999999999</v>
      </c>
      <c r="AL42" s="4">
        <v>204.374</v>
      </c>
      <c r="AM42" s="4">
        <v>505.57</v>
      </c>
      <c r="AN42" s="4"/>
      <c r="AO42" s="4"/>
      <c r="AP42" s="4"/>
      <c r="AQ42" s="4"/>
      <c r="AR42" s="4"/>
      <c r="AS42" s="4"/>
      <c r="AT42" s="4"/>
      <c r="AU42" s="4"/>
      <c r="AV42" s="4"/>
      <c r="AW42" s="4"/>
      <c r="AX42" s="4"/>
      <c r="AY42" s="4"/>
    </row>
    <row r="43" spans="1:51" ht="15" x14ac:dyDescent="0.25">
      <c r="A43" s="92">
        <v>45108</v>
      </c>
      <c r="B43">
        <v>65.19</v>
      </c>
      <c r="C43">
        <v>65.19</v>
      </c>
      <c r="D43">
        <v>65.19</v>
      </c>
      <c r="E43">
        <v>167.726</v>
      </c>
      <c r="F43">
        <v>87.917000000000002</v>
      </c>
      <c r="G43">
        <v>94.373000000000005</v>
      </c>
      <c r="H43">
        <v>52.701000000000001</v>
      </c>
      <c r="I43">
        <v>40.476999999999997</v>
      </c>
      <c r="J43">
        <v>27.294</v>
      </c>
      <c r="K43">
        <v>24.331</v>
      </c>
      <c r="L43">
        <v>63.466999999999999</v>
      </c>
      <c r="M43">
        <v>45.268999999999998</v>
      </c>
      <c r="N43">
        <v>152.50899999999999</v>
      </c>
      <c r="O43">
        <v>35.433</v>
      </c>
      <c r="P43">
        <v>281.48399999999998</v>
      </c>
      <c r="Q43">
        <v>41.363999999999997</v>
      </c>
      <c r="R43">
        <v>108.411</v>
      </c>
      <c r="S43">
        <v>81.17</v>
      </c>
      <c r="T43">
        <v>97.132999999999996</v>
      </c>
      <c r="U43">
        <v>18.187000000000001</v>
      </c>
      <c r="V43">
        <v>24.11</v>
      </c>
      <c r="W43">
        <v>12.108000000000001</v>
      </c>
      <c r="X43">
        <v>31.378</v>
      </c>
      <c r="Y43">
        <v>25.547999999999998</v>
      </c>
      <c r="Z43">
        <v>94.92</v>
      </c>
      <c r="AA43">
        <v>33.176000000000002</v>
      </c>
      <c r="AB43">
        <v>36.084000000000003</v>
      </c>
      <c r="AC43">
        <v>124.11499999999999</v>
      </c>
      <c r="AD43">
        <v>74.274000000000001</v>
      </c>
      <c r="AE43">
        <v>46.7</v>
      </c>
      <c r="AF43">
        <v>132.751</v>
      </c>
      <c r="AG43">
        <v>16.419</v>
      </c>
      <c r="AH43">
        <v>22.184999999999999</v>
      </c>
      <c r="AI43" s="4">
        <v>42.509</v>
      </c>
      <c r="AJ43" s="4">
        <v>38.786999999999999</v>
      </c>
      <c r="AK43" s="4">
        <v>21.145</v>
      </c>
      <c r="AL43" s="4">
        <v>104.104</v>
      </c>
      <c r="AM43" s="4">
        <v>208.65899999999999</v>
      </c>
      <c r="AN43" s="4"/>
      <c r="AO43" s="4"/>
      <c r="AP43" s="4"/>
      <c r="AQ43" s="4"/>
      <c r="AR43" s="4"/>
      <c r="AS43" s="4"/>
      <c r="AT43" s="4"/>
      <c r="AU43" s="4"/>
      <c r="AV43" s="4"/>
      <c r="AW43" s="4"/>
      <c r="AX43" s="4"/>
      <c r="AY43" s="4"/>
    </row>
    <row r="44" spans="1:51" ht="15" x14ac:dyDescent="0.25">
      <c r="A44" s="92">
        <v>45139</v>
      </c>
      <c r="B44">
        <v>43.52</v>
      </c>
      <c r="C44">
        <v>43.52</v>
      </c>
      <c r="D44">
        <v>43.52</v>
      </c>
      <c r="E44">
        <v>85.685000000000002</v>
      </c>
      <c r="F44">
        <v>50.591000000000001</v>
      </c>
      <c r="G44">
        <v>45.57</v>
      </c>
      <c r="H44">
        <v>43.423000000000002</v>
      </c>
      <c r="I44">
        <v>30.186</v>
      </c>
      <c r="J44">
        <v>28.600999999999999</v>
      </c>
      <c r="K44">
        <v>25.181999999999999</v>
      </c>
      <c r="L44">
        <v>32.305999999999997</v>
      </c>
      <c r="M44">
        <v>40.274000000000001</v>
      </c>
      <c r="N44">
        <v>61.841999999999999</v>
      </c>
      <c r="O44">
        <v>31.204000000000001</v>
      </c>
      <c r="P44">
        <v>84.781999999999996</v>
      </c>
      <c r="Q44">
        <v>30.888000000000002</v>
      </c>
      <c r="R44">
        <v>69.361999999999995</v>
      </c>
      <c r="S44">
        <v>43.183</v>
      </c>
      <c r="T44">
        <v>56.207000000000001</v>
      </c>
      <c r="U44">
        <v>24.552</v>
      </c>
      <c r="V44">
        <v>29.873000000000001</v>
      </c>
      <c r="W44">
        <v>19.113</v>
      </c>
      <c r="X44">
        <v>24.47</v>
      </c>
      <c r="Y44">
        <v>28.145</v>
      </c>
      <c r="Z44">
        <v>51.429000000000002</v>
      </c>
      <c r="AA44">
        <v>39.822000000000003</v>
      </c>
      <c r="AB44">
        <v>34.601999999999997</v>
      </c>
      <c r="AC44">
        <v>55.601999999999997</v>
      </c>
      <c r="AD44">
        <v>37.515000000000001</v>
      </c>
      <c r="AE44">
        <v>43.094000000000001</v>
      </c>
      <c r="AF44">
        <v>48.055</v>
      </c>
      <c r="AG44">
        <v>24.901</v>
      </c>
      <c r="AH44">
        <v>31.536000000000001</v>
      </c>
      <c r="AI44" s="4">
        <v>39.095999999999997</v>
      </c>
      <c r="AJ44" s="4">
        <v>25.832999999999998</v>
      </c>
      <c r="AK44" s="4">
        <v>24.108000000000001</v>
      </c>
      <c r="AL44" s="4">
        <v>51.390999999999998</v>
      </c>
      <c r="AM44" s="4">
        <v>81.546999999999997</v>
      </c>
      <c r="AN44" s="4"/>
      <c r="AO44" s="4"/>
      <c r="AP44" s="4"/>
      <c r="AQ44" s="4"/>
      <c r="AR44" s="4"/>
      <c r="AS44" s="4"/>
      <c r="AT44" s="4"/>
      <c r="AU44" s="4"/>
      <c r="AV44" s="4"/>
      <c r="AW44" s="4"/>
      <c r="AX44" s="4"/>
      <c r="AY44" s="4"/>
    </row>
    <row r="45" spans="1:51" ht="15" x14ac:dyDescent="0.25">
      <c r="A45" s="92">
        <v>45170</v>
      </c>
      <c r="B45">
        <v>65.16</v>
      </c>
      <c r="C45">
        <v>65.16</v>
      </c>
      <c r="D45">
        <v>65.16</v>
      </c>
      <c r="E45">
        <v>78.537999999999997</v>
      </c>
      <c r="F45">
        <v>71.572999999999993</v>
      </c>
      <c r="G45">
        <v>72.259</v>
      </c>
      <c r="H45">
        <v>55.457000000000001</v>
      </c>
      <c r="I45">
        <v>61.621000000000002</v>
      </c>
      <c r="J45">
        <v>43.59</v>
      </c>
      <c r="K45">
        <v>38.665999999999997</v>
      </c>
      <c r="L45">
        <v>51.508000000000003</v>
      </c>
      <c r="M45">
        <v>52.006</v>
      </c>
      <c r="N45">
        <v>71.942999999999998</v>
      </c>
      <c r="O45">
        <v>51.356000000000002</v>
      </c>
      <c r="P45">
        <v>67.852999999999994</v>
      </c>
      <c r="Q45">
        <v>50.481999999999999</v>
      </c>
      <c r="R45">
        <v>77.177999999999997</v>
      </c>
      <c r="S45">
        <v>53.075000000000003</v>
      </c>
      <c r="T45">
        <v>59.808999999999997</v>
      </c>
      <c r="U45">
        <v>43.786999999999999</v>
      </c>
      <c r="V45">
        <v>43.722000000000001</v>
      </c>
      <c r="W45">
        <v>39.143999999999998</v>
      </c>
      <c r="X45">
        <v>55.823</v>
      </c>
      <c r="Y45">
        <v>59.618000000000002</v>
      </c>
      <c r="Z45">
        <v>58.249000000000002</v>
      </c>
      <c r="AA45">
        <v>55.530999999999999</v>
      </c>
      <c r="AB45">
        <v>65.209000000000003</v>
      </c>
      <c r="AC45">
        <v>59.137999999999998</v>
      </c>
      <c r="AD45">
        <v>49.27</v>
      </c>
      <c r="AE45">
        <v>48.289000000000001</v>
      </c>
      <c r="AF45">
        <v>56.218000000000004</v>
      </c>
      <c r="AG45">
        <v>40.534999999999997</v>
      </c>
      <c r="AH45">
        <v>60.966999999999999</v>
      </c>
      <c r="AI45" s="4">
        <v>54.701999999999998</v>
      </c>
      <c r="AJ45" s="4">
        <v>40.713000000000001</v>
      </c>
      <c r="AK45" s="4">
        <v>39.412999999999997</v>
      </c>
      <c r="AL45" s="4">
        <v>74.962000000000003</v>
      </c>
      <c r="AM45" s="4">
        <v>63.408999999999999</v>
      </c>
      <c r="AN45" s="4"/>
      <c r="AO45" s="4"/>
      <c r="AP45" s="4"/>
      <c r="AQ45" s="4"/>
      <c r="AR45" s="4"/>
      <c r="AS45" s="4"/>
      <c r="AT45" s="4"/>
      <c r="AU45" s="4"/>
      <c r="AV45" s="4"/>
      <c r="AW45" s="4"/>
      <c r="AX45" s="4"/>
      <c r="AY45" s="4"/>
    </row>
    <row r="46" spans="1:51" ht="15" x14ac:dyDescent="0.25">
      <c r="A46" s="92">
        <v>45200</v>
      </c>
      <c r="B46">
        <v>68.36</v>
      </c>
      <c r="C46">
        <v>85.24</v>
      </c>
      <c r="D46">
        <v>76.3</v>
      </c>
      <c r="E46">
        <v>100.093</v>
      </c>
      <c r="F46">
        <v>128.46600000000001</v>
      </c>
      <c r="G46">
        <v>117.996</v>
      </c>
      <c r="H46">
        <v>63.075000000000003</v>
      </c>
      <c r="I46">
        <v>64.751000000000005</v>
      </c>
      <c r="J46">
        <v>57.369</v>
      </c>
      <c r="K46">
        <v>57.216999999999999</v>
      </c>
      <c r="L46">
        <v>57.831000000000003</v>
      </c>
      <c r="M46">
        <v>59.89</v>
      </c>
      <c r="N46">
        <v>89.162999999999997</v>
      </c>
      <c r="O46">
        <v>64.948999999999998</v>
      </c>
      <c r="P46">
        <v>86.149000000000001</v>
      </c>
      <c r="Q46">
        <v>70.813999999999993</v>
      </c>
      <c r="R46">
        <v>108.49299999999999</v>
      </c>
      <c r="S46">
        <v>66.152000000000001</v>
      </c>
      <c r="T46">
        <v>62.671999999999997</v>
      </c>
      <c r="U46">
        <v>56.523000000000003</v>
      </c>
      <c r="V46">
        <v>55.106000000000002</v>
      </c>
      <c r="W46">
        <v>57.591999999999999</v>
      </c>
      <c r="X46">
        <v>59.03</v>
      </c>
      <c r="Y46">
        <v>76.102999999999994</v>
      </c>
      <c r="Z46">
        <v>86.283000000000001</v>
      </c>
      <c r="AA46">
        <v>117.038</v>
      </c>
      <c r="AB46">
        <v>88.367000000000004</v>
      </c>
      <c r="AC46">
        <v>68.852999999999994</v>
      </c>
      <c r="AD46">
        <v>62.347999999999999</v>
      </c>
      <c r="AE46">
        <v>61.143000000000001</v>
      </c>
      <c r="AF46">
        <v>69.997</v>
      </c>
      <c r="AG46">
        <v>52.72</v>
      </c>
      <c r="AH46">
        <v>85.706999999999994</v>
      </c>
      <c r="AI46" s="4">
        <v>77.260000000000005</v>
      </c>
      <c r="AJ46" s="4">
        <v>53.296999999999997</v>
      </c>
      <c r="AK46" s="4">
        <v>68.814999999999998</v>
      </c>
      <c r="AL46" s="4">
        <v>76.566999999999993</v>
      </c>
      <c r="AM46" s="4">
        <v>72.090999999999994</v>
      </c>
      <c r="AN46" s="4"/>
      <c r="AO46" s="4"/>
      <c r="AP46" s="4"/>
      <c r="AQ46" s="4"/>
      <c r="AR46" s="4"/>
      <c r="AS46" s="4"/>
      <c r="AT46" s="4"/>
      <c r="AU46" s="4"/>
      <c r="AV46" s="4"/>
      <c r="AW46" s="4"/>
      <c r="AX46" s="4"/>
      <c r="AY46" s="4"/>
    </row>
    <row r="47" spans="1:51" ht="15" x14ac:dyDescent="0.25">
      <c r="A47" s="92">
        <v>45231</v>
      </c>
      <c r="B47">
        <v>52.45</v>
      </c>
      <c r="C47">
        <v>52.74</v>
      </c>
      <c r="D47">
        <v>53.16</v>
      </c>
      <c r="E47">
        <v>76.930999999999997</v>
      </c>
      <c r="F47">
        <v>82.034000000000006</v>
      </c>
      <c r="G47">
        <v>84.123999999999995</v>
      </c>
      <c r="H47">
        <v>59.581000000000003</v>
      </c>
      <c r="I47">
        <v>48.927</v>
      </c>
      <c r="J47">
        <v>46.16</v>
      </c>
      <c r="K47">
        <v>48.938000000000002</v>
      </c>
      <c r="L47">
        <v>49.761000000000003</v>
      </c>
      <c r="M47">
        <v>55.865000000000002</v>
      </c>
      <c r="N47">
        <v>68.992000000000004</v>
      </c>
      <c r="O47">
        <v>53.31</v>
      </c>
      <c r="P47">
        <v>63.377000000000002</v>
      </c>
      <c r="Q47">
        <v>59.125999999999998</v>
      </c>
      <c r="R47">
        <v>73.090999999999994</v>
      </c>
      <c r="S47">
        <v>59.786999999999999</v>
      </c>
      <c r="T47">
        <v>49.003</v>
      </c>
      <c r="U47">
        <v>45.606000000000002</v>
      </c>
      <c r="V47">
        <v>46.045000000000002</v>
      </c>
      <c r="W47">
        <v>44.639000000000003</v>
      </c>
      <c r="X47">
        <v>45.131</v>
      </c>
      <c r="Y47">
        <v>64.174000000000007</v>
      </c>
      <c r="Z47">
        <v>67.018000000000001</v>
      </c>
      <c r="AA47">
        <v>76.337000000000003</v>
      </c>
      <c r="AB47">
        <v>61.713999999999999</v>
      </c>
      <c r="AC47">
        <v>55.905000000000001</v>
      </c>
      <c r="AD47">
        <v>52.695</v>
      </c>
      <c r="AE47">
        <v>55.027999999999999</v>
      </c>
      <c r="AF47">
        <v>56.819000000000003</v>
      </c>
      <c r="AG47">
        <v>41.871000000000002</v>
      </c>
      <c r="AH47">
        <v>55.603999999999999</v>
      </c>
      <c r="AI47" s="4">
        <v>53.142000000000003</v>
      </c>
      <c r="AJ47" s="4">
        <v>48.387</v>
      </c>
      <c r="AK47" s="4">
        <v>53.578000000000003</v>
      </c>
      <c r="AL47" s="4">
        <v>60.8</v>
      </c>
      <c r="AM47" s="4">
        <v>63.246000000000002</v>
      </c>
      <c r="AN47" s="4"/>
      <c r="AO47" s="4"/>
      <c r="AP47" s="4"/>
      <c r="AQ47" s="4"/>
      <c r="AR47" s="4"/>
      <c r="AS47" s="4"/>
      <c r="AT47" s="4"/>
      <c r="AU47" s="4"/>
      <c r="AV47" s="4"/>
      <c r="AW47" s="4"/>
      <c r="AX47" s="4"/>
      <c r="AY47" s="4"/>
    </row>
    <row r="48" spans="1:51" ht="15" x14ac:dyDescent="0.25">
      <c r="A48" s="92">
        <v>45261</v>
      </c>
      <c r="B48">
        <v>43.02</v>
      </c>
      <c r="C48">
        <v>43.02</v>
      </c>
      <c r="D48">
        <v>43.02</v>
      </c>
      <c r="E48">
        <v>58.588999999999999</v>
      </c>
      <c r="F48">
        <v>60.448</v>
      </c>
      <c r="G48">
        <v>59.718000000000004</v>
      </c>
      <c r="H48">
        <v>48.079000000000001</v>
      </c>
      <c r="I48">
        <v>40.786000000000001</v>
      </c>
      <c r="J48">
        <v>37.82</v>
      </c>
      <c r="K48">
        <v>36.987000000000002</v>
      </c>
      <c r="L48">
        <v>40.805999999999997</v>
      </c>
      <c r="M48">
        <v>44.137999999999998</v>
      </c>
      <c r="N48">
        <v>56.701000000000001</v>
      </c>
      <c r="O48">
        <v>43.601999999999997</v>
      </c>
      <c r="P48">
        <v>53.613</v>
      </c>
      <c r="Q48">
        <v>52.662999999999997</v>
      </c>
      <c r="R48">
        <v>55.87</v>
      </c>
      <c r="S48">
        <v>51.841999999999999</v>
      </c>
      <c r="T48">
        <v>41.234999999999999</v>
      </c>
      <c r="U48">
        <v>36.807000000000002</v>
      </c>
      <c r="V48">
        <v>37.290999999999997</v>
      </c>
      <c r="W48">
        <v>34.838999999999999</v>
      </c>
      <c r="X48">
        <v>38.375</v>
      </c>
      <c r="Y48">
        <v>45.426000000000002</v>
      </c>
      <c r="Z48">
        <v>51.628</v>
      </c>
      <c r="AA48">
        <v>50.470999999999997</v>
      </c>
      <c r="AB48">
        <v>46.332000000000001</v>
      </c>
      <c r="AC48">
        <v>47.345999999999997</v>
      </c>
      <c r="AD48">
        <v>43.052</v>
      </c>
      <c r="AE48">
        <v>51.927</v>
      </c>
      <c r="AF48">
        <v>46.869</v>
      </c>
      <c r="AG48">
        <v>35.064999999999998</v>
      </c>
      <c r="AH48">
        <v>41.198999999999998</v>
      </c>
      <c r="AI48" s="4">
        <v>40.847999999999999</v>
      </c>
      <c r="AJ48" s="4">
        <v>40</v>
      </c>
      <c r="AK48" s="4">
        <v>39.508000000000003</v>
      </c>
      <c r="AL48" s="4">
        <v>44.92</v>
      </c>
      <c r="AM48" s="4">
        <v>53.869</v>
      </c>
      <c r="AN48" s="4"/>
      <c r="AO48" s="4"/>
      <c r="AP48" s="4"/>
      <c r="AQ48" s="4"/>
      <c r="AR48" s="4"/>
      <c r="AS48" s="4"/>
      <c r="AT48" s="4"/>
      <c r="AU48" s="4"/>
      <c r="AV48" s="4"/>
      <c r="AW48" s="4"/>
      <c r="AX48" s="4"/>
      <c r="AY48" s="4"/>
    </row>
    <row r="49" spans="1:1005" ht="15" x14ac:dyDescent="0.25">
      <c r="A49" s="92">
        <v>45292</v>
      </c>
      <c r="B49">
        <v>36.299999999999997</v>
      </c>
      <c r="C49">
        <v>36.299999999999997</v>
      </c>
      <c r="D49">
        <v>36.299999999999997</v>
      </c>
      <c r="E49">
        <v>50.685000000000002</v>
      </c>
      <c r="F49">
        <v>50.506999999999998</v>
      </c>
      <c r="G49">
        <v>47.499000000000002</v>
      </c>
      <c r="H49">
        <v>40.023000000000003</v>
      </c>
      <c r="I49">
        <v>34.924999999999997</v>
      </c>
      <c r="J49">
        <v>32.465000000000003</v>
      </c>
      <c r="K49">
        <v>30.152999999999999</v>
      </c>
      <c r="L49">
        <v>34.241</v>
      </c>
      <c r="M49">
        <v>38.314</v>
      </c>
      <c r="N49">
        <v>49.622</v>
      </c>
      <c r="O49">
        <v>37.860999999999997</v>
      </c>
      <c r="P49">
        <v>46.194000000000003</v>
      </c>
      <c r="Q49">
        <v>41.631999999999998</v>
      </c>
      <c r="R49">
        <v>47.628</v>
      </c>
      <c r="S49">
        <v>43.143000000000001</v>
      </c>
      <c r="T49">
        <v>36.835999999999999</v>
      </c>
      <c r="U49">
        <v>31.77</v>
      </c>
      <c r="V49">
        <v>31.797999999999998</v>
      </c>
      <c r="W49">
        <v>28.306000000000001</v>
      </c>
      <c r="X49">
        <v>32.832000000000001</v>
      </c>
      <c r="Y49">
        <v>51.982999999999997</v>
      </c>
      <c r="Z49">
        <v>45.402000000000001</v>
      </c>
      <c r="AA49">
        <v>42.142000000000003</v>
      </c>
      <c r="AB49">
        <v>38.372999999999998</v>
      </c>
      <c r="AC49">
        <v>41.744</v>
      </c>
      <c r="AD49">
        <v>36.716999999999999</v>
      </c>
      <c r="AE49">
        <v>45.689</v>
      </c>
      <c r="AF49">
        <v>41.017000000000003</v>
      </c>
      <c r="AG49">
        <v>30.167999999999999</v>
      </c>
      <c r="AH49">
        <v>34.698999999999998</v>
      </c>
      <c r="AI49" s="4">
        <v>34.698999999999998</v>
      </c>
      <c r="AJ49" s="4">
        <v>35.951999999999998</v>
      </c>
      <c r="AK49" s="4">
        <v>32.369</v>
      </c>
      <c r="AL49" s="4">
        <v>38.052999999999997</v>
      </c>
      <c r="AM49" s="4">
        <v>46.064</v>
      </c>
      <c r="AN49" s="4"/>
      <c r="AO49" s="4"/>
      <c r="AP49" s="4"/>
      <c r="AQ49" s="4"/>
      <c r="AR49" s="4"/>
      <c r="AS49" s="4"/>
      <c r="AT49" s="4"/>
      <c r="AU49" s="4"/>
      <c r="AV49" s="4"/>
      <c r="AW49" s="4"/>
      <c r="AX49" s="4"/>
      <c r="AY49" s="4"/>
    </row>
    <row r="50" spans="1:1005" ht="15" x14ac:dyDescent="0.25">
      <c r="A50" s="92">
        <v>45323</v>
      </c>
      <c r="B50">
        <v>32.25</v>
      </c>
      <c r="C50">
        <v>32.25</v>
      </c>
      <c r="D50">
        <v>32.25</v>
      </c>
      <c r="E50">
        <v>44.186</v>
      </c>
      <c r="F50">
        <v>64.528999999999996</v>
      </c>
      <c r="G50">
        <v>50.906999999999996</v>
      </c>
      <c r="H50">
        <v>34.436</v>
      </c>
      <c r="I50">
        <v>31.061</v>
      </c>
      <c r="J50">
        <v>28.199000000000002</v>
      </c>
      <c r="K50">
        <v>27.125</v>
      </c>
      <c r="L50">
        <v>30.297999999999998</v>
      </c>
      <c r="M50">
        <v>38.884999999999998</v>
      </c>
      <c r="N50">
        <v>42.850999999999999</v>
      </c>
      <c r="O50">
        <v>42.093000000000004</v>
      </c>
      <c r="P50">
        <v>52.325000000000003</v>
      </c>
      <c r="Q50">
        <v>36.738</v>
      </c>
      <c r="R50">
        <v>43.545000000000002</v>
      </c>
      <c r="S50">
        <v>42.368000000000002</v>
      </c>
      <c r="T50">
        <v>39.406999999999996</v>
      </c>
      <c r="U50">
        <v>29.713999999999999</v>
      </c>
      <c r="V50">
        <v>27.437999999999999</v>
      </c>
      <c r="W50">
        <v>27.265999999999998</v>
      </c>
      <c r="X50">
        <v>28.933</v>
      </c>
      <c r="Y50">
        <v>45.789000000000001</v>
      </c>
      <c r="Z50">
        <v>39.186999999999998</v>
      </c>
      <c r="AA50">
        <v>44.457000000000001</v>
      </c>
      <c r="AB50">
        <v>34.406999999999996</v>
      </c>
      <c r="AC50">
        <v>41.573999999999998</v>
      </c>
      <c r="AD50">
        <v>31.382000000000001</v>
      </c>
      <c r="AE50">
        <v>36.097000000000001</v>
      </c>
      <c r="AF50">
        <v>36.195</v>
      </c>
      <c r="AG50">
        <v>27.06</v>
      </c>
      <c r="AH50">
        <v>35.424999999999997</v>
      </c>
      <c r="AI50" s="4">
        <v>35.356000000000002</v>
      </c>
      <c r="AJ50" s="4">
        <v>31.091999999999999</v>
      </c>
      <c r="AK50" s="4">
        <v>28.754000000000001</v>
      </c>
      <c r="AL50" s="4">
        <v>35.112000000000002</v>
      </c>
      <c r="AM50" s="4">
        <v>38.972999999999999</v>
      </c>
      <c r="AN50" s="4"/>
      <c r="AO50" s="4"/>
      <c r="AP50" s="4"/>
      <c r="AQ50" s="4"/>
      <c r="AR50" s="4"/>
      <c r="AS50" s="4"/>
      <c r="AT50" s="4"/>
      <c r="AU50" s="4"/>
      <c r="AV50" s="4"/>
      <c r="AW50" s="4"/>
      <c r="AX50" s="4"/>
      <c r="AY50" s="4"/>
    </row>
    <row r="51" spans="1:1005" ht="15" x14ac:dyDescent="0.25">
      <c r="A51" s="92">
        <v>45352</v>
      </c>
      <c r="B51">
        <v>52.65</v>
      </c>
      <c r="C51">
        <v>52.65</v>
      </c>
      <c r="D51">
        <v>52.65</v>
      </c>
      <c r="E51">
        <v>76.462999999999994</v>
      </c>
      <c r="F51">
        <v>131.851</v>
      </c>
      <c r="G51">
        <v>65.981999999999999</v>
      </c>
      <c r="H51">
        <v>48.753</v>
      </c>
      <c r="I51">
        <v>68.706000000000003</v>
      </c>
      <c r="J51">
        <v>40.895000000000003</v>
      </c>
      <c r="K51">
        <v>41.505000000000003</v>
      </c>
      <c r="L51">
        <v>60.012</v>
      </c>
      <c r="M51">
        <v>75.975999999999999</v>
      </c>
      <c r="N51">
        <v>69.317999999999998</v>
      </c>
      <c r="O51">
        <v>86.655000000000001</v>
      </c>
      <c r="P51">
        <v>61.369</v>
      </c>
      <c r="Q51">
        <v>70.486000000000004</v>
      </c>
      <c r="R51">
        <v>61.369</v>
      </c>
      <c r="S51">
        <v>53.902999999999999</v>
      </c>
      <c r="T51">
        <v>46.372</v>
      </c>
      <c r="U51">
        <v>41.762999999999998</v>
      </c>
      <c r="V51">
        <v>32.814999999999998</v>
      </c>
      <c r="W51">
        <v>38.406999999999996</v>
      </c>
      <c r="X51">
        <v>69.468000000000004</v>
      </c>
      <c r="Y51">
        <v>58.131999999999998</v>
      </c>
      <c r="Z51">
        <v>51.137</v>
      </c>
      <c r="AA51">
        <v>118.315</v>
      </c>
      <c r="AB51">
        <v>42.598999999999997</v>
      </c>
      <c r="AC51">
        <v>69.212999999999994</v>
      </c>
      <c r="AD51">
        <v>36.164999999999999</v>
      </c>
      <c r="AE51">
        <v>55.523000000000003</v>
      </c>
      <c r="AF51">
        <v>59.823999999999998</v>
      </c>
      <c r="AG51">
        <v>38.718000000000004</v>
      </c>
      <c r="AH51">
        <v>45.302999999999997</v>
      </c>
      <c r="AI51" s="4">
        <v>50.655999999999999</v>
      </c>
      <c r="AJ51" s="4">
        <v>36.875</v>
      </c>
      <c r="AK51" s="4">
        <v>53.134999999999998</v>
      </c>
      <c r="AL51" s="4">
        <v>68.453000000000003</v>
      </c>
      <c r="AM51" s="4">
        <v>47.148000000000003</v>
      </c>
      <c r="AN51" s="4"/>
      <c r="AO51" s="4"/>
      <c r="AP51" s="4"/>
      <c r="AQ51" s="4"/>
      <c r="AR51" s="4"/>
      <c r="AS51" s="4"/>
      <c r="AT51" s="4"/>
      <c r="AU51" s="4"/>
      <c r="AV51" s="4"/>
      <c r="AW51" s="4"/>
      <c r="AX51" s="4"/>
      <c r="AY51" s="4"/>
    </row>
    <row r="52" spans="1:1005" ht="15" x14ac:dyDescent="0.25">
      <c r="A52" s="92">
        <v>45383</v>
      </c>
      <c r="B52">
        <v>130.33000000000001</v>
      </c>
      <c r="C52">
        <v>130.33000000000001</v>
      </c>
      <c r="D52">
        <v>130.33000000000001</v>
      </c>
      <c r="E52">
        <v>282.35599999999999</v>
      </c>
      <c r="F52">
        <v>278.20299999999997</v>
      </c>
      <c r="G52">
        <v>170.999</v>
      </c>
      <c r="H52">
        <v>96.73</v>
      </c>
      <c r="I52">
        <v>151.804</v>
      </c>
      <c r="J52">
        <v>83.141999999999996</v>
      </c>
      <c r="K52">
        <v>82.447999999999993</v>
      </c>
      <c r="L52">
        <v>166.88499999999999</v>
      </c>
      <c r="M52">
        <v>232.363</v>
      </c>
      <c r="N52">
        <v>147.22300000000001</v>
      </c>
      <c r="O52">
        <v>129.232</v>
      </c>
      <c r="P52">
        <v>128.13800000000001</v>
      </c>
      <c r="Q52">
        <v>162.58199999999999</v>
      </c>
      <c r="R52">
        <v>149.14500000000001</v>
      </c>
      <c r="S52">
        <v>82.025999999999996</v>
      </c>
      <c r="T52">
        <v>96.043999999999997</v>
      </c>
      <c r="U52">
        <v>84.536000000000001</v>
      </c>
      <c r="V52">
        <v>78.584999999999994</v>
      </c>
      <c r="W52">
        <v>77.22</v>
      </c>
      <c r="X52">
        <v>174.65</v>
      </c>
      <c r="Y52">
        <v>227.017</v>
      </c>
      <c r="Z52">
        <v>182.20500000000001</v>
      </c>
      <c r="AA52">
        <v>178.36500000000001</v>
      </c>
      <c r="AB52">
        <v>96.870999999999995</v>
      </c>
      <c r="AC52">
        <v>134.148</v>
      </c>
      <c r="AD52">
        <v>102.149</v>
      </c>
      <c r="AE52">
        <v>140.47</v>
      </c>
      <c r="AF52">
        <v>124.807</v>
      </c>
      <c r="AG52">
        <v>69.906999999999996</v>
      </c>
      <c r="AH52">
        <v>103.91800000000001</v>
      </c>
      <c r="AI52" s="4">
        <v>81.956000000000003</v>
      </c>
      <c r="AJ52" s="4">
        <v>94.415999999999997</v>
      </c>
      <c r="AK52" s="4">
        <v>89.433999999999997</v>
      </c>
      <c r="AL52" s="4">
        <v>125.566</v>
      </c>
      <c r="AM52" s="4">
        <v>121.496</v>
      </c>
      <c r="AN52" s="4"/>
      <c r="AO52" s="4"/>
      <c r="AP52" s="4"/>
      <c r="AQ52" s="4"/>
      <c r="AR52" s="4"/>
      <c r="AS52" s="4"/>
      <c r="AT52" s="4"/>
      <c r="AU52" s="4"/>
      <c r="AV52" s="4"/>
      <c r="AW52" s="4"/>
      <c r="AX52" s="4"/>
      <c r="AY52" s="4"/>
    </row>
    <row r="53" spans="1:1005" ht="15" x14ac:dyDescent="0.25">
      <c r="A53" s="92">
        <v>45413</v>
      </c>
      <c r="B53">
        <v>266.7</v>
      </c>
      <c r="C53">
        <v>266.7</v>
      </c>
      <c r="D53">
        <v>266.7</v>
      </c>
      <c r="E53">
        <v>510.27</v>
      </c>
      <c r="F53">
        <v>377.166</v>
      </c>
      <c r="G53">
        <v>297.98200000000003</v>
      </c>
      <c r="H53">
        <v>166.511</v>
      </c>
      <c r="I53">
        <v>159.96700000000001</v>
      </c>
      <c r="J53">
        <v>98.573999999999998</v>
      </c>
      <c r="K53">
        <v>167.203</v>
      </c>
      <c r="L53">
        <v>241.85900000000001</v>
      </c>
      <c r="M53">
        <v>609.77599999999995</v>
      </c>
      <c r="N53">
        <v>233.499</v>
      </c>
      <c r="O53">
        <v>412.63200000000001</v>
      </c>
      <c r="P53">
        <v>261.726</v>
      </c>
      <c r="Q53">
        <v>460.31599999999997</v>
      </c>
      <c r="R53">
        <v>343.26600000000002</v>
      </c>
      <c r="S53">
        <v>211.07900000000001</v>
      </c>
      <c r="T53">
        <v>172.74199999999999</v>
      </c>
      <c r="U53">
        <v>214.767</v>
      </c>
      <c r="V53">
        <v>70.528000000000006</v>
      </c>
      <c r="W53">
        <v>191.429</v>
      </c>
      <c r="X53">
        <v>222.697</v>
      </c>
      <c r="Y53">
        <v>475.44299999999998</v>
      </c>
      <c r="Z53">
        <v>243.601</v>
      </c>
      <c r="AA53">
        <v>228.964</v>
      </c>
      <c r="AB53">
        <v>404.01499999999999</v>
      </c>
      <c r="AC53">
        <v>331.036</v>
      </c>
      <c r="AD53">
        <v>200.93700000000001</v>
      </c>
      <c r="AE53">
        <v>312.27499999999998</v>
      </c>
      <c r="AF53">
        <v>112.998</v>
      </c>
      <c r="AG53">
        <v>136.18899999999999</v>
      </c>
      <c r="AH53">
        <v>238.14500000000001</v>
      </c>
      <c r="AI53" s="4">
        <v>154.11000000000001</v>
      </c>
      <c r="AJ53" s="4">
        <v>107.795</v>
      </c>
      <c r="AK53" s="4">
        <v>222.31800000000001</v>
      </c>
      <c r="AL53" s="4">
        <v>394.60599999999999</v>
      </c>
      <c r="AM53" s="4">
        <v>529.82600000000002</v>
      </c>
      <c r="AN53" s="4"/>
      <c r="AO53" s="4"/>
      <c r="AP53" s="4"/>
      <c r="AQ53" s="4"/>
      <c r="AR53" s="4"/>
      <c r="AS53" s="4"/>
      <c r="AT53" s="4"/>
      <c r="AU53" s="4"/>
      <c r="AV53" s="4"/>
      <c r="AW53" s="4"/>
      <c r="AX53" s="4"/>
      <c r="AY53" s="4"/>
    </row>
    <row r="54" spans="1:1005" ht="15" x14ac:dyDescent="0.25">
      <c r="A54" s="92">
        <v>45444</v>
      </c>
      <c r="B54">
        <v>180.42</v>
      </c>
      <c r="C54">
        <v>180.42</v>
      </c>
      <c r="D54">
        <v>180.42</v>
      </c>
      <c r="E54">
        <v>301.447</v>
      </c>
      <c r="F54">
        <v>249.821</v>
      </c>
      <c r="G54">
        <v>148.148</v>
      </c>
      <c r="H54">
        <v>126.849</v>
      </c>
      <c r="I54">
        <v>82.486999999999995</v>
      </c>
      <c r="J54">
        <v>72.381</v>
      </c>
      <c r="K54">
        <v>169.114</v>
      </c>
      <c r="L54">
        <v>121.569</v>
      </c>
      <c r="M54">
        <v>436.95600000000002</v>
      </c>
      <c r="N54">
        <v>135.20699999999999</v>
      </c>
      <c r="O54">
        <v>487.78500000000003</v>
      </c>
      <c r="P54">
        <v>133.28</v>
      </c>
      <c r="Q54">
        <v>370.93400000000003</v>
      </c>
      <c r="R54">
        <v>220.19</v>
      </c>
      <c r="S54">
        <v>213.982</v>
      </c>
      <c r="T54">
        <v>75.441000000000003</v>
      </c>
      <c r="U54">
        <v>106.65600000000001</v>
      </c>
      <c r="V54">
        <v>29.497</v>
      </c>
      <c r="W54">
        <v>171.19499999999999</v>
      </c>
      <c r="X54">
        <v>81.251000000000005</v>
      </c>
      <c r="Y54">
        <v>294.815</v>
      </c>
      <c r="Z54">
        <v>118.94</v>
      </c>
      <c r="AA54">
        <v>115.977</v>
      </c>
      <c r="AB54">
        <v>386.04300000000001</v>
      </c>
      <c r="AC54">
        <v>159.22399999999999</v>
      </c>
      <c r="AD54">
        <v>200.62899999999999</v>
      </c>
      <c r="AE54">
        <v>369.488</v>
      </c>
      <c r="AF54">
        <v>26.913</v>
      </c>
      <c r="AG54">
        <v>78.501000000000005</v>
      </c>
      <c r="AH54">
        <v>194.85499999999999</v>
      </c>
      <c r="AI54" s="4">
        <v>141.154</v>
      </c>
      <c r="AJ54" s="4">
        <v>63.927999999999997</v>
      </c>
      <c r="AK54" s="4">
        <v>201.93700000000001</v>
      </c>
      <c r="AL54" s="4">
        <v>495.05399999999997</v>
      </c>
      <c r="AM54" s="4">
        <v>511.99</v>
      </c>
      <c r="AN54" s="4"/>
      <c r="AO54" s="4"/>
      <c r="AP54" s="4"/>
      <c r="AQ54" s="4"/>
      <c r="AR54" s="4"/>
      <c r="AS54" s="4"/>
      <c r="AT54" s="4"/>
      <c r="AU54" s="4"/>
      <c r="AV54" s="4"/>
      <c r="AW54" s="4"/>
      <c r="AX54" s="4"/>
      <c r="AY54" s="4"/>
    </row>
    <row r="55" spans="1:1005" ht="15" x14ac:dyDescent="0.25">
      <c r="A55" s="92">
        <v>45474</v>
      </c>
      <c r="B55">
        <v>65.19</v>
      </c>
      <c r="C55">
        <v>65.19</v>
      </c>
      <c r="D55">
        <v>65.19</v>
      </c>
      <c r="E55">
        <v>85.408000000000001</v>
      </c>
      <c r="F55">
        <v>92.326999999999998</v>
      </c>
      <c r="G55">
        <v>53.863999999999997</v>
      </c>
      <c r="H55">
        <v>39.170999999999999</v>
      </c>
      <c r="I55">
        <v>26.863</v>
      </c>
      <c r="J55">
        <v>23.895</v>
      </c>
      <c r="K55">
        <v>64.308999999999997</v>
      </c>
      <c r="L55">
        <v>44.918999999999997</v>
      </c>
      <c r="M55">
        <v>146.39599999999999</v>
      </c>
      <c r="N55">
        <v>34.363999999999997</v>
      </c>
      <c r="O55">
        <v>282.50400000000002</v>
      </c>
      <c r="P55">
        <v>40.198999999999998</v>
      </c>
      <c r="Q55">
        <v>104.608</v>
      </c>
      <c r="R55">
        <v>78.671000000000006</v>
      </c>
      <c r="S55">
        <v>98.028999999999996</v>
      </c>
      <c r="T55">
        <v>18.068999999999999</v>
      </c>
      <c r="U55">
        <v>23.677</v>
      </c>
      <c r="V55">
        <v>12.087999999999999</v>
      </c>
      <c r="W55">
        <v>31.635999999999999</v>
      </c>
      <c r="X55">
        <v>25.157</v>
      </c>
      <c r="Y55">
        <v>91.710999999999999</v>
      </c>
      <c r="Z55">
        <v>32.658999999999999</v>
      </c>
      <c r="AA55">
        <v>36.996000000000002</v>
      </c>
      <c r="AB55">
        <v>119.236</v>
      </c>
      <c r="AC55">
        <v>71.066999999999993</v>
      </c>
      <c r="AD55">
        <v>45.194000000000003</v>
      </c>
      <c r="AE55">
        <v>133.76499999999999</v>
      </c>
      <c r="AF55">
        <v>16.484000000000002</v>
      </c>
      <c r="AG55">
        <v>22.969000000000001</v>
      </c>
      <c r="AH55">
        <v>41.2</v>
      </c>
      <c r="AI55" s="4">
        <v>39.508000000000003</v>
      </c>
      <c r="AJ55" s="4">
        <v>21.178999999999998</v>
      </c>
      <c r="AK55" s="4">
        <v>101.19799999999999</v>
      </c>
      <c r="AL55" s="4">
        <v>201.607</v>
      </c>
      <c r="AM55" s="4">
        <v>168.46</v>
      </c>
      <c r="AN55" s="4"/>
      <c r="AO55" s="4"/>
      <c r="AP55" s="4"/>
      <c r="AQ55" s="4"/>
      <c r="AR55" s="4"/>
      <c r="AS55" s="4"/>
      <c r="AT55" s="4"/>
      <c r="AU55" s="4"/>
      <c r="AV55" s="4"/>
      <c r="AW55" s="4"/>
      <c r="AX55" s="4"/>
      <c r="AY55" s="4"/>
    </row>
    <row r="56" spans="1:1005" ht="15" x14ac:dyDescent="0.25">
      <c r="A56" s="92">
        <v>45505</v>
      </c>
      <c r="B56">
        <v>43.52</v>
      </c>
      <c r="C56">
        <v>43.52</v>
      </c>
      <c r="D56">
        <v>43.52</v>
      </c>
      <c r="E56">
        <v>50.63</v>
      </c>
      <c r="F56">
        <v>45.67</v>
      </c>
      <c r="G56">
        <v>44.307000000000002</v>
      </c>
      <c r="H56">
        <v>30.861000000000001</v>
      </c>
      <c r="I56">
        <v>28.864000000000001</v>
      </c>
      <c r="J56">
        <v>25.597999999999999</v>
      </c>
      <c r="K56">
        <v>32.795999999999999</v>
      </c>
      <c r="L56">
        <v>40.734999999999999</v>
      </c>
      <c r="M56">
        <v>62.015999999999998</v>
      </c>
      <c r="N56">
        <v>31.635999999999999</v>
      </c>
      <c r="O56">
        <v>85.453999999999994</v>
      </c>
      <c r="P56">
        <v>31.436</v>
      </c>
      <c r="Q56">
        <v>69.069999999999993</v>
      </c>
      <c r="R56">
        <v>43.331000000000003</v>
      </c>
      <c r="S56">
        <v>56.825000000000003</v>
      </c>
      <c r="T56">
        <v>25.298999999999999</v>
      </c>
      <c r="U56">
        <v>30.427</v>
      </c>
      <c r="V56">
        <v>19.248999999999999</v>
      </c>
      <c r="W56">
        <v>24.920999999999999</v>
      </c>
      <c r="X56">
        <v>28.445</v>
      </c>
      <c r="Y56">
        <v>51.384</v>
      </c>
      <c r="Z56">
        <v>40.587000000000003</v>
      </c>
      <c r="AA56">
        <v>35.195999999999998</v>
      </c>
      <c r="AB56">
        <v>55.338999999999999</v>
      </c>
      <c r="AC56">
        <v>37.436</v>
      </c>
      <c r="AD56">
        <v>43.234000000000002</v>
      </c>
      <c r="AE56">
        <v>48.83</v>
      </c>
      <c r="AF56">
        <v>25.206</v>
      </c>
      <c r="AG56">
        <v>31.152999999999999</v>
      </c>
      <c r="AH56">
        <v>39.823</v>
      </c>
      <c r="AI56" s="4">
        <v>26.274999999999999</v>
      </c>
      <c r="AJ56" s="4">
        <v>24.228999999999999</v>
      </c>
      <c r="AK56" s="4">
        <v>52.387</v>
      </c>
      <c r="AL56" s="4">
        <v>79.247</v>
      </c>
      <c r="AM56" s="4">
        <v>86.213999999999999</v>
      </c>
      <c r="AN56" s="4"/>
      <c r="AO56" s="4"/>
      <c r="AP56" s="4"/>
      <c r="AQ56" s="4"/>
      <c r="AR56" s="4"/>
      <c r="AS56" s="4"/>
      <c r="AT56" s="4"/>
      <c r="AU56" s="4"/>
      <c r="AV56" s="4"/>
      <c r="AW56" s="4"/>
      <c r="AX56" s="4"/>
      <c r="AY56" s="4"/>
    </row>
    <row r="57" spans="1:1005" ht="15" x14ac:dyDescent="0.25">
      <c r="A57" s="92">
        <v>45536</v>
      </c>
      <c r="B57">
        <v>65.16</v>
      </c>
      <c r="C57">
        <v>65.16</v>
      </c>
      <c r="D57">
        <v>65.16</v>
      </c>
      <c r="E57">
        <v>72.665999999999997</v>
      </c>
      <c r="F57">
        <v>75.388000000000005</v>
      </c>
      <c r="G57">
        <v>56.073</v>
      </c>
      <c r="H57">
        <v>62.351999999999997</v>
      </c>
      <c r="I57">
        <v>44.04</v>
      </c>
      <c r="J57">
        <v>38.823999999999998</v>
      </c>
      <c r="K57">
        <v>51.831000000000003</v>
      </c>
      <c r="L57">
        <v>52.024000000000001</v>
      </c>
      <c r="M57">
        <v>71.724000000000004</v>
      </c>
      <c r="N57">
        <v>51.777999999999999</v>
      </c>
      <c r="O57">
        <v>68.25</v>
      </c>
      <c r="P57">
        <v>51.311</v>
      </c>
      <c r="Q57">
        <v>78.174999999999997</v>
      </c>
      <c r="R57">
        <v>53.465000000000003</v>
      </c>
      <c r="S57">
        <v>60.194000000000003</v>
      </c>
      <c r="T57">
        <v>44.094999999999999</v>
      </c>
      <c r="U57">
        <v>44.055</v>
      </c>
      <c r="V57">
        <v>39.409999999999997</v>
      </c>
      <c r="W57">
        <v>56.234000000000002</v>
      </c>
      <c r="X57">
        <v>60.759</v>
      </c>
      <c r="Y57">
        <v>58.506999999999998</v>
      </c>
      <c r="Z57">
        <v>56.146999999999998</v>
      </c>
      <c r="AA57">
        <v>65.62</v>
      </c>
      <c r="AB57">
        <v>59.622999999999998</v>
      </c>
      <c r="AC57">
        <v>49.588000000000001</v>
      </c>
      <c r="AD57">
        <v>48.485999999999997</v>
      </c>
      <c r="AE57">
        <v>56.719000000000001</v>
      </c>
      <c r="AF57">
        <v>40.880000000000003</v>
      </c>
      <c r="AG57">
        <v>62.146999999999998</v>
      </c>
      <c r="AH57">
        <v>54.305</v>
      </c>
      <c r="AI57" s="4">
        <v>41.023000000000003</v>
      </c>
      <c r="AJ57" s="4">
        <v>39.356999999999999</v>
      </c>
      <c r="AK57" s="4">
        <v>75.198999999999998</v>
      </c>
      <c r="AL57" s="4">
        <v>63.491999999999997</v>
      </c>
      <c r="AM57" s="4">
        <v>78.858000000000004</v>
      </c>
      <c r="AN57" s="4"/>
      <c r="AO57" s="4"/>
      <c r="AP57" s="4"/>
      <c r="AQ57" s="4"/>
      <c r="AR57" s="4"/>
      <c r="AS57" s="4"/>
      <c r="AT57" s="4"/>
      <c r="AU57" s="4"/>
      <c r="AV57" s="4"/>
      <c r="AW57" s="4"/>
      <c r="AX57" s="4"/>
      <c r="AY57" s="4"/>
    </row>
    <row r="58" spans="1:1005" ht="15" x14ac:dyDescent="0.25">
      <c r="A58" s="92">
        <v>45566</v>
      </c>
      <c r="B58">
        <v>68.36</v>
      </c>
      <c r="C58">
        <v>85.24</v>
      </c>
      <c r="D58">
        <v>76.3</v>
      </c>
      <c r="E58">
        <v>128.339</v>
      </c>
      <c r="F58">
        <v>115.727</v>
      </c>
      <c r="G58">
        <v>63.526000000000003</v>
      </c>
      <c r="H58">
        <v>64.516000000000005</v>
      </c>
      <c r="I58">
        <v>57.606999999999999</v>
      </c>
      <c r="J58">
        <v>58.162999999999997</v>
      </c>
      <c r="K58">
        <v>58.008000000000003</v>
      </c>
      <c r="L58">
        <v>60.066000000000003</v>
      </c>
      <c r="M58">
        <v>89.344999999999999</v>
      </c>
      <c r="N58">
        <v>65.144000000000005</v>
      </c>
      <c r="O58">
        <v>86.402000000000001</v>
      </c>
      <c r="P58">
        <v>71.090999999999994</v>
      </c>
      <c r="Q58">
        <v>107.55800000000001</v>
      </c>
      <c r="R58">
        <v>66.643000000000001</v>
      </c>
      <c r="S58">
        <v>62.917000000000002</v>
      </c>
      <c r="T58">
        <v>56.771999999999998</v>
      </c>
      <c r="U58">
        <v>55.396000000000001</v>
      </c>
      <c r="V58">
        <v>57.475000000000001</v>
      </c>
      <c r="W58">
        <v>59.268000000000001</v>
      </c>
      <c r="X58">
        <v>76.06</v>
      </c>
      <c r="Y58">
        <v>86.438000000000002</v>
      </c>
      <c r="Z58">
        <v>116.94199999999999</v>
      </c>
      <c r="AA58">
        <v>88.631</v>
      </c>
      <c r="AB58">
        <v>69.308999999999997</v>
      </c>
      <c r="AC58">
        <v>62.536000000000001</v>
      </c>
      <c r="AD58">
        <v>61.533999999999999</v>
      </c>
      <c r="AE58">
        <v>70.344999999999999</v>
      </c>
      <c r="AF58">
        <v>52.817</v>
      </c>
      <c r="AG58">
        <v>84.492999999999995</v>
      </c>
      <c r="AH58">
        <v>77.671000000000006</v>
      </c>
      <c r="AI58" s="4">
        <v>53.445</v>
      </c>
      <c r="AJ58" s="4">
        <v>69.277000000000001</v>
      </c>
      <c r="AK58" s="4">
        <v>75.260999999999996</v>
      </c>
      <c r="AL58" s="4">
        <v>72.100999999999999</v>
      </c>
      <c r="AM58" s="4">
        <v>100.244</v>
      </c>
      <c r="AN58" s="4"/>
      <c r="AO58" s="4"/>
      <c r="AP58" s="4"/>
      <c r="AQ58" s="4"/>
      <c r="AR58" s="4"/>
      <c r="AS58" s="4"/>
      <c r="AT58" s="4"/>
      <c r="AU58" s="4"/>
      <c r="AV58" s="4"/>
      <c r="AW58" s="4"/>
      <c r="AX58" s="4"/>
      <c r="AY58" s="4"/>
    </row>
    <row r="59" spans="1:1005" ht="15" x14ac:dyDescent="0.25">
      <c r="A59" s="92">
        <v>45597</v>
      </c>
      <c r="B59">
        <v>52.45</v>
      </c>
      <c r="C59">
        <v>52.74</v>
      </c>
      <c r="D59">
        <v>53.16</v>
      </c>
      <c r="E59">
        <v>80.602999999999994</v>
      </c>
      <c r="F59">
        <v>83.132000000000005</v>
      </c>
      <c r="G59">
        <v>59.857999999999997</v>
      </c>
      <c r="H59">
        <v>49.014000000000003</v>
      </c>
      <c r="I59">
        <v>46.142000000000003</v>
      </c>
      <c r="J59">
        <v>48.731999999999999</v>
      </c>
      <c r="K59">
        <v>49.777000000000001</v>
      </c>
      <c r="L59">
        <v>56.095999999999997</v>
      </c>
      <c r="M59">
        <v>68.55</v>
      </c>
      <c r="N59">
        <v>53.088000000000001</v>
      </c>
      <c r="O59">
        <v>63.436</v>
      </c>
      <c r="P59">
        <v>59.698999999999998</v>
      </c>
      <c r="Q59">
        <v>72.320999999999998</v>
      </c>
      <c r="R59">
        <v>59.804000000000002</v>
      </c>
      <c r="S59">
        <v>49.076999999999998</v>
      </c>
      <c r="T59">
        <v>45.658999999999999</v>
      </c>
      <c r="U59">
        <v>46.106000000000002</v>
      </c>
      <c r="V59">
        <v>44.44</v>
      </c>
      <c r="W59">
        <v>45.209000000000003</v>
      </c>
      <c r="X59">
        <v>63.353999999999999</v>
      </c>
      <c r="Y59">
        <v>66.480999999999995</v>
      </c>
      <c r="Z59">
        <v>74.981999999999999</v>
      </c>
      <c r="AA59">
        <v>61.796999999999997</v>
      </c>
      <c r="AB59">
        <v>56.023000000000003</v>
      </c>
      <c r="AC59">
        <v>52.674999999999997</v>
      </c>
      <c r="AD59">
        <v>54.820999999999998</v>
      </c>
      <c r="AE59">
        <v>56.988</v>
      </c>
      <c r="AF59">
        <v>41.874000000000002</v>
      </c>
      <c r="AG59">
        <v>55.014000000000003</v>
      </c>
      <c r="AH59">
        <v>52.814</v>
      </c>
      <c r="AI59" s="4">
        <v>48.371000000000002</v>
      </c>
      <c r="AJ59" s="4">
        <v>53.027000000000001</v>
      </c>
      <c r="AK59" s="4">
        <v>60.573</v>
      </c>
      <c r="AL59" s="4">
        <v>63.298999999999999</v>
      </c>
      <c r="AM59" s="4">
        <v>76.921000000000006</v>
      </c>
      <c r="AN59" s="4"/>
      <c r="AO59" s="4"/>
      <c r="AP59" s="4"/>
      <c r="AQ59" s="4"/>
      <c r="AR59" s="4"/>
      <c r="AS59" s="4"/>
      <c r="AT59" s="4"/>
      <c r="AU59" s="4"/>
      <c r="AV59" s="4"/>
      <c r="AW59" s="4"/>
      <c r="AX59" s="4"/>
      <c r="AY59" s="4"/>
    </row>
    <row r="60" spans="1:1005" ht="15" x14ac:dyDescent="0.25">
      <c r="A60" s="92">
        <v>45627</v>
      </c>
      <c r="B60">
        <v>43.02</v>
      </c>
      <c r="C60">
        <v>43.02</v>
      </c>
      <c r="D60">
        <v>43.02</v>
      </c>
      <c r="E60">
        <v>60.061999999999998</v>
      </c>
      <c r="F60">
        <v>58.951000000000001</v>
      </c>
      <c r="G60">
        <v>48.316000000000003</v>
      </c>
      <c r="H60">
        <v>40.832000000000001</v>
      </c>
      <c r="I60">
        <v>37.851999999999997</v>
      </c>
      <c r="J60">
        <v>36.927999999999997</v>
      </c>
      <c r="K60">
        <v>40.811</v>
      </c>
      <c r="L60">
        <v>44.037999999999997</v>
      </c>
      <c r="M60">
        <v>56.564</v>
      </c>
      <c r="N60">
        <v>43.515000000000001</v>
      </c>
      <c r="O60">
        <v>53.655999999999999</v>
      </c>
      <c r="P60">
        <v>52.512999999999998</v>
      </c>
      <c r="Q60">
        <v>55.534999999999997</v>
      </c>
      <c r="R60">
        <v>51.67</v>
      </c>
      <c r="S60">
        <v>41.29</v>
      </c>
      <c r="T60">
        <v>36.899000000000001</v>
      </c>
      <c r="U60">
        <v>37.326000000000001</v>
      </c>
      <c r="V60">
        <v>34.537999999999997</v>
      </c>
      <c r="W60">
        <v>38.436999999999998</v>
      </c>
      <c r="X60">
        <v>45.085999999999999</v>
      </c>
      <c r="Y60">
        <v>51.392000000000003</v>
      </c>
      <c r="Z60">
        <v>49.970999999999997</v>
      </c>
      <c r="AA60">
        <v>46.393000000000001</v>
      </c>
      <c r="AB60">
        <v>47.512999999999998</v>
      </c>
      <c r="AC60">
        <v>42.947000000000003</v>
      </c>
      <c r="AD60">
        <v>52.326999999999998</v>
      </c>
      <c r="AE60">
        <v>47.015999999999998</v>
      </c>
      <c r="AF60">
        <v>35.045000000000002</v>
      </c>
      <c r="AG60">
        <v>40.96</v>
      </c>
      <c r="AH60">
        <v>40.82</v>
      </c>
      <c r="AI60" s="4">
        <v>39.972999999999999</v>
      </c>
      <c r="AJ60" s="4">
        <v>39.188000000000002</v>
      </c>
      <c r="AK60" s="4">
        <v>44.689</v>
      </c>
      <c r="AL60" s="4">
        <v>53.716999999999999</v>
      </c>
      <c r="AM60" s="4">
        <v>58.567999999999998</v>
      </c>
      <c r="AN60" s="4"/>
      <c r="AO60" s="4"/>
      <c r="AP60" s="4"/>
      <c r="AQ60" s="4"/>
      <c r="AR60" s="4"/>
      <c r="AS60" s="4"/>
      <c r="AT60" s="4"/>
      <c r="AU60" s="4"/>
      <c r="AV60" s="4"/>
      <c r="AW60" s="4"/>
      <c r="AX60" s="4"/>
      <c r="AY60" s="4"/>
    </row>
    <row r="61" spans="1:1005" ht="15" x14ac:dyDescent="0.25">
      <c r="A61" s="92">
        <v>45658</v>
      </c>
      <c r="B61">
        <v>36.299999999999997</v>
      </c>
      <c r="C61">
        <v>36.299999999999997</v>
      </c>
      <c r="D61">
        <v>36.299999999999997</v>
      </c>
      <c r="E61">
        <v>50.488999999999997</v>
      </c>
      <c r="F61">
        <v>47.470999999999997</v>
      </c>
      <c r="G61">
        <v>40.231999999999999</v>
      </c>
      <c r="H61">
        <v>35.000999999999998</v>
      </c>
      <c r="I61">
        <v>32.502000000000002</v>
      </c>
      <c r="J61">
        <v>30.234999999999999</v>
      </c>
      <c r="K61">
        <v>34.246000000000002</v>
      </c>
      <c r="L61">
        <v>38.338000000000001</v>
      </c>
      <c r="M61">
        <v>49.546999999999997</v>
      </c>
      <c r="N61">
        <v>37.83</v>
      </c>
      <c r="O61">
        <v>46.232999999999997</v>
      </c>
      <c r="P61">
        <v>41.661999999999999</v>
      </c>
      <c r="Q61">
        <v>47.548000000000002</v>
      </c>
      <c r="R61">
        <v>43.247999999999998</v>
      </c>
      <c r="S61">
        <v>36.887999999999998</v>
      </c>
      <c r="T61">
        <v>31.875</v>
      </c>
      <c r="U61">
        <v>31.867000000000001</v>
      </c>
      <c r="V61">
        <v>28.177</v>
      </c>
      <c r="W61">
        <v>32.887999999999998</v>
      </c>
      <c r="X61">
        <v>52.128999999999998</v>
      </c>
      <c r="Y61">
        <v>45.155000000000001</v>
      </c>
      <c r="Z61">
        <v>41.92</v>
      </c>
      <c r="AA61">
        <v>38.427</v>
      </c>
      <c r="AB61">
        <v>42.042000000000002</v>
      </c>
      <c r="AC61">
        <v>36.692999999999998</v>
      </c>
      <c r="AD61">
        <v>45.09</v>
      </c>
      <c r="AE61">
        <v>41.152000000000001</v>
      </c>
      <c r="AF61">
        <v>30.177</v>
      </c>
      <c r="AG61">
        <v>34.633000000000003</v>
      </c>
      <c r="AH61">
        <v>34.725999999999999</v>
      </c>
      <c r="AI61" s="4">
        <v>35.926000000000002</v>
      </c>
      <c r="AJ61" s="4">
        <v>32.149000000000001</v>
      </c>
      <c r="AK61" s="4">
        <v>38.017000000000003</v>
      </c>
      <c r="AL61" s="4">
        <v>45.901000000000003</v>
      </c>
      <c r="AM61" s="4">
        <v>50.664999999999999</v>
      </c>
      <c r="AN61" s="4"/>
      <c r="AO61" s="4"/>
      <c r="AP61" s="4"/>
      <c r="AQ61" s="4"/>
      <c r="AR61" s="4"/>
      <c r="AS61" s="4"/>
      <c r="AT61" s="4"/>
      <c r="AU61" s="4"/>
      <c r="AV61" s="4"/>
      <c r="AW61" s="4"/>
      <c r="AX61" s="4"/>
      <c r="AY61" s="4"/>
    </row>
    <row r="62" spans="1:1005" ht="15" x14ac:dyDescent="0.25">
      <c r="A62" s="92">
        <v>45689</v>
      </c>
      <c r="B62">
        <v>32.25</v>
      </c>
      <c r="C62">
        <v>32.25</v>
      </c>
      <c r="D62">
        <v>32.25</v>
      </c>
      <c r="E62">
        <v>62.438000000000002</v>
      </c>
      <c r="F62">
        <v>49.128</v>
      </c>
      <c r="G62">
        <v>33.418999999999997</v>
      </c>
      <c r="H62">
        <v>30.152999999999999</v>
      </c>
      <c r="I62">
        <v>27.34</v>
      </c>
      <c r="J62">
        <v>26.367000000000001</v>
      </c>
      <c r="K62">
        <v>29.234000000000002</v>
      </c>
      <c r="L62">
        <v>37.805999999999997</v>
      </c>
      <c r="M62">
        <v>41.398000000000003</v>
      </c>
      <c r="N62">
        <v>40.863999999999997</v>
      </c>
      <c r="O62">
        <v>50.158000000000001</v>
      </c>
      <c r="P62">
        <v>35.707999999999998</v>
      </c>
      <c r="Q62">
        <v>42.081000000000003</v>
      </c>
      <c r="R62">
        <v>41.012999999999998</v>
      </c>
      <c r="S62">
        <v>38.006</v>
      </c>
      <c r="T62">
        <v>28.89</v>
      </c>
      <c r="U62">
        <v>26.626999999999999</v>
      </c>
      <c r="V62">
        <v>26.27</v>
      </c>
      <c r="W62">
        <v>27.859000000000002</v>
      </c>
      <c r="X62">
        <v>44.069000000000003</v>
      </c>
      <c r="Y62">
        <v>37.795000000000002</v>
      </c>
      <c r="Z62">
        <v>42.838000000000001</v>
      </c>
      <c r="AA62">
        <v>33.223999999999997</v>
      </c>
      <c r="AB62">
        <v>40.402000000000001</v>
      </c>
      <c r="AC62">
        <v>30.366</v>
      </c>
      <c r="AD62">
        <v>34.892000000000003</v>
      </c>
      <c r="AE62">
        <v>35.08</v>
      </c>
      <c r="AF62">
        <v>26.152999999999999</v>
      </c>
      <c r="AG62">
        <v>34.323</v>
      </c>
      <c r="AH62">
        <v>34.311999999999998</v>
      </c>
      <c r="AI62" s="4">
        <v>29.748000000000001</v>
      </c>
      <c r="AJ62" s="4">
        <v>27.721</v>
      </c>
      <c r="AK62" s="4">
        <v>33.921999999999997</v>
      </c>
      <c r="AL62" s="4">
        <v>37.671999999999997</v>
      </c>
      <c r="AM62" s="4">
        <v>42.606000000000002</v>
      </c>
      <c r="AN62" s="4"/>
      <c r="AO62" s="4"/>
      <c r="AP62" s="4"/>
      <c r="AQ62" s="4"/>
      <c r="AR62" s="4"/>
      <c r="AS62" s="4"/>
      <c r="AT62" s="4"/>
      <c r="AU62" s="4"/>
      <c r="AV62" s="4"/>
      <c r="AW62" s="4"/>
      <c r="AX62" s="4"/>
      <c r="AY62" s="4"/>
    </row>
    <row r="63" spans="1:1005" ht="15" x14ac:dyDescent="0.25">
      <c r="A63" s="92">
        <v>45717</v>
      </c>
      <c r="B63">
        <v>52.65</v>
      </c>
      <c r="C63">
        <v>52.65</v>
      </c>
      <c r="D63">
        <v>52.65</v>
      </c>
      <c r="E63">
        <v>130.923</v>
      </c>
      <c r="F63">
        <v>65.844999999999999</v>
      </c>
      <c r="G63">
        <v>48.121000000000002</v>
      </c>
      <c r="H63">
        <v>68.772999999999996</v>
      </c>
      <c r="I63">
        <v>41.009</v>
      </c>
      <c r="J63">
        <v>41.609000000000002</v>
      </c>
      <c r="K63">
        <v>56.886000000000003</v>
      </c>
      <c r="L63">
        <v>75.968999999999994</v>
      </c>
      <c r="M63">
        <v>68.831999999999994</v>
      </c>
      <c r="N63">
        <v>86.647999999999996</v>
      </c>
      <c r="O63">
        <v>61.752000000000002</v>
      </c>
      <c r="P63">
        <v>70.549000000000007</v>
      </c>
      <c r="Q63">
        <v>61.268000000000001</v>
      </c>
      <c r="R63">
        <v>54.000999999999998</v>
      </c>
      <c r="S63">
        <v>45.929000000000002</v>
      </c>
      <c r="T63">
        <v>41.947000000000003</v>
      </c>
      <c r="U63">
        <v>32.929000000000002</v>
      </c>
      <c r="V63">
        <v>38.320999999999998</v>
      </c>
      <c r="W63">
        <v>68.182000000000002</v>
      </c>
      <c r="X63">
        <v>58.066000000000003</v>
      </c>
      <c r="Y63">
        <v>51.11</v>
      </c>
      <c r="Z63">
        <v>117.24</v>
      </c>
      <c r="AA63">
        <v>41.954999999999998</v>
      </c>
      <c r="AB63">
        <v>69.47</v>
      </c>
      <c r="AC63">
        <v>36.216000000000001</v>
      </c>
      <c r="AD63">
        <v>55.564999999999998</v>
      </c>
      <c r="AE63">
        <v>57.886000000000003</v>
      </c>
      <c r="AF63">
        <v>38.813000000000002</v>
      </c>
      <c r="AG63">
        <v>45.331000000000003</v>
      </c>
      <c r="AH63">
        <v>50.52</v>
      </c>
      <c r="AI63" s="4">
        <v>36.884999999999998</v>
      </c>
      <c r="AJ63" s="4">
        <v>52.743000000000002</v>
      </c>
      <c r="AK63" s="4">
        <v>68.278999999999996</v>
      </c>
      <c r="AL63" s="4">
        <v>47.222999999999999</v>
      </c>
      <c r="AM63" s="4">
        <v>74.941000000000003</v>
      </c>
      <c r="AN63" s="4"/>
      <c r="AO63" s="4"/>
      <c r="AP63" s="4"/>
      <c r="AQ63" s="4"/>
      <c r="AR63" s="4"/>
      <c r="AS63" s="4"/>
      <c r="AT63" s="4"/>
      <c r="AU63" s="4"/>
      <c r="AV63" s="4"/>
      <c r="AW63" s="4"/>
      <c r="AX63" s="4"/>
      <c r="AY63" s="4"/>
    </row>
    <row r="64" spans="1:1005" ht="15" x14ac:dyDescent="0.25">
      <c r="A64" s="92">
        <v>45748</v>
      </c>
      <c r="B64">
        <v>130.33000000000001</v>
      </c>
      <c r="C64">
        <v>130.33000000000001</v>
      </c>
      <c r="D64">
        <v>130.33000000000001</v>
      </c>
      <c r="E64">
        <v>278.20299999999997</v>
      </c>
      <c r="F64">
        <v>170.999</v>
      </c>
      <c r="G64">
        <v>96.73</v>
      </c>
      <c r="H64">
        <v>151.804</v>
      </c>
      <c r="I64">
        <v>83.141999999999996</v>
      </c>
      <c r="J64">
        <v>82.447999999999993</v>
      </c>
      <c r="K64">
        <v>166.88499999999999</v>
      </c>
      <c r="L64">
        <v>232.363</v>
      </c>
      <c r="M64">
        <v>147.22300000000001</v>
      </c>
      <c r="N64">
        <v>129.232</v>
      </c>
      <c r="O64">
        <v>128.13800000000001</v>
      </c>
      <c r="P64">
        <v>162.58199999999999</v>
      </c>
      <c r="Q64">
        <v>149.14500000000001</v>
      </c>
      <c r="R64">
        <v>82.025999999999996</v>
      </c>
      <c r="S64">
        <v>96.043999999999997</v>
      </c>
      <c r="T64">
        <v>84.536000000000001</v>
      </c>
      <c r="U64">
        <v>78.584999999999994</v>
      </c>
      <c r="V64">
        <v>77.22</v>
      </c>
      <c r="W64">
        <v>174.65</v>
      </c>
      <c r="X64">
        <v>227.017</v>
      </c>
      <c r="Y64">
        <v>182.20500000000001</v>
      </c>
      <c r="Z64">
        <v>178.36500000000001</v>
      </c>
      <c r="AA64">
        <v>96.870999999999995</v>
      </c>
      <c r="AB64">
        <v>134.148</v>
      </c>
      <c r="AC64">
        <v>102.149</v>
      </c>
      <c r="AD64">
        <v>140.47</v>
      </c>
      <c r="AE64">
        <v>124.807</v>
      </c>
      <c r="AF64">
        <v>69.906999999999996</v>
      </c>
      <c r="AG64">
        <v>103.91800000000001</v>
      </c>
      <c r="AH64">
        <v>81.956000000000003</v>
      </c>
      <c r="AI64" s="4">
        <v>94.415999999999997</v>
      </c>
      <c r="AJ64" s="4">
        <v>89.433999999999997</v>
      </c>
      <c r="AK64" s="4">
        <v>125.566</v>
      </c>
      <c r="AL64" s="4">
        <v>121.496</v>
      </c>
      <c r="AM64" s="4">
        <v>121.496</v>
      </c>
      <c r="AN64" s="4"/>
      <c r="AO64" s="4"/>
      <c r="AP64" s="4"/>
      <c r="AQ64" s="4"/>
      <c r="AR64" s="4"/>
      <c r="AS64" s="4"/>
      <c r="AT64" s="4"/>
      <c r="AU64" s="4"/>
      <c r="AV64" s="4"/>
      <c r="AW64" s="4"/>
      <c r="AX64" s="4"/>
      <c r="AY64" s="4"/>
      <c r="ALQ64" t="e">
        <v>#N/A</v>
      </c>
    </row>
    <row r="65" spans="1:1005" ht="15" x14ac:dyDescent="0.25">
      <c r="A65" s="92">
        <v>45778</v>
      </c>
      <c r="B65">
        <v>266.7</v>
      </c>
      <c r="C65">
        <v>266.7</v>
      </c>
      <c r="D65">
        <v>266.7</v>
      </c>
      <c r="E65">
        <v>377.166</v>
      </c>
      <c r="F65">
        <v>297.98200000000003</v>
      </c>
      <c r="G65">
        <v>166.511</v>
      </c>
      <c r="H65">
        <v>159.96700000000001</v>
      </c>
      <c r="I65">
        <v>98.573999999999998</v>
      </c>
      <c r="J65">
        <v>167.203</v>
      </c>
      <c r="K65">
        <v>241.85900000000001</v>
      </c>
      <c r="L65">
        <v>609.77599999999995</v>
      </c>
      <c r="M65">
        <v>233.499</v>
      </c>
      <c r="N65">
        <v>412.63200000000001</v>
      </c>
      <c r="O65">
        <v>261.726</v>
      </c>
      <c r="P65">
        <v>460.31599999999997</v>
      </c>
      <c r="Q65">
        <v>343.26600000000002</v>
      </c>
      <c r="R65">
        <v>211.07900000000001</v>
      </c>
      <c r="S65">
        <v>172.74199999999999</v>
      </c>
      <c r="T65">
        <v>214.767</v>
      </c>
      <c r="U65">
        <v>70.528000000000006</v>
      </c>
      <c r="V65">
        <v>191.429</v>
      </c>
      <c r="W65">
        <v>222.697</v>
      </c>
      <c r="X65">
        <v>475.44299999999998</v>
      </c>
      <c r="Y65">
        <v>243.601</v>
      </c>
      <c r="Z65">
        <v>228.964</v>
      </c>
      <c r="AA65">
        <v>404.01499999999999</v>
      </c>
      <c r="AB65">
        <v>331.036</v>
      </c>
      <c r="AC65">
        <v>200.93700000000001</v>
      </c>
      <c r="AD65">
        <v>312.27499999999998</v>
      </c>
      <c r="AE65">
        <v>112.998</v>
      </c>
      <c r="AF65">
        <v>136.18899999999999</v>
      </c>
      <c r="AG65">
        <v>238.14500000000001</v>
      </c>
      <c r="AH65">
        <v>154.11000000000001</v>
      </c>
      <c r="AI65" s="4">
        <v>107.795</v>
      </c>
      <c r="AJ65" s="4">
        <v>222.31800000000001</v>
      </c>
      <c r="AK65" s="4">
        <v>394.60599999999999</v>
      </c>
      <c r="AL65" s="4">
        <v>529.82600000000002</v>
      </c>
      <c r="AM65" s="4">
        <v>529.82600000000002</v>
      </c>
      <c r="AN65" s="4"/>
      <c r="AO65" s="4"/>
      <c r="AP65" s="4"/>
      <c r="AQ65" s="4"/>
      <c r="AR65" s="4"/>
      <c r="AS65" s="4"/>
      <c r="AT65" s="4"/>
      <c r="AU65" s="4"/>
      <c r="AV65" s="4"/>
      <c r="AW65" s="4"/>
      <c r="AX65" s="4"/>
      <c r="AY65" s="4"/>
      <c r="ALQ65" t="e">
        <v>#N/A</v>
      </c>
    </row>
    <row r="66" spans="1:1005" ht="15" x14ac:dyDescent="0.25">
      <c r="A66" s="92">
        <v>45809</v>
      </c>
      <c r="B66">
        <v>180.42</v>
      </c>
      <c r="C66">
        <v>180.42</v>
      </c>
      <c r="D66">
        <v>180.42</v>
      </c>
      <c r="E66">
        <v>249.821</v>
      </c>
      <c r="F66">
        <v>148.148</v>
      </c>
      <c r="G66">
        <v>126.849</v>
      </c>
      <c r="H66">
        <v>82.486999999999995</v>
      </c>
      <c r="I66">
        <v>72.381</v>
      </c>
      <c r="J66">
        <v>169.114</v>
      </c>
      <c r="K66">
        <v>121.569</v>
      </c>
      <c r="L66">
        <v>436.95600000000002</v>
      </c>
      <c r="M66">
        <v>135.20699999999999</v>
      </c>
      <c r="N66">
        <v>487.78500000000003</v>
      </c>
      <c r="O66">
        <v>133.28</v>
      </c>
      <c r="P66">
        <v>370.93400000000003</v>
      </c>
      <c r="Q66">
        <v>220.19</v>
      </c>
      <c r="R66">
        <v>213.982</v>
      </c>
      <c r="S66">
        <v>75.441000000000003</v>
      </c>
      <c r="T66">
        <v>106.65600000000001</v>
      </c>
      <c r="U66">
        <v>29.497</v>
      </c>
      <c r="V66">
        <v>171.19499999999999</v>
      </c>
      <c r="W66">
        <v>81.251000000000005</v>
      </c>
      <c r="X66">
        <v>294.815</v>
      </c>
      <c r="Y66">
        <v>118.94</v>
      </c>
      <c r="Z66">
        <v>115.977</v>
      </c>
      <c r="AA66">
        <v>386.04300000000001</v>
      </c>
      <c r="AB66">
        <v>159.22399999999999</v>
      </c>
      <c r="AC66">
        <v>200.62899999999999</v>
      </c>
      <c r="AD66">
        <v>369.488</v>
      </c>
      <c r="AE66">
        <v>26.913</v>
      </c>
      <c r="AF66">
        <v>78.501000000000005</v>
      </c>
      <c r="AG66">
        <v>194.85499999999999</v>
      </c>
      <c r="AH66">
        <v>141.154</v>
      </c>
      <c r="AI66" s="4">
        <v>63.927999999999997</v>
      </c>
      <c r="AJ66" s="4">
        <v>201.93700000000001</v>
      </c>
      <c r="AK66" s="4">
        <v>495.05399999999997</v>
      </c>
      <c r="AL66" s="4">
        <v>511.99</v>
      </c>
      <c r="AM66" s="4">
        <v>511.99</v>
      </c>
      <c r="AN66" s="4"/>
      <c r="AO66" s="4"/>
      <c r="AP66" s="4"/>
      <c r="AQ66" s="4"/>
      <c r="AR66" s="4"/>
      <c r="AS66" s="4"/>
      <c r="AT66" s="4"/>
      <c r="AU66" s="4"/>
      <c r="AV66" s="4"/>
      <c r="AW66" s="4"/>
      <c r="AX66" s="4"/>
      <c r="AY66" s="4"/>
      <c r="ALQ66" t="e">
        <v>#N/A</v>
      </c>
    </row>
    <row r="67" spans="1:1005" ht="15" x14ac:dyDescent="0.25">
      <c r="A67" s="92">
        <v>45839</v>
      </c>
      <c r="B67">
        <v>65.19</v>
      </c>
      <c r="C67">
        <v>65.19</v>
      </c>
      <c r="D67">
        <v>65.19</v>
      </c>
      <c r="E67">
        <v>92.326999999999998</v>
      </c>
      <c r="F67">
        <v>53.863999999999997</v>
      </c>
      <c r="G67">
        <v>39.170999999999999</v>
      </c>
      <c r="H67">
        <v>26.863</v>
      </c>
      <c r="I67">
        <v>23.895</v>
      </c>
      <c r="J67">
        <v>64.308999999999997</v>
      </c>
      <c r="K67">
        <v>44.918999999999997</v>
      </c>
      <c r="L67">
        <v>146.39599999999999</v>
      </c>
      <c r="M67">
        <v>34.363999999999997</v>
      </c>
      <c r="N67">
        <v>282.50400000000002</v>
      </c>
      <c r="O67">
        <v>40.198999999999998</v>
      </c>
      <c r="P67">
        <v>104.608</v>
      </c>
      <c r="Q67">
        <v>78.671000000000006</v>
      </c>
      <c r="R67">
        <v>98.028999999999996</v>
      </c>
      <c r="S67">
        <v>18.068999999999999</v>
      </c>
      <c r="T67">
        <v>23.677</v>
      </c>
      <c r="U67">
        <v>12.087999999999999</v>
      </c>
      <c r="V67">
        <v>31.635999999999999</v>
      </c>
      <c r="W67">
        <v>25.157</v>
      </c>
      <c r="X67">
        <v>91.710999999999999</v>
      </c>
      <c r="Y67">
        <v>32.658999999999999</v>
      </c>
      <c r="Z67">
        <v>36.996000000000002</v>
      </c>
      <c r="AA67">
        <v>119.236</v>
      </c>
      <c r="AB67">
        <v>71.066999999999993</v>
      </c>
      <c r="AC67">
        <v>45.194000000000003</v>
      </c>
      <c r="AD67">
        <v>133.76499999999999</v>
      </c>
      <c r="AE67">
        <v>16.484000000000002</v>
      </c>
      <c r="AF67">
        <v>22.969000000000001</v>
      </c>
      <c r="AG67">
        <v>41.2</v>
      </c>
      <c r="AH67">
        <v>39.508000000000003</v>
      </c>
      <c r="AI67" s="4">
        <v>21.178999999999998</v>
      </c>
      <c r="AJ67" s="4">
        <v>101.19799999999999</v>
      </c>
      <c r="AK67" s="4">
        <v>201.607</v>
      </c>
      <c r="AL67" s="4">
        <v>168.46</v>
      </c>
      <c r="AM67" s="4">
        <v>168.46</v>
      </c>
      <c r="AN67" s="4"/>
      <c r="AO67" s="4"/>
      <c r="AP67" s="4"/>
      <c r="AQ67" s="4"/>
      <c r="AR67" s="4"/>
      <c r="AS67" s="4"/>
      <c r="AT67" s="4"/>
      <c r="AU67" s="4"/>
      <c r="AV67" s="4"/>
      <c r="AW67" s="4"/>
      <c r="AX67" s="4"/>
      <c r="AY67" s="4"/>
      <c r="ALQ67" t="e">
        <v>#N/A</v>
      </c>
    </row>
    <row r="68" spans="1:1005" ht="15" x14ac:dyDescent="0.25">
      <c r="A68" s="92">
        <v>45870</v>
      </c>
      <c r="B68">
        <v>43.52</v>
      </c>
      <c r="C68">
        <v>43.52</v>
      </c>
      <c r="D68">
        <v>43.52</v>
      </c>
      <c r="E68">
        <v>45.67</v>
      </c>
      <c r="F68">
        <v>44.307000000000002</v>
      </c>
      <c r="G68">
        <v>30.861000000000001</v>
      </c>
      <c r="H68">
        <v>28.864000000000001</v>
      </c>
      <c r="I68">
        <v>25.597999999999999</v>
      </c>
      <c r="J68">
        <v>32.795999999999999</v>
      </c>
      <c r="K68">
        <v>40.734999999999999</v>
      </c>
      <c r="L68">
        <v>62.015999999999998</v>
      </c>
      <c r="M68">
        <v>31.635999999999999</v>
      </c>
      <c r="N68">
        <v>85.453999999999994</v>
      </c>
      <c r="O68">
        <v>31.436</v>
      </c>
      <c r="P68">
        <v>69.069999999999993</v>
      </c>
      <c r="Q68">
        <v>43.331000000000003</v>
      </c>
      <c r="R68">
        <v>56.825000000000003</v>
      </c>
      <c r="S68">
        <v>25.298999999999999</v>
      </c>
      <c r="T68">
        <v>30.427</v>
      </c>
      <c r="U68">
        <v>19.248999999999999</v>
      </c>
      <c r="V68">
        <v>24.920999999999999</v>
      </c>
      <c r="W68">
        <v>28.445</v>
      </c>
      <c r="X68">
        <v>51.384</v>
      </c>
      <c r="Y68">
        <v>40.587000000000003</v>
      </c>
      <c r="Z68">
        <v>35.195999999999998</v>
      </c>
      <c r="AA68">
        <v>55.338999999999999</v>
      </c>
      <c r="AB68">
        <v>37.436</v>
      </c>
      <c r="AC68">
        <v>43.234000000000002</v>
      </c>
      <c r="AD68">
        <v>48.83</v>
      </c>
      <c r="AE68">
        <v>25.206</v>
      </c>
      <c r="AF68">
        <v>31.152999999999999</v>
      </c>
      <c r="AG68">
        <v>39.823</v>
      </c>
      <c r="AH68">
        <v>26.274999999999999</v>
      </c>
      <c r="AI68" s="4">
        <v>24.228999999999999</v>
      </c>
      <c r="AJ68" s="4">
        <v>52.387</v>
      </c>
      <c r="AK68" s="4">
        <v>79.247</v>
      </c>
      <c r="AL68" s="4">
        <v>86.213999999999999</v>
      </c>
      <c r="AM68" s="4">
        <v>86.213999999999999</v>
      </c>
      <c r="AN68" s="4"/>
      <c r="AO68" s="4"/>
      <c r="AP68" s="4"/>
      <c r="AQ68" s="4"/>
      <c r="AR68" s="4"/>
      <c r="AS68" s="4"/>
      <c r="AT68" s="4"/>
      <c r="AU68" s="4"/>
      <c r="AV68" s="4"/>
      <c r="AW68" s="4"/>
      <c r="AX68" s="4"/>
      <c r="AY68" s="4"/>
      <c r="ALQ68" t="e">
        <v>#N/A</v>
      </c>
    </row>
    <row r="69" spans="1:1005" ht="15" x14ac:dyDescent="0.25">
      <c r="A69" s="92">
        <v>45901</v>
      </c>
      <c r="B69">
        <v>65.16</v>
      </c>
      <c r="C69">
        <v>65.16</v>
      </c>
      <c r="D69">
        <v>65.16</v>
      </c>
      <c r="E69">
        <v>75.388000000000005</v>
      </c>
      <c r="F69">
        <v>56.073</v>
      </c>
      <c r="G69">
        <v>62.351999999999997</v>
      </c>
      <c r="H69">
        <v>44.04</v>
      </c>
      <c r="I69">
        <v>38.823999999999998</v>
      </c>
      <c r="J69">
        <v>51.831000000000003</v>
      </c>
      <c r="K69">
        <v>52.024000000000001</v>
      </c>
      <c r="L69">
        <v>71.724000000000004</v>
      </c>
      <c r="M69">
        <v>51.777999999999999</v>
      </c>
      <c r="N69">
        <v>68.25</v>
      </c>
      <c r="O69">
        <v>51.311</v>
      </c>
      <c r="P69">
        <v>78.174999999999997</v>
      </c>
      <c r="Q69">
        <v>53.465000000000003</v>
      </c>
      <c r="R69">
        <v>60.194000000000003</v>
      </c>
      <c r="S69">
        <v>44.094999999999999</v>
      </c>
      <c r="T69">
        <v>44.055</v>
      </c>
      <c r="U69">
        <v>39.409999999999997</v>
      </c>
      <c r="V69">
        <v>56.234000000000002</v>
      </c>
      <c r="W69">
        <v>60.759</v>
      </c>
      <c r="X69">
        <v>58.506999999999998</v>
      </c>
      <c r="Y69">
        <v>56.146999999999998</v>
      </c>
      <c r="Z69">
        <v>65.62</v>
      </c>
      <c r="AA69">
        <v>59.622999999999998</v>
      </c>
      <c r="AB69">
        <v>49.588000000000001</v>
      </c>
      <c r="AC69">
        <v>48.485999999999997</v>
      </c>
      <c r="AD69">
        <v>56.719000000000001</v>
      </c>
      <c r="AE69">
        <v>40.880000000000003</v>
      </c>
      <c r="AF69">
        <v>62.146999999999998</v>
      </c>
      <c r="AG69">
        <v>54.305</v>
      </c>
      <c r="AH69">
        <v>41.023000000000003</v>
      </c>
      <c r="AI69" s="4">
        <v>39.356999999999999</v>
      </c>
      <c r="AJ69" s="4">
        <v>75.198999999999998</v>
      </c>
      <c r="AK69" s="4">
        <v>63.491999999999997</v>
      </c>
      <c r="AL69" s="4">
        <v>78.858000000000004</v>
      </c>
      <c r="AM69" s="4">
        <v>78.858000000000004</v>
      </c>
      <c r="AN69" s="4"/>
      <c r="AO69" s="4"/>
      <c r="AP69" s="4"/>
      <c r="AQ69" s="4"/>
      <c r="AR69" s="4"/>
      <c r="AS69" s="4"/>
      <c r="AT69" s="4"/>
      <c r="AU69" s="4"/>
      <c r="AV69" s="4"/>
      <c r="AW69" s="4"/>
      <c r="AX69" s="4"/>
      <c r="AY69" s="4"/>
      <c r="ALQ69" t="e">
        <v>#N/A</v>
      </c>
    </row>
    <row r="70" spans="1:1005" ht="15" x14ac:dyDescent="0.25">
      <c r="A70" s="92"/>
      <c r="AI70" s="4"/>
      <c r="AJ70" s="4"/>
      <c r="AK70" s="4"/>
      <c r="AL70" s="4"/>
      <c r="AM70" s="4"/>
      <c r="AN70" s="4"/>
      <c r="AO70" s="4"/>
      <c r="AP70" s="4"/>
      <c r="AQ70" s="4"/>
      <c r="AR70" s="4"/>
      <c r="AS70" s="4"/>
      <c r="AT70" s="4"/>
      <c r="AU70" s="4"/>
      <c r="AV70" s="4"/>
      <c r="AW70" s="4"/>
      <c r="AX70" s="4"/>
      <c r="AY70" s="4"/>
      <c r="ALQ70" t="e">
        <v>#N/A</v>
      </c>
    </row>
    <row r="71" spans="1:1005" ht="15" x14ac:dyDescent="0.25">
      <c r="A71" s="92"/>
      <c r="AI71" s="4"/>
      <c r="AJ71" s="4"/>
      <c r="AK71" s="4"/>
      <c r="AL71" s="4"/>
      <c r="AM71" s="4"/>
      <c r="AN71" s="4"/>
      <c r="AO71" s="4"/>
      <c r="AP71" s="4"/>
      <c r="AQ71" s="4"/>
      <c r="AR71" s="4"/>
      <c r="AS71" s="4"/>
      <c r="AT71" s="4"/>
      <c r="AU71" s="4"/>
      <c r="AV71" s="4"/>
      <c r="AW71" s="4"/>
      <c r="AX71" s="4"/>
      <c r="AY71" s="4"/>
      <c r="ALQ71" t="e">
        <v>#N/A</v>
      </c>
    </row>
    <row r="72" spans="1:1005" ht="15" x14ac:dyDescent="0.25">
      <c r="A72" s="92"/>
      <c r="AI72" s="4"/>
      <c r="AJ72" s="4"/>
      <c r="AK72" s="4"/>
      <c r="AL72" s="4"/>
      <c r="AM72" s="4"/>
      <c r="AN72" s="4"/>
      <c r="AO72" s="4"/>
      <c r="AP72" s="4"/>
      <c r="AQ72" s="4"/>
      <c r="AR72" s="4"/>
      <c r="AS72" s="4"/>
      <c r="AT72" s="4"/>
      <c r="AU72" s="4"/>
      <c r="AV72" s="4"/>
      <c r="AW72" s="4"/>
      <c r="AX72" s="4"/>
      <c r="AY72" s="4"/>
      <c r="ALQ72" t="e">
        <v>#N/A</v>
      </c>
    </row>
    <row r="73" spans="1:1005" ht="15" x14ac:dyDescent="0.25">
      <c r="A73" s="92"/>
      <c r="AI73" s="4"/>
      <c r="AJ73" s="4"/>
      <c r="AK73" s="4"/>
      <c r="AL73" s="4"/>
      <c r="AM73" s="4"/>
      <c r="AN73" s="4"/>
      <c r="AO73" s="4"/>
      <c r="AP73" s="4"/>
      <c r="AQ73" s="4"/>
      <c r="AR73" s="4"/>
      <c r="AS73" s="4"/>
      <c r="AT73" s="4"/>
      <c r="AU73" s="4"/>
      <c r="AV73" s="4"/>
      <c r="AW73" s="4"/>
      <c r="AX73" s="4"/>
      <c r="AY73" s="4"/>
    </row>
    <row r="74" spans="1:1005" ht="15" x14ac:dyDescent="0.25">
      <c r="A74" s="92"/>
      <c r="AI74" s="4"/>
      <c r="AJ74" s="4"/>
      <c r="AK74" s="4"/>
      <c r="AL74" s="4"/>
      <c r="AM74" s="4"/>
      <c r="AN74" s="4"/>
      <c r="AO74" s="4"/>
      <c r="AP74" s="4"/>
      <c r="AQ74" s="4"/>
      <c r="AR74" s="4"/>
      <c r="AS74" s="4"/>
      <c r="AT74" s="4"/>
      <c r="AU74" s="4"/>
      <c r="AV74" s="4"/>
      <c r="AW74" s="4"/>
      <c r="AX74" s="4"/>
      <c r="AY74" s="4"/>
    </row>
    <row r="75" spans="1:1005" ht="15" x14ac:dyDescent="0.25">
      <c r="A75" s="92"/>
      <c r="AI75" s="4"/>
      <c r="AJ75" s="4"/>
      <c r="AK75" s="4"/>
      <c r="AL75" s="4"/>
      <c r="AM75" s="4"/>
      <c r="AN75" s="4"/>
      <c r="AO75" s="4"/>
      <c r="AP75" s="4"/>
      <c r="AQ75" s="4"/>
      <c r="AR75" s="4"/>
      <c r="AS75" s="4"/>
      <c r="AT75" s="4"/>
      <c r="AU75" s="4"/>
      <c r="AV75" s="4"/>
      <c r="AW75" s="4"/>
      <c r="AX75" s="4"/>
      <c r="AY75" s="4"/>
    </row>
    <row r="76" spans="1:1005" ht="15" x14ac:dyDescent="0.25">
      <c r="A76" s="92"/>
      <c r="AI76" s="4"/>
      <c r="AJ76" s="4"/>
      <c r="AK76" s="4"/>
      <c r="AL76" s="4"/>
      <c r="AM76" s="4"/>
      <c r="AN76" s="4"/>
      <c r="AO76" s="4"/>
      <c r="AP76" s="4"/>
      <c r="AQ76" s="4"/>
      <c r="AR76" s="4"/>
      <c r="AS76" s="4"/>
      <c r="AT76" s="4"/>
      <c r="AU76" s="4"/>
      <c r="AV76" s="4"/>
      <c r="AW76" s="4"/>
      <c r="AX76" s="4"/>
      <c r="AY76" s="4"/>
    </row>
    <row r="77" spans="1:1005" ht="15" x14ac:dyDescent="0.25">
      <c r="A77" s="92"/>
      <c r="AI77" s="4"/>
      <c r="AJ77" s="4"/>
      <c r="AK77" s="4"/>
      <c r="AL77" s="4"/>
      <c r="AM77" s="4"/>
      <c r="AN77" s="4"/>
      <c r="AO77" s="4"/>
      <c r="AP77" s="4"/>
      <c r="AQ77" s="4"/>
      <c r="AR77" s="4"/>
      <c r="AS77" s="4"/>
      <c r="AT77" s="4"/>
      <c r="AU77" s="4"/>
      <c r="AV77" s="4"/>
      <c r="AW77" s="4"/>
      <c r="AX77" s="4"/>
      <c r="AY77" s="4"/>
    </row>
    <row r="78" spans="1:1005" ht="15" x14ac:dyDescent="0.25">
      <c r="A78" s="92"/>
      <c r="AI78" s="4"/>
      <c r="AJ78" s="4"/>
      <c r="AK78" s="4"/>
      <c r="AL78" s="4"/>
      <c r="AM78" s="4"/>
      <c r="AN78" s="4"/>
      <c r="AO78" s="4"/>
      <c r="AP78" s="4"/>
      <c r="AQ78" s="4"/>
      <c r="AR78" s="4"/>
      <c r="AS78" s="4"/>
      <c r="AT78" s="4"/>
      <c r="AU78" s="4"/>
      <c r="AV78" s="4"/>
      <c r="AW78" s="4"/>
      <c r="AX78" s="4"/>
      <c r="AY78" s="4"/>
    </row>
    <row r="79" spans="1:1005" ht="15" x14ac:dyDescent="0.25">
      <c r="A79" s="92"/>
      <c r="AI79" s="4"/>
      <c r="AJ79" s="4"/>
      <c r="AK79" s="4"/>
      <c r="AL79" s="4"/>
      <c r="AM79" s="4"/>
      <c r="AN79" s="4"/>
      <c r="AO79" s="4"/>
      <c r="AP79" s="4"/>
      <c r="AQ79" s="4"/>
      <c r="AR79" s="4"/>
      <c r="AS79" s="4"/>
      <c r="AT79" s="4"/>
      <c r="AU79" s="4"/>
      <c r="AV79" s="4"/>
      <c r="AW79" s="4"/>
      <c r="AX79" s="4"/>
      <c r="AY79" s="4"/>
    </row>
    <row r="80" spans="1:1005" ht="15" x14ac:dyDescent="0.25">
      <c r="A80" s="92"/>
      <c r="AI80" s="4"/>
      <c r="AJ80" s="4"/>
      <c r="AK80" s="4"/>
      <c r="AL80" s="4"/>
      <c r="AM80" s="4"/>
      <c r="AN80" s="4"/>
      <c r="AO80" s="4"/>
      <c r="AP80" s="4"/>
      <c r="AQ80" s="4"/>
      <c r="AR80" s="4"/>
      <c r="AS80" s="4"/>
      <c r="AT80" s="4"/>
      <c r="AU80" s="4"/>
      <c r="AV80" s="4"/>
      <c r="AW80" s="4"/>
      <c r="AX80" s="4"/>
      <c r="AY80" s="4"/>
    </row>
  </sheetData>
  <mergeCells count="1">
    <mergeCell ref="B1:AH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4304D-9FA0-4C26-B6BB-96BE1212CA16}">
  <sheetPr codeName="Sheet15">
    <tabColor theme="8" tint="0.39997558519241921"/>
  </sheetPr>
  <dimension ref="A1:ALQ72"/>
  <sheetViews>
    <sheetView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4" ht="15" x14ac:dyDescent="0.25">
      <c r="A1" s="93"/>
      <c r="B1" s="94"/>
      <c r="C1" s="94"/>
      <c r="D1" s="94"/>
      <c r="E1" s="94"/>
      <c r="F1" s="94"/>
      <c r="G1" s="94"/>
      <c r="H1" s="94"/>
      <c r="I1" s="94"/>
      <c r="J1" s="94"/>
      <c r="K1" s="94"/>
      <c r="L1" s="94"/>
      <c r="M1" s="94"/>
      <c r="N1" s="94"/>
      <c r="O1" s="94"/>
      <c r="P1" s="94"/>
      <c r="Q1" s="94"/>
      <c r="R1" s="94"/>
      <c r="S1" s="94"/>
      <c r="T1" s="94"/>
      <c r="U1" s="94"/>
      <c r="V1" s="94"/>
      <c r="W1" s="94"/>
      <c r="X1" s="94"/>
      <c r="Y1" s="94"/>
      <c r="Z1" s="94"/>
      <c r="AA1" s="94"/>
      <c r="AB1" s="94"/>
      <c r="AC1" s="94"/>
      <c r="AD1" s="94"/>
      <c r="AE1" s="94"/>
      <c r="AF1" s="94"/>
      <c r="AG1" s="94"/>
      <c r="AH1" s="94"/>
      <c r="AI1" s="93"/>
      <c r="AJ1" s="93"/>
      <c r="AK1" s="93"/>
      <c r="AL1" s="93"/>
      <c r="AM1" s="93"/>
    </row>
    <row r="2" spans="1:54" ht="15" x14ac:dyDescent="0.25">
      <c r="A2" s="93"/>
      <c r="B2" s="93" t="s">
        <v>0</v>
      </c>
      <c r="C2" s="93" t="s">
        <v>1</v>
      </c>
      <c r="D2" s="93" t="s">
        <v>2</v>
      </c>
      <c r="E2" s="93">
        <v>1981</v>
      </c>
      <c r="F2" s="93">
        <v>1982</v>
      </c>
      <c r="G2" s="93">
        <v>1983</v>
      </c>
      <c r="H2" s="93">
        <v>1984</v>
      </c>
      <c r="I2" s="93">
        <v>1985</v>
      </c>
      <c r="J2" s="93">
        <v>1986</v>
      </c>
      <c r="K2" s="93">
        <v>1987</v>
      </c>
      <c r="L2" s="93">
        <v>1988</v>
      </c>
      <c r="M2" s="93">
        <v>1989</v>
      </c>
      <c r="N2" s="93">
        <v>1990</v>
      </c>
      <c r="O2" s="93">
        <v>1991</v>
      </c>
      <c r="P2" s="93">
        <v>1992</v>
      </c>
      <c r="Q2" s="93">
        <v>1993</v>
      </c>
      <c r="R2" s="93">
        <v>1994</v>
      </c>
      <c r="S2" s="93">
        <v>1995</v>
      </c>
      <c r="T2" s="93">
        <v>1996</v>
      </c>
      <c r="U2" s="93">
        <v>1997</v>
      </c>
      <c r="V2" s="93">
        <v>1998</v>
      </c>
      <c r="W2" s="93">
        <v>1999</v>
      </c>
      <c r="X2" s="93">
        <v>2000</v>
      </c>
      <c r="Y2" s="93">
        <v>2001</v>
      </c>
      <c r="Z2" s="93">
        <v>2002</v>
      </c>
      <c r="AA2" s="93">
        <v>2003</v>
      </c>
      <c r="AB2" s="93">
        <v>2004</v>
      </c>
      <c r="AC2" s="93">
        <v>2005</v>
      </c>
      <c r="AD2" s="93">
        <v>2006</v>
      </c>
      <c r="AE2" s="95">
        <v>2007</v>
      </c>
      <c r="AF2" s="93">
        <v>2008</v>
      </c>
      <c r="AG2" s="93">
        <v>2009</v>
      </c>
      <c r="AH2" s="93">
        <v>2010</v>
      </c>
      <c r="AI2" s="93">
        <v>2011</v>
      </c>
      <c r="AJ2" s="93">
        <v>2012</v>
      </c>
      <c r="AK2" s="93">
        <v>2013</v>
      </c>
      <c r="AL2" s="93">
        <v>2014</v>
      </c>
      <c r="AM2" s="93">
        <v>2015</v>
      </c>
      <c r="AN2" s="93">
        <v>2016</v>
      </c>
      <c r="AO2" s="93">
        <v>2017</v>
      </c>
      <c r="AP2" s="93">
        <v>2018</v>
      </c>
      <c r="AQ2" s="93">
        <v>2019</v>
      </c>
      <c r="AR2" s="93">
        <v>2020</v>
      </c>
      <c r="AS2" s="93">
        <v>2021</v>
      </c>
      <c r="AT2">
        <v>2022</v>
      </c>
      <c r="AU2">
        <v>2023</v>
      </c>
      <c r="AV2">
        <v>2024</v>
      </c>
      <c r="AW2">
        <v>2025</v>
      </c>
      <c r="AX2">
        <v>2026</v>
      </c>
      <c r="AY2">
        <v>2027</v>
      </c>
      <c r="AZ2">
        <v>2028</v>
      </c>
      <c r="BA2">
        <v>2029</v>
      </c>
      <c r="BB2">
        <v>2030</v>
      </c>
    </row>
    <row r="3" spans="1:54" ht="15" x14ac:dyDescent="0.25">
      <c r="A3" s="93"/>
      <c r="B3" s="93" t="s">
        <v>3</v>
      </c>
      <c r="C3" s="93" t="s">
        <v>4</v>
      </c>
      <c r="D3" s="93" t="s">
        <v>5</v>
      </c>
      <c r="E3" s="93" t="s">
        <v>6</v>
      </c>
      <c r="F3" s="93" t="s">
        <v>7</v>
      </c>
      <c r="G3" s="93" t="s">
        <v>8</v>
      </c>
      <c r="H3" s="93" t="s">
        <v>9</v>
      </c>
      <c r="I3" s="93" t="s">
        <v>10</v>
      </c>
      <c r="J3" s="93" t="s">
        <v>11</v>
      </c>
      <c r="K3" s="93" t="s">
        <v>12</v>
      </c>
      <c r="L3" s="93" t="s">
        <v>13</v>
      </c>
      <c r="M3" s="93" t="s">
        <v>14</v>
      </c>
      <c r="N3" s="93" t="s">
        <v>15</v>
      </c>
      <c r="O3" s="93" t="s">
        <v>16</v>
      </c>
      <c r="P3" s="93" t="s">
        <v>17</v>
      </c>
      <c r="Q3" s="93" t="s">
        <v>18</v>
      </c>
      <c r="R3" s="93" t="s">
        <v>19</v>
      </c>
      <c r="S3" s="93" t="s">
        <v>20</v>
      </c>
      <c r="T3" s="93" t="s">
        <v>21</v>
      </c>
      <c r="U3" s="93" t="s">
        <v>22</v>
      </c>
      <c r="V3" s="93" t="s">
        <v>23</v>
      </c>
      <c r="W3" s="93" t="s">
        <v>24</v>
      </c>
      <c r="X3" s="93" t="s">
        <v>25</v>
      </c>
      <c r="Y3" s="93" t="s">
        <v>26</v>
      </c>
      <c r="Z3" s="93" t="s">
        <v>27</v>
      </c>
      <c r="AA3" s="93" t="s">
        <v>28</v>
      </c>
      <c r="AB3" s="93" t="s">
        <v>29</v>
      </c>
      <c r="AC3" s="93" t="s">
        <v>30</v>
      </c>
      <c r="AD3" s="93" t="s">
        <v>31</v>
      </c>
      <c r="AE3" s="93" t="s">
        <v>32</v>
      </c>
      <c r="AF3" s="93" t="s">
        <v>33</v>
      </c>
      <c r="AG3" s="93" t="s">
        <v>34</v>
      </c>
      <c r="AH3" s="93" t="s">
        <v>35</v>
      </c>
      <c r="AI3" s="93" t="s">
        <v>36</v>
      </c>
      <c r="AJ3" s="93" t="s">
        <v>37</v>
      </c>
      <c r="AK3" s="93" t="s">
        <v>38</v>
      </c>
      <c r="AL3" s="93" t="s">
        <v>39</v>
      </c>
      <c r="AM3" s="93" t="s">
        <v>40</v>
      </c>
      <c r="AN3" s="93" t="s">
        <v>41</v>
      </c>
      <c r="AO3" s="93" t="s">
        <v>42</v>
      </c>
      <c r="AP3" s="93" t="s">
        <v>43</v>
      </c>
      <c r="AQ3" s="93" t="s">
        <v>44</v>
      </c>
      <c r="AR3" s="93" t="s">
        <v>45</v>
      </c>
      <c r="AS3" s="93" t="s">
        <v>46</v>
      </c>
      <c r="AT3" t="s">
        <v>47</v>
      </c>
      <c r="AU3" t="s">
        <v>48</v>
      </c>
      <c r="AV3" t="s">
        <v>49</v>
      </c>
      <c r="AW3" t="s">
        <v>50</v>
      </c>
      <c r="AX3" t="s">
        <v>51</v>
      </c>
      <c r="AY3" t="s">
        <v>52</v>
      </c>
      <c r="AZ3" t="s">
        <v>53</v>
      </c>
      <c r="BA3" t="s">
        <v>54</v>
      </c>
      <c r="BB3" t="s">
        <v>55</v>
      </c>
    </row>
    <row r="4" spans="1:54" ht="15" x14ac:dyDescent="0.25">
      <c r="A4" s="96">
        <f>YampaRiverInflow.TotalOutflow!A4</f>
        <v>43922</v>
      </c>
      <c r="B4" s="97">
        <v>22.53</v>
      </c>
      <c r="C4" s="97">
        <v>43.286999999999999</v>
      </c>
      <c r="D4" s="97">
        <v>32.994999999999997</v>
      </c>
      <c r="E4" s="10">
        <v>-5.2293999999999868E-2</v>
      </c>
      <c r="F4" s="10">
        <v>28.224768000000001</v>
      </c>
      <c r="G4" s="10">
        <v>6.8782900000000007</v>
      </c>
      <c r="H4" s="10">
        <v>6.4497519999999966</v>
      </c>
      <c r="I4" s="10">
        <v>-1.6270880000000034</v>
      </c>
      <c r="J4" s="10">
        <v>27.136765999999998</v>
      </c>
      <c r="K4" s="10">
        <v>10.345166000000001</v>
      </c>
      <c r="L4" s="10">
        <v>35.310705999999996</v>
      </c>
      <c r="M4" s="10">
        <v>19.30078</v>
      </c>
      <c r="N4" s="10">
        <v>3.5616000000000003</v>
      </c>
      <c r="O4" s="10">
        <v>41.938178000000001</v>
      </c>
      <c r="P4" s="10">
        <v>40.074694000000001</v>
      </c>
      <c r="Q4" s="10">
        <v>1.3631199999999954</v>
      </c>
      <c r="R4" s="10">
        <v>-2.5694920000000012</v>
      </c>
      <c r="S4" s="10">
        <v>-26.212883999999999</v>
      </c>
      <c r="T4" s="10">
        <v>3.6764540000000014</v>
      </c>
      <c r="U4" s="10">
        <v>29.157019999999999</v>
      </c>
      <c r="V4" s="10">
        <v>70.294210000000007</v>
      </c>
      <c r="W4" s="10">
        <v>23.60331</v>
      </c>
      <c r="X4" s="10">
        <v>16.8</v>
      </c>
      <c r="Y4" s="10">
        <v>35.028100000000002</v>
      </c>
      <c r="Z4" s="10">
        <v>13.62645</v>
      </c>
      <c r="AA4" s="10">
        <v>32.747109999999999</v>
      </c>
      <c r="AB4" s="10">
        <v>39.133879999999998</v>
      </c>
      <c r="AC4" s="10">
        <v>90.902479999999997</v>
      </c>
      <c r="AD4" s="10">
        <v>33.758679999999998</v>
      </c>
      <c r="AE4" s="10">
        <v>33.699169999999995</v>
      </c>
      <c r="AF4" s="10">
        <v>29.79214</v>
      </c>
      <c r="AG4" s="10">
        <v>43.080640000000002</v>
      </c>
      <c r="AH4" s="10">
        <v>88.700450000000004</v>
      </c>
      <c r="AI4" s="10">
        <v>43.635820000000002</v>
      </c>
      <c r="AJ4" s="10">
        <v>17.01784</v>
      </c>
      <c r="AK4" s="10">
        <v>26.498860000000001</v>
      </c>
      <c r="AL4" s="10">
        <v>22.988139999999998</v>
      </c>
      <c r="AM4" s="10">
        <v>25.348419999999997</v>
      </c>
      <c r="AN4" s="4"/>
      <c r="AO4" s="4"/>
      <c r="AP4" s="4"/>
      <c r="AQ4" s="4"/>
      <c r="AR4" s="4"/>
      <c r="AS4" s="4"/>
      <c r="AT4" s="4"/>
      <c r="AU4" s="4"/>
      <c r="AV4" s="4"/>
      <c r="AW4" s="4"/>
      <c r="AX4" s="4"/>
      <c r="AY4" s="4"/>
    </row>
    <row r="5" spans="1:54" ht="15" x14ac:dyDescent="0.25">
      <c r="A5" s="96">
        <f>YampaRiverInflow.TotalOutflow!A5</f>
        <v>43952</v>
      </c>
      <c r="B5" s="97">
        <v>15.782999999999999</v>
      </c>
      <c r="C5" s="97">
        <v>34.043999999999997</v>
      </c>
      <c r="D5" s="97">
        <v>28.905000000000001</v>
      </c>
      <c r="E5" s="10">
        <v>-20.012776000000002</v>
      </c>
      <c r="F5" s="10">
        <v>6.1013739999999999</v>
      </c>
      <c r="G5" s="10">
        <v>10.639998</v>
      </c>
      <c r="H5" s="10">
        <v>-44.029232</v>
      </c>
      <c r="I5" s="10">
        <v>-35.628662000000006</v>
      </c>
      <c r="J5" s="10">
        <v>13.395087999999999</v>
      </c>
      <c r="K5" s="10">
        <v>14.373129999999998</v>
      </c>
      <c r="L5" s="10">
        <v>12.015425999999998</v>
      </c>
      <c r="M5" s="10">
        <v>20.550333999999999</v>
      </c>
      <c r="N5" s="10">
        <v>18.579722</v>
      </c>
      <c r="O5" s="10">
        <v>24.659790000000001</v>
      </c>
      <c r="P5" s="10">
        <v>21.803582000000002</v>
      </c>
      <c r="Q5" s="10">
        <v>0.19014400000000023</v>
      </c>
      <c r="R5" s="10">
        <v>-5.5054859999999994</v>
      </c>
      <c r="S5" s="10">
        <v>-26.211384000000006</v>
      </c>
      <c r="T5" s="10">
        <v>7.738929999999999</v>
      </c>
      <c r="U5" s="10">
        <v>15.471069999999999</v>
      </c>
      <c r="V5" s="10">
        <v>41.137190000000004</v>
      </c>
      <c r="W5" s="10">
        <v>13.289260000000001</v>
      </c>
      <c r="X5" s="10">
        <v>27.570250000000001</v>
      </c>
      <c r="Y5" s="10">
        <v>34.690910000000002</v>
      </c>
      <c r="Z5" s="10">
        <v>21.163640000000001</v>
      </c>
      <c r="AA5" s="10">
        <v>23.543800000000001</v>
      </c>
      <c r="AB5" s="10">
        <v>34.333880000000001</v>
      </c>
      <c r="AC5" s="10">
        <v>67.140500000000003</v>
      </c>
      <c r="AD5" s="10">
        <v>34.274380000000001</v>
      </c>
      <c r="AE5" s="10">
        <v>36.813220000000001</v>
      </c>
      <c r="AF5" s="10">
        <v>20.429749999999999</v>
      </c>
      <c r="AG5" s="10">
        <v>51.173209999999997</v>
      </c>
      <c r="AH5" s="10">
        <v>36.138489999999997</v>
      </c>
      <c r="AI5" s="9">
        <v>21.024139999999999</v>
      </c>
      <c r="AJ5" s="9">
        <v>18.545120000000001</v>
      </c>
      <c r="AK5" s="9">
        <v>27.252549999999999</v>
      </c>
      <c r="AL5" s="9">
        <v>27.252610000000001</v>
      </c>
      <c r="AM5" s="9">
        <v>28.958279999999998</v>
      </c>
      <c r="AN5" s="4"/>
      <c r="AO5" s="4"/>
      <c r="AP5" s="4"/>
      <c r="AQ5" s="4"/>
      <c r="AR5" s="4"/>
      <c r="AS5" s="4"/>
      <c r="AT5" s="4"/>
      <c r="AU5" s="4"/>
      <c r="AV5" s="4"/>
      <c r="AW5" s="4"/>
      <c r="AX5" s="4"/>
      <c r="AY5" s="4"/>
    </row>
    <row r="6" spans="1:54" ht="15" x14ac:dyDescent="0.25">
      <c r="A6" s="96">
        <f>YampaRiverInflow.TotalOutflow!A6</f>
        <v>43983</v>
      </c>
      <c r="B6" s="97">
        <v>10.379</v>
      </c>
      <c r="C6" s="97">
        <v>20.86</v>
      </c>
      <c r="D6" s="97">
        <v>25.827000000000002</v>
      </c>
      <c r="E6" s="10">
        <v>-12.987976</v>
      </c>
      <c r="F6" s="10">
        <v>7.7158159999999985</v>
      </c>
      <c r="G6" s="10">
        <v>14.244779999999999</v>
      </c>
      <c r="H6" s="10">
        <v>-27.190472000000003</v>
      </c>
      <c r="I6" s="10">
        <v>-26.814078000000002</v>
      </c>
      <c r="J6" s="10">
        <v>4.3700580000000011</v>
      </c>
      <c r="K6" s="10">
        <v>17.001467999999996</v>
      </c>
      <c r="L6" s="10">
        <v>15.287422000000003</v>
      </c>
      <c r="M6" s="10">
        <v>10.805857999999999</v>
      </c>
      <c r="N6" s="10">
        <v>17.742493999999997</v>
      </c>
      <c r="O6" s="10">
        <v>3.4259199999999983</v>
      </c>
      <c r="P6" s="10">
        <v>8.1729199999999995</v>
      </c>
      <c r="Q6" s="10">
        <v>12.473674000000001</v>
      </c>
      <c r="R6" s="10">
        <v>1.061094</v>
      </c>
      <c r="S6" s="10">
        <v>22.368065999999995</v>
      </c>
      <c r="T6" s="10">
        <v>-1.3633040000000001</v>
      </c>
      <c r="U6" s="10">
        <v>31.73554</v>
      </c>
      <c r="V6" s="10">
        <v>15.272729999999999</v>
      </c>
      <c r="W6" s="10">
        <v>13.68595</v>
      </c>
      <c r="X6" s="10">
        <v>32.07273</v>
      </c>
      <c r="Y6" s="10">
        <v>48.238019999999999</v>
      </c>
      <c r="Z6" s="10">
        <v>6.5057900000000002</v>
      </c>
      <c r="AA6" s="10">
        <v>14.280989999999999</v>
      </c>
      <c r="AB6" s="10">
        <v>20.826450000000001</v>
      </c>
      <c r="AC6" s="10">
        <v>11.9405</v>
      </c>
      <c r="AD6" s="10">
        <v>14.67769</v>
      </c>
      <c r="AE6" s="10">
        <v>31.73554</v>
      </c>
      <c r="AF6" s="10">
        <v>13.4876</v>
      </c>
      <c r="AG6" s="10">
        <v>35.543419999999998</v>
      </c>
      <c r="AH6" s="10">
        <v>23.741799999999998</v>
      </c>
      <c r="AI6" s="9">
        <v>24.39593</v>
      </c>
      <c r="AJ6" s="9">
        <v>22.730180000000001</v>
      </c>
      <c r="AK6" s="9">
        <v>25.189630000000001</v>
      </c>
      <c r="AL6" s="9">
        <v>26.0823</v>
      </c>
      <c r="AM6" s="9">
        <v>25.58633</v>
      </c>
      <c r="AN6" s="4"/>
      <c r="AO6" s="4"/>
      <c r="AP6" s="4"/>
      <c r="AQ6" s="4"/>
      <c r="AR6" s="4"/>
      <c r="AS6" s="4"/>
      <c r="AT6" s="4"/>
      <c r="AU6" s="4"/>
      <c r="AV6" s="4"/>
      <c r="AW6" s="4"/>
      <c r="AX6" s="4"/>
      <c r="AY6" s="4"/>
    </row>
    <row r="7" spans="1:54" ht="15" x14ac:dyDescent="0.25">
      <c r="A7" s="96">
        <f>YampaRiverInflow.TotalOutflow!A7</f>
        <v>44013</v>
      </c>
      <c r="B7" s="97">
        <v>27.393000000000001</v>
      </c>
      <c r="C7" s="97">
        <v>40.03</v>
      </c>
      <c r="D7" s="97">
        <v>32.69</v>
      </c>
      <c r="E7" s="10">
        <v>-7.2071679999999994</v>
      </c>
      <c r="F7" s="10">
        <v>14.509131999999999</v>
      </c>
      <c r="G7" s="10">
        <v>4.3607659999999964</v>
      </c>
      <c r="H7" s="10">
        <v>-76.904696000000001</v>
      </c>
      <c r="I7" s="10">
        <v>-26.037152000000003</v>
      </c>
      <c r="J7" s="10">
        <v>-0.99219199999999907</v>
      </c>
      <c r="K7" s="10">
        <v>23.523871999999997</v>
      </c>
      <c r="L7" s="10">
        <v>10.508421999999999</v>
      </c>
      <c r="M7" s="10">
        <v>0.38218800000000192</v>
      </c>
      <c r="N7" s="10">
        <v>-2.4426239999999999</v>
      </c>
      <c r="O7" s="10">
        <v>-0.52760200000000035</v>
      </c>
      <c r="P7" s="10">
        <v>14.445949999999996</v>
      </c>
      <c r="Q7" s="10">
        <v>-5.4029160000000003</v>
      </c>
      <c r="R7" s="10">
        <v>-9.1989860000000014</v>
      </c>
      <c r="S7" s="10">
        <v>30.872809999999998</v>
      </c>
      <c r="T7" s="10">
        <v>7.8308159999999951</v>
      </c>
      <c r="U7" s="10">
        <v>31.933880000000002</v>
      </c>
      <c r="V7" s="10">
        <v>33.12397</v>
      </c>
      <c r="W7" s="10">
        <v>30.347110000000001</v>
      </c>
      <c r="X7" s="10">
        <v>21.12397</v>
      </c>
      <c r="Y7" s="10">
        <v>19.953720000000001</v>
      </c>
      <c r="Z7" s="10">
        <v>10.1157</v>
      </c>
      <c r="AA7" s="10">
        <v>17.2562</v>
      </c>
      <c r="AB7" s="10">
        <v>39.272730000000003</v>
      </c>
      <c r="AC7" s="10">
        <v>21.024789999999999</v>
      </c>
      <c r="AD7" s="10">
        <v>21.223140000000001</v>
      </c>
      <c r="AE7" s="10">
        <v>45.421489999999999</v>
      </c>
      <c r="AF7" s="10">
        <v>28.760330000000003</v>
      </c>
      <c r="AG7" s="10">
        <v>28.164830000000002</v>
      </c>
      <c r="AH7" s="10">
        <v>29.156560000000002</v>
      </c>
      <c r="AI7" s="9">
        <v>31.536360000000002</v>
      </c>
      <c r="AJ7" s="9">
        <v>26.379669999999997</v>
      </c>
      <c r="AK7" s="9">
        <v>61.685449999999996</v>
      </c>
      <c r="AL7" s="9">
        <v>29.156569999999999</v>
      </c>
      <c r="AM7" s="9">
        <v>33.520060000000001</v>
      </c>
      <c r="AN7" s="4"/>
      <c r="AO7" s="4"/>
      <c r="AP7" s="4"/>
      <c r="AQ7" s="4"/>
      <c r="AR7" s="4"/>
      <c r="AS7" s="4"/>
      <c r="AT7" s="4"/>
      <c r="AU7" s="4"/>
      <c r="AV7" s="4"/>
      <c r="AW7" s="4"/>
      <c r="AX7" s="4"/>
      <c r="AY7" s="4"/>
    </row>
    <row r="8" spans="1:54" ht="15" x14ac:dyDescent="0.25">
      <c r="A8" s="96">
        <f>YampaRiverInflow.TotalOutflow!A8</f>
        <v>44044</v>
      </c>
      <c r="B8" s="97">
        <v>46.466000000000001</v>
      </c>
      <c r="C8" s="97">
        <v>44.837000000000003</v>
      </c>
      <c r="D8" s="97">
        <v>36.578000000000003</v>
      </c>
      <c r="E8" s="10">
        <v>-22.46583</v>
      </c>
      <c r="F8" s="10">
        <v>24.441903999999994</v>
      </c>
      <c r="G8" s="10">
        <v>-38.819428000000002</v>
      </c>
      <c r="H8" s="10">
        <v>4.0788000000000029</v>
      </c>
      <c r="I8" s="10">
        <v>-24.940789999999996</v>
      </c>
      <c r="J8" s="10">
        <v>11.508968000000001</v>
      </c>
      <c r="K8" s="10">
        <v>34.079854000000005</v>
      </c>
      <c r="L8" s="10">
        <v>13.724534</v>
      </c>
      <c r="M8" s="10">
        <v>22.184847999999999</v>
      </c>
      <c r="N8" s="10">
        <v>11.868864000000002</v>
      </c>
      <c r="O8" s="10">
        <v>15.498979999999996</v>
      </c>
      <c r="P8" s="10">
        <v>39.663323999999996</v>
      </c>
      <c r="Q8" s="10">
        <v>-27.475497999999998</v>
      </c>
      <c r="R8" s="10">
        <v>-21.766008000000003</v>
      </c>
      <c r="S8" s="10">
        <v>29.917686</v>
      </c>
      <c r="T8" s="10">
        <v>25.019824</v>
      </c>
      <c r="U8" s="10">
        <v>50.280989999999996</v>
      </c>
      <c r="V8" s="10">
        <v>20.826450000000001</v>
      </c>
      <c r="W8" s="10">
        <v>44.033059999999999</v>
      </c>
      <c r="X8" s="10">
        <v>23.404959999999999</v>
      </c>
      <c r="Y8" s="10">
        <v>52.066120000000005</v>
      </c>
      <c r="Z8" s="10">
        <v>17.851240000000001</v>
      </c>
      <c r="AA8" s="10">
        <v>42.049589999999995</v>
      </c>
      <c r="AB8" s="10">
        <v>50.578510000000001</v>
      </c>
      <c r="AC8" s="10">
        <v>28.36364</v>
      </c>
      <c r="AD8" s="10">
        <v>66.446280000000002</v>
      </c>
      <c r="AE8" s="10">
        <v>91.636359999999996</v>
      </c>
      <c r="AF8" s="10">
        <v>39.272730000000003</v>
      </c>
      <c r="AG8" s="10">
        <v>23.60284</v>
      </c>
      <c r="AH8" s="10">
        <v>91.04083</v>
      </c>
      <c r="AI8" s="9">
        <v>36.693379999999998</v>
      </c>
      <c r="AJ8" s="9">
        <v>68.607789999999994</v>
      </c>
      <c r="AK8" s="9">
        <v>66.842500000000001</v>
      </c>
      <c r="AL8" s="9">
        <v>41.057389999999998</v>
      </c>
      <c r="AM8" s="9">
        <v>44.429290000000002</v>
      </c>
      <c r="AN8" s="4"/>
      <c r="AO8" s="4"/>
      <c r="AP8" s="4"/>
      <c r="AQ8" s="4"/>
      <c r="AR8" s="4"/>
      <c r="AS8" s="4"/>
      <c r="AT8" s="4"/>
      <c r="AU8" s="4"/>
      <c r="AV8" s="4"/>
      <c r="AW8" s="4"/>
      <c r="AX8" s="4"/>
      <c r="AY8" s="4"/>
    </row>
    <row r="9" spans="1:54" ht="15" x14ac:dyDescent="0.25">
      <c r="A9" s="96">
        <f>YampaRiverInflow.TotalOutflow!A9</f>
        <v>44075</v>
      </c>
      <c r="B9" s="97">
        <v>43.142000000000003</v>
      </c>
      <c r="C9" s="97">
        <v>34.82</v>
      </c>
      <c r="D9" s="97">
        <v>34.392000000000003</v>
      </c>
      <c r="E9" s="10">
        <v>-2.1018900000000031</v>
      </c>
      <c r="F9" s="10">
        <v>29.533373999999995</v>
      </c>
      <c r="G9" s="10">
        <v>-21.287192000000001</v>
      </c>
      <c r="H9" s="10">
        <v>32.618159999999996</v>
      </c>
      <c r="I9" s="10">
        <v>1.7953199999999998</v>
      </c>
      <c r="J9" s="10">
        <v>31.247597999999996</v>
      </c>
      <c r="K9" s="10">
        <v>10.680847999999996</v>
      </c>
      <c r="L9" s="10">
        <v>16.744351999999999</v>
      </c>
      <c r="M9" s="10">
        <v>7.7189679999999967</v>
      </c>
      <c r="N9" s="10">
        <v>23.211606</v>
      </c>
      <c r="O9" s="10">
        <v>19.180725999999996</v>
      </c>
      <c r="P9" s="10">
        <v>38.334448000000002</v>
      </c>
      <c r="Q9" s="10">
        <v>-11.254766</v>
      </c>
      <c r="R9" s="10">
        <v>-1.109622000000003</v>
      </c>
      <c r="S9" s="10">
        <v>14.515779999999999</v>
      </c>
      <c r="T9" s="10">
        <v>21.008659999999999</v>
      </c>
      <c r="U9" s="10">
        <v>59.246279999999999</v>
      </c>
      <c r="V9" s="10">
        <v>36.099170000000001</v>
      </c>
      <c r="W9" s="10">
        <v>49.190080000000002</v>
      </c>
      <c r="X9" s="10">
        <v>39.133879999999998</v>
      </c>
      <c r="Y9" s="10">
        <v>48.456199999999995</v>
      </c>
      <c r="Z9" s="10">
        <v>103.95372</v>
      </c>
      <c r="AA9" s="10">
        <v>34.373550000000002</v>
      </c>
      <c r="AB9" s="10">
        <v>57.381819999999998</v>
      </c>
      <c r="AC9" s="10">
        <v>38.360330000000005</v>
      </c>
      <c r="AD9" s="10">
        <v>50.87603</v>
      </c>
      <c r="AE9" s="10">
        <v>33.83802</v>
      </c>
      <c r="AF9" s="10">
        <v>38.677690000000005</v>
      </c>
      <c r="AG9" s="10">
        <v>28.363289999999999</v>
      </c>
      <c r="AH9" s="10">
        <v>44.250949999999996</v>
      </c>
      <c r="AI9" s="9">
        <v>41.255660000000006</v>
      </c>
      <c r="AJ9" s="9">
        <v>47.999720000000003</v>
      </c>
      <c r="AK9" s="9">
        <v>78.703759999999988</v>
      </c>
      <c r="AL9" s="9">
        <v>38.875680000000003</v>
      </c>
      <c r="AM9" s="9">
        <v>32.726860000000002</v>
      </c>
      <c r="AN9" s="4"/>
      <c r="AO9" s="4"/>
      <c r="AP9" s="4"/>
      <c r="AQ9" s="4"/>
      <c r="AR9" s="4"/>
      <c r="AS9" s="4"/>
      <c r="AT9" s="4"/>
      <c r="AU9" s="4"/>
      <c r="AV9" s="4"/>
      <c r="AW9" s="4"/>
      <c r="AX9" s="4"/>
      <c r="AY9" s="4"/>
    </row>
    <row r="10" spans="1:54" ht="15" x14ac:dyDescent="0.25">
      <c r="A10" s="96">
        <f>YampaRiverInflow.TotalOutflow!A10</f>
        <v>44105</v>
      </c>
      <c r="B10" s="97">
        <v>26.4</v>
      </c>
      <c r="C10" s="97">
        <v>43.506999999999998</v>
      </c>
      <c r="D10" s="97">
        <v>39.886000000000003</v>
      </c>
      <c r="E10" s="10">
        <v>40.35425</v>
      </c>
      <c r="F10" s="10">
        <v>-41.121540000000003</v>
      </c>
      <c r="G10" s="10">
        <v>14.638803999999997</v>
      </c>
      <c r="H10" s="10">
        <v>21.466443999999996</v>
      </c>
      <c r="I10" s="10">
        <v>16.894756000000001</v>
      </c>
      <c r="J10" s="10">
        <v>-7.0494780000000024</v>
      </c>
      <c r="K10" s="10">
        <v>28.589822000000002</v>
      </c>
      <c r="L10" s="10">
        <v>8.7653100000000013</v>
      </c>
      <c r="M10" s="10">
        <v>19.033143999999997</v>
      </c>
      <c r="N10" s="10">
        <v>24.070353999999998</v>
      </c>
      <c r="O10" s="10">
        <v>26.040343999999997</v>
      </c>
      <c r="P10" s="10">
        <v>13.166246000000003</v>
      </c>
      <c r="Q10" s="10">
        <v>20.811032000000001</v>
      </c>
      <c r="R10" s="10">
        <v>15.392737999999998</v>
      </c>
      <c r="S10" s="10">
        <v>31.104225999999993</v>
      </c>
      <c r="T10" s="10">
        <v>32.409004000000003</v>
      </c>
      <c r="U10" s="10">
        <v>36.495870000000004</v>
      </c>
      <c r="V10" s="10">
        <v>22.413220000000003</v>
      </c>
      <c r="W10" s="10">
        <v>37.884300000000003</v>
      </c>
      <c r="X10" s="10">
        <v>47.385120000000001</v>
      </c>
      <c r="Y10" s="10">
        <v>23.34545</v>
      </c>
      <c r="Z10" s="10">
        <v>20.647929999999999</v>
      </c>
      <c r="AA10" s="10">
        <v>30.664459999999998</v>
      </c>
      <c r="AB10" s="10">
        <v>41.077690000000004</v>
      </c>
      <c r="AC10" s="10">
        <v>31.060849999999999</v>
      </c>
      <c r="AD10" s="10">
        <v>69.758679999999998</v>
      </c>
      <c r="AE10" s="10">
        <v>20.94511</v>
      </c>
      <c r="AF10" s="10">
        <v>34.908660000000005</v>
      </c>
      <c r="AG10" s="10">
        <v>24.793029999999998</v>
      </c>
      <c r="AH10" s="10">
        <v>40.680699999999995</v>
      </c>
      <c r="AI10" s="9">
        <v>34.511849999999995</v>
      </c>
      <c r="AJ10" s="9">
        <v>29.513770000000001</v>
      </c>
      <c r="AK10" s="9">
        <v>19.080719999999999</v>
      </c>
      <c r="AL10" s="9">
        <v>42.445929999999997</v>
      </c>
      <c r="AM10" s="9">
        <v>56.012860000000003</v>
      </c>
      <c r="AN10" s="4"/>
      <c r="AO10" s="4"/>
      <c r="AP10" s="4"/>
      <c r="AQ10" s="4"/>
      <c r="AR10" s="4"/>
      <c r="AS10" s="4"/>
      <c r="AT10" s="4"/>
      <c r="AU10" s="4"/>
      <c r="AV10" s="4"/>
      <c r="AW10" s="4"/>
      <c r="AX10" s="4"/>
      <c r="AY10" s="4"/>
    </row>
    <row r="11" spans="1:54" ht="15" x14ac:dyDescent="0.25">
      <c r="A11" s="96">
        <f>YampaRiverInflow.TotalOutflow!A11</f>
        <v>44136</v>
      </c>
      <c r="B11" s="97">
        <v>24.576000000000001</v>
      </c>
      <c r="C11" s="97">
        <v>33.595999999999997</v>
      </c>
      <c r="D11" s="97">
        <v>25.577000000000002</v>
      </c>
      <c r="E11" s="10">
        <v>-4.6950460000000005</v>
      </c>
      <c r="F11" s="10">
        <v>-45.966837999999996</v>
      </c>
      <c r="G11" s="10">
        <v>6.753783999999996</v>
      </c>
      <c r="H11" s="10">
        <v>-7.6327240000000023</v>
      </c>
      <c r="I11" s="10">
        <v>19.806198000000002</v>
      </c>
      <c r="J11" s="10">
        <v>-15.417266000000001</v>
      </c>
      <c r="K11" s="10">
        <v>42.873334</v>
      </c>
      <c r="L11" s="10">
        <v>18.651169999999997</v>
      </c>
      <c r="M11" s="10">
        <v>25.675046000000002</v>
      </c>
      <c r="N11" s="10">
        <v>19.488983999999995</v>
      </c>
      <c r="O11" s="10">
        <v>17.507805999999995</v>
      </c>
      <c r="P11" s="10">
        <v>8.8944699999999983</v>
      </c>
      <c r="Q11" s="10">
        <v>1.1222839999999996</v>
      </c>
      <c r="R11" s="10">
        <v>9.8448719999999987</v>
      </c>
      <c r="S11" s="10">
        <v>28.013811999999998</v>
      </c>
      <c r="T11" s="10">
        <v>15.793877999999999</v>
      </c>
      <c r="U11" s="10">
        <v>24.595040000000001</v>
      </c>
      <c r="V11" s="10">
        <v>18.446279999999998</v>
      </c>
      <c r="W11" s="10">
        <v>36.495870000000004</v>
      </c>
      <c r="X11" s="10">
        <v>27.966939999999997</v>
      </c>
      <c r="Y11" s="10">
        <v>25.487599999999997</v>
      </c>
      <c r="Z11" s="10">
        <v>23.10744</v>
      </c>
      <c r="AA11" s="10">
        <v>22.472729999999999</v>
      </c>
      <c r="AB11" s="10">
        <v>35.166530000000002</v>
      </c>
      <c r="AC11" s="10">
        <v>20.925319999999999</v>
      </c>
      <c r="AD11" s="10">
        <v>16.066120000000002</v>
      </c>
      <c r="AE11" s="10">
        <v>25.54711</v>
      </c>
      <c r="AF11" s="10">
        <v>41.950060000000001</v>
      </c>
      <c r="AG11" s="10">
        <v>23.00787</v>
      </c>
      <c r="AH11" s="10">
        <v>14.39954</v>
      </c>
      <c r="AI11" s="9">
        <v>23.602700000000002</v>
      </c>
      <c r="AJ11" s="9">
        <v>28.581400000000002</v>
      </c>
      <c r="AK11" s="9">
        <v>27.807869999999998</v>
      </c>
      <c r="AL11" s="9">
        <v>24.69378</v>
      </c>
      <c r="AM11" s="9">
        <v>22.293890000000001</v>
      </c>
      <c r="AN11" s="4"/>
      <c r="AO11" s="4"/>
      <c r="AP11" s="4"/>
      <c r="AQ11" s="4"/>
      <c r="AR11" s="4"/>
      <c r="AS11" s="4"/>
      <c r="AT11" s="4"/>
      <c r="AU11" s="4"/>
      <c r="AV11" s="4"/>
      <c r="AW11" s="4"/>
      <c r="AX11" s="4"/>
      <c r="AY11" s="4"/>
    </row>
    <row r="12" spans="1:54" ht="15" x14ac:dyDescent="0.25">
      <c r="A12" s="96">
        <f>YampaRiverInflow.TotalOutflow!A12</f>
        <v>44166</v>
      </c>
      <c r="B12" s="97">
        <v>25.675000000000001</v>
      </c>
      <c r="C12" s="97">
        <v>27.831</v>
      </c>
      <c r="D12" s="97">
        <v>27.497</v>
      </c>
      <c r="E12" s="10">
        <v>27.004181999999997</v>
      </c>
      <c r="F12" s="10">
        <v>-14.223750000000003</v>
      </c>
      <c r="G12" s="10">
        <v>16.268739999999998</v>
      </c>
      <c r="H12" s="10">
        <v>6.4705519999999996</v>
      </c>
      <c r="I12" s="10">
        <v>17.637533999999999</v>
      </c>
      <c r="J12" s="10">
        <v>-3.9600340000000016</v>
      </c>
      <c r="K12" s="10">
        <v>24.396989999999999</v>
      </c>
      <c r="L12" s="10">
        <v>10.800360000000001</v>
      </c>
      <c r="M12" s="10">
        <v>21.260485999999997</v>
      </c>
      <c r="N12" s="10">
        <v>13.424811999999998</v>
      </c>
      <c r="O12" s="10">
        <v>8.4644880000000011</v>
      </c>
      <c r="P12" s="10">
        <v>2.3967059999999982</v>
      </c>
      <c r="Q12" s="10">
        <v>-6.7709719999999995</v>
      </c>
      <c r="R12" s="10">
        <v>0.60159199999999691</v>
      </c>
      <c r="S12" s="10">
        <v>44.223798000000002</v>
      </c>
      <c r="T12" s="10">
        <v>1.110544</v>
      </c>
      <c r="U12" s="10">
        <v>15.07438</v>
      </c>
      <c r="V12" s="10">
        <v>12.69421</v>
      </c>
      <c r="W12" s="10">
        <v>35.305790000000002</v>
      </c>
      <c r="X12" s="10">
        <v>29.355370000000001</v>
      </c>
      <c r="Y12" s="10">
        <v>13.4876</v>
      </c>
      <c r="Z12" s="10">
        <v>18.723970000000001</v>
      </c>
      <c r="AA12" s="10">
        <v>15.471069999999999</v>
      </c>
      <c r="AB12" s="10">
        <v>19.100490000000001</v>
      </c>
      <c r="AC12" s="10">
        <v>3.9664899999999998</v>
      </c>
      <c r="AD12" s="10">
        <v>23.801650000000002</v>
      </c>
      <c r="AE12" s="10">
        <v>57.520660000000007</v>
      </c>
      <c r="AF12" s="10">
        <v>23.99954</v>
      </c>
      <c r="AG12" s="10">
        <v>19.4375</v>
      </c>
      <c r="AH12" s="10">
        <v>33.916870000000003</v>
      </c>
      <c r="AI12" s="9">
        <v>31.734860000000001</v>
      </c>
      <c r="AJ12" s="9">
        <v>22.7103</v>
      </c>
      <c r="AK12" s="9">
        <v>25.368259999999999</v>
      </c>
      <c r="AL12" s="9">
        <v>31.6557</v>
      </c>
      <c r="AM12" s="9">
        <v>22.412740000000003</v>
      </c>
      <c r="AN12" s="4"/>
      <c r="AO12" s="4"/>
      <c r="AP12" s="4"/>
      <c r="AQ12" s="4"/>
      <c r="AR12" s="4"/>
      <c r="AS12" s="4"/>
      <c r="AT12" s="4"/>
      <c r="AU12" s="4"/>
      <c r="AV12" s="4"/>
      <c r="AW12" s="4"/>
      <c r="AX12" s="4"/>
      <c r="AY12" s="4"/>
    </row>
    <row r="13" spans="1:54" ht="15" x14ac:dyDescent="0.25">
      <c r="A13" s="96">
        <f>YampaRiverInflow.TotalOutflow!A13</f>
        <v>44197</v>
      </c>
      <c r="B13" s="97">
        <v>46.456000000000003</v>
      </c>
      <c r="C13" s="97">
        <v>46.069000000000003</v>
      </c>
      <c r="D13" s="97">
        <v>35.625999999999998</v>
      </c>
      <c r="E13" s="10">
        <v>14.408378000000001</v>
      </c>
      <c r="F13" s="10">
        <v>-20.071922000000001</v>
      </c>
      <c r="G13" s="10">
        <v>13.077360000000001</v>
      </c>
      <c r="H13" s="10">
        <v>19.310572000000001</v>
      </c>
      <c r="I13" s="10">
        <v>30.633921999999998</v>
      </c>
      <c r="J13" s="10">
        <v>-8.3519860000000001</v>
      </c>
      <c r="K13" s="10">
        <v>20.166415999999998</v>
      </c>
      <c r="L13" s="10">
        <v>-5.3256900000000025</v>
      </c>
      <c r="M13" s="10">
        <v>2.6823760000000001</v>
      </c>
      <c r="N13" s="10">
        <v>29.809785999999992</v>
      </c>
      <c r="O13" s="10">
        <v>0.14888199999999779</v>
      </c>
      <c r="P13" s="10">
        <v>188.36769600000002</v>
      </c>
      <c r="Q13" s="10">
        <v>-19.261465999999999</v>
      </c>
      <c r="R13" s="10">
        <v>-11.55139</v>
      </c>
      <c r="S13" s="10">
        <v>25.526097999999998</v>
      </c>
      <c r="T13" s="10">
        <v>1.3745679999999993</v>
      </c>
      <c r="U13" s="10">
        <v>21.421490000000002</v>
      </c>
      <c r="V13" s="10">
        <v>24.198349999999998</v>
      </c>
      <c r="W13" s="10">
        <v>42.049589999999995</v>
      </c>
      <c r="X13" s="10">
        <v>21.61983</v>
      </c>
      <c r="Y13" s="10">
        <v>18.446279999999998</v>
      </c>
      <c r="Z13" s="10">
        <v>23.206610000000001</v>
      </c>
      <c r="AA13" s="10">
        <v>20.033060000000003</v>
      </c>
      <c r="AB13" s="10">
        <v>101.09752</v>
      </c>
      <c r="AC13" s="10">
        <v>22.61157</v>
      </c>
      <c r="AD13" s="10">
        <v>23.206610000000001</v>
      </c>
      <c r="AE13" s="10">
        <v>42.247930000000004</v>
      </c>
      <c r="AF13" s="10">
        <v>34.11524</v>
      </c>
      <c r="AG13" s="10">
        <v>41.255679999999998</v>
      </c>
      <c r="AH13" s="10">
        <v>24.792830000000002</v>
      </c>
      <c r="AI13" s="9">
        <v>40.065640000000002</v>
      </c>
      <c r="AJ13" s="9">
        <v>37.883839999999999</v>
      </c>
      <c r="AK13" s="9">
        <v>23.007810000000003</v>
      </c>
      <c r="AL13" s="9">
        <v>30.743310000000001</v>
      </c>
      <c r="AM13" s="9">
        <v>-35.333798000000002</v>
      </c>
      <c r="AN13" s="4"/>
      <c r="AO13" s="4"/>
      <c r="AP13" s="4"/>
      <c r="AQ13" s="4"/>
      <c r="AR13" s="4"/>
      <c r="AS13" s="4"/>
      <c r="AT13" s="4"/>
      <c r="AU13" s="4"/>
      <c r="AV13" s="4"/>
      <c r="AW13" s="4"/>
      <c r="AX13" s="4"/>
      <c r="AY13" s="4"/>
    </row>
    <row r="14" spans="1:54" ht="15" x14ac:dyDescent="0.25">
      <c r="A14" s="96">
        <f>YampaRiverInflow.TotalOutflow!A14</f>
        <v>44228</v>
      </c>
      <c r="B14" s="97">
        <v>48.198999999999998</v>
      </c>
      <c r="C14" s="97">
        <v>54.779000000000003</v>
      </c>
      <c r="D14" s="97">
        <v>47.545999999999999</v>
      </c>
      <c r="E14" s="10">
        <v>33.428339999999999</v>
      </c>
      <c r="F14" s="10">
        <v>8.9494680000000013</v>
      </c>
      <c r="G14" s="10">
        <v>9.201842000000001</v>
      </c>
      <c r="H14" s="10">
        <v>5.149061999999998</v>
      </c>
      <c r="I14" s="10">
        <v>31.733646</v>
      </c>
      <c r="J14" s="10">
        <v>-5.7021720000000027</v>
      </c>
      <c r="K14" s="10">
        <v>24.577362000000001</v>
      </c>
      <c r="L14" s="10">
        <v>5.5440619999999985</v>
      </c>
      <c r="M14" s="10">
        <v>2.5809760000000006</v>
      </c>
      <c r="N14" s="10">
        <v>19.033522000000001</v>
      </c>
      <c r="O14" s="10">
        <v>7.0302340000000001</v>
      </c>
      <c r="P14" s="10">
        <v>85.799055999999993</v>
      </c>
      <c r="Q14" s="10">
        <v>-9.7793939999999999</v>
      </c>
      <c r="R14" s="10">
        <v>38.657699999999991</v>
      </c>
      <c r="S14" s="10">
        <v>12.339405999999999</v>
      </c>
      <c r="T14" s="10">
        <v>23.60331</v>
      </c>
      <c r="U14" s="10">
        <v>17.2562</v>
      </c>
      <c r="V14" s="10">
        <v>16.066120000000002</v>
      </c>
      <c r="W14" s="10">
        <v>48.99174</v>
      </c>
      <c r="X14" s="10">
        <v>36.297519999999999</v>
      </c>
      <c r="Y14" s="10">
        <v>25.745450000000002</v>
      </c>
      <c r="Z14" s="10">
        <v>24.39669</v>
      </c>
      <c r="AA14" s="10">
        <v>35.66281</v>
      </c>
      <c r="AB14" s="10">
        <v>125.57355</v>
      </c>
      <c r="AC14" s="10">
        <v>20.429749999999999</v>
      </c>
      <c r="AD14" s="10">
        <v>29.355370000000001</v>
      </c>
      <c r="AE14" s="10">
        <v>90.644630000000006</v>
      </c>
      <c r="AF14" s="10">
        <v>38.478989999999996</v>
      </c>
      <c r="AG14" s="10">
        <v>35.16657</v>
      </c>
      <c r="AH14" s="10">
        <v>33.321769999999994</v>
      </c>
      <c r="AI14" s="9">
        <v>18.842610000000001</v>
      </c>
      <c r="AJ14" s="9">
        <v>38.875690000000006</v>
      </c>
      <c r="AK14" s="9">
        <v>32.449240000000003</v>
      </c>
      <c r="AL14" s="9">
        <v>39.450900000000004</v>
      </c>
      <c r="AM14" s="9">
        <v>-35.678773999999997</v>
      </c>
      <c r="AN14" s="4"/>
      <c r="AO14" s="4"/>
      <c r="AP14" s="4"/>
      <c r="AQ14" s="4"/>
      <c r="AR14" s="4"/>
      <c r="AS14" s="4"/>
      <c r="AT14" s="4"/>
      <c r="AU14" s="4"/>
      <c r="AV14" s="4"/>
      <c r="AW14" s="4"/>
      <c r="AX14" s="4"/>
      <c r="AY14" s="4"/>
    </row>
    <row r="15" spans="1:54" ht="15" x14ac:dyDescent="0.25">
      <c r="A15" s="96">
        <f>YampaRiverInflow.TotalOutflow!A15</f>
        <v>44256</v>
      </c>
      <c r="B15" s="97">
        <v>34.036000000000001</v>
      </c>
      <c r="C15" s="97">
        <v>42.052999999999997</v>
      </c>
      <c r="D15" s="97">
        <v>58.646000000000001</v>
      </c>
      <c r="E15" s="10">
        <v>52.296472000000009</v>
      </c>
      <c r="F15" s="10">
        <v>47.387336000000005</v>
      </c>
      <c r="G15" s="10">
        <v>11.779536</v>
      </c>
      <c r="H15" s="10">
        <v>64.980252000000007</v>
      </c>
      <c r="I15" s="10">
        <v>40.112389999999998</v>
      </c>
      <c r="J15" s="10">
        <v>-5.6985580000000011</v>
      </c>
      <c r="K15" s="10">
        <v>30.219604</v>
      </c>
      <c r="L15" s="10">
        <v>24.668741999999998</v>
      </c>
      <c r="M15" s="10">
        <v>25.485123999999995</v>
      </c>
      <c r="N15" s="10">
        <v>37.985829999999993</v>
      </c>
      <c r="O15" s="10">
        <v>23.852601999999997</v>
      </c>
      <c r="P15" s="10">
        <v>33.571293999999995</v>
      </c>
      <c r="Q15" s="10">
        <v>18.785719999999998</v>
      </c>
      <c r="R15" s="10">
        <v>66.418819999999997</v>
      </c>
      <c r="S15" s="10">
        <v>7.6782579999999996</v>
      </c>
      <c r="T15" s="10">
        <v>63.272730000000003</v>
      </c>
      <c r="U15" s="10">
        <v>48.99174</v>
      </c>
      <c r="V15" s="10">
        <v>19.834709999999998</v>
      </c>
      <c r="W15" s="10">
        <v>54.009920000000001</v>
      </c>
      <c r="X15" s="10">
        <v>55.160330000000002</v>
      </c>
      <c r="Y15" s="10">
        <v>23.22645</v>
      </c>
      <c r="Z15" s="10">
        <v>42.842980000000004</v>
      </c>
      <c r="AA15" s="10">
        <v>27.59008</v>
      </c>
      <c r="AB15" s="10">
        <v>69.104129999999998</v>
      </c>
      <c r="AC15" s="10">
        <v>49.190080000000002</v>
      </c>
      <c r="AD15" s="10">
        <v>44.628099999999996</v>
      </c>
      <c r="AE15" s="10">
        <v>82.373550000000009</v>
      </c>
      <c r="AF15" s="10">
        <v>74.04258999999999</v>
      </c>
      <c r="AG15" s="10">
        <v>59.404600000000002</v>
      </c>
      <c r="AH15" s="10">
        <v>42.445689999999999</v>
      </c>
      <c r="AI15" s="9">
        <v>22.21454</v>
      </c>
      <c r="AJ15" s="9">
        <v>58.769889999999997</v>
      </c>
      <c r="AK15" s="9">
        <v>31.517060000000001</v>
      </c>
      <c r="AL15" s="9">
        <v>41.176480000000005</v>
      </c>
      <c r="AM15" s="9">
        <v>1.4208999999999996</v>
      </c>
      <c r="AN15" s="4"/>
      <c r="AO15" s="4"/>
      <c r="AP15" s="4"/>
      <c r="AQ15" s="4"/>
      <c r="AR15" s="4"/>
      <c r="AS15" s="4"/>
      <c r="AT15" s="4"/>
      <c r="AU15" s="4"/>
      <c r="AV15" s="4"/>
      <c r="AW15" s="4"/>
      <c r="AX15" s="4"/>
      <c r="AY15" s="4"/>
    </row>
    <row r="16" spans="1:54" ht="15" x14ac:dyDescent="0.25">
      <c r="A16" s="96">
        <f>YampaRiverInflow.TotalOutflow!A16</f>
        <v>44287</v>
      </c>
      <c r="B16" s="97">
        <v>25.619</v>
      </c>
      <c r="C16" s="97">
        <v>39.783000000000001</v>
      </c>
      <c r="D16" s="97">
        <v>32.994999999999997</v>
      </c>
      <c r="E16" s="10">
        <v>28.224768000000001</v>
      </c>
      <c r="F16" s="10">
        <v>6.8782900000000007</v>
      </c>
      <c r="G16" s="10">
        <v>6.4497519999999966</v>
      </c>
      <c r="H16" s="10">
        <v>-1.6270880000000034</v>
      </c>
      <c r="I16" s="10">
        <v>27.136765999999998</v>
      </c>
      <c r="J16" s="10">
        <v>10.345166000000001</v>
      </c>
      <c r="K16" s="10">
        <v>35.310705999999996</v>
      </c>
      <c r="L16" s="10">
        <v>19.30078</v>
      </c>
      <c r="M16" s="10">
        <v>3.5616000000000003</v>
      </c>
      <c r="N16" s="10">
        <v>41.938178000000001</v>
      </c>
      <c r="O16" s="10">
        <v>40.074694000000001</v>
      </c>
      <c r="P16" s="10">
        <v>1.3631199999999954</v>
      </c>
      <c r="Q16" s="10">
        <v>-2.5694920000000012</v>
      </c>
      <c r="R16" s="10">
        <v>-26.212883999999999</v>
      </c>
      <c r="S16" s="10">
        <v>3.6764540000000014</v>
      </c>
      <c r="T16" s="10">
        <v>29.157019999999999</v>
      </c>
      <c r="U16" s="10">
        <v>70.294210000000007</v>
      </c>
      <c r="V16" s="10">
        <v>23.60331</v>
      </c>
      <c r="W16" s="10">
        <v>16.8</v>
      </c>
      <c r="X16" s="10">
        <v>35.028100000000002</v>
      </c>
      <c r="Y16" s="10">
        <v>13.62645</v>
      </c>
      <c r="Z16" s="10">
        <v>32.747109999999999</v>
      </c>
      <c r="AA16" s="10">
        <v>39.133879999999998</v>
      </c>
      <c r="AB16" s="10">
        <v>90.902479999999997</v>
      </c>
      <c r="AC16" s="10">
        <v>33.758679999999998</v>
      </c>
      <c r="AD16" s="10">
        <v>33.699169999999995</v>
      </c>
      <c r="AE16" s="10">
        <v>29.79214</v>
      </c>
      <c r="AF16" s="10">
        <v>43.080640000000002</v>
      </c>
      <c r="AG16" s="10">
        <v>88.700450000000004</v>
      </c>
      <c r="AH16" s="10">
        <v>43.635820000000002</v>
      </c>
      <c r="AI16" s="9">
        <v>17.01784</v>
      </c>
      <c r="AJ16" s="9">
        <v>26.498860000000001</v>
      </c>
      <c r="AK16" s="9">
        <v>22.988139999999998</v>
      </c>
      <c r="AL16" s="9">
        <v>25.348419999999997</v>
      </c>
      <c r="AM16" s="9">
        <v>1.8474620000000004</v>
      </c>
      <c r="AN16" s="4"/>
      <c r="AO16" s="4"/>
      <c r="AP16" s="4"/>
      <c r="AQ16" s="4"/>
      <c r="AR16" s="4"/>
      <c r="AS16" s="4"/>
      <c r="AT16" s="4"/>
      <c r="AU16" s="4"/>
      <c r="AV16" s="4"/>
      <c r="AW16" s="4"/>
      <c r="AX16" s="4"/>
      <c r="AY16" s="4"/>
    </row>
    <row r="17" spans="1:51" ht="15" x14ac:dyDescent="0.25">
      <c r="A17" s="96">
        <f>YampaRiverInflow.TotalOutflow!A17</f>
        <v>44317</v>
      </c>
      <c r="B17" s="97">
        <v>15.108000000000001</v>
      </c>
      <c r="C17" s="97">
        <v>21.564</v>
      </c>
      <c r="D17" s="97">
        <v>28.905000000000001</v>
      </c>
      <c r="E17" s="10">
        <v>6.1013739999999999</v>
      </c>
      <c r="F17" s="10">
        <v>10.639998</v>
      </c>
      <c r="G17" s="10">
        <v>-44.029232</v>
      </c>
      <c r="H17" s="10">
        <v>-35.628662000000006</v>
      </c>
      <c r="I17" s="10">
        <v>13.395087999999999</v>
      </c>
      <c r="J17" s="10">
        <v>14.373129999999998</v>
      </c>
      <c r="K17" s="10">
        <v>12.015425999999998</v>
      </c>
      <c r="L17" s="10">
        <v>20.550333999999999</v>
      </c>
      <c r="M17" s="10">
        <v>18.579722</v>
      </c>
      <c r="N17" s="10">
        <v>24.659790000000001</v>
      </c>
      <c r="O17" s="10">
        <v>21.803582000000002</v>
      </c>
      <c r="P17" s="10">
        <v>0.19014400000000023</v>
      </c>
      <c r="Q17" s="10">
        <v>-5.5054859999999994</v>
      </c>
      <c r="R17" s="10">
        <v>-26.211384000000006</v>
      </c>
      <c r="S17" s="10">
        <v>7.738929999999999</v>
      </c>
      <c r="T17" s="10">
        <v>15.471069999999999</v>
      </c>
      <c r="U17" s="10">
        <v>41.137190000000004</v>
      </c>
      <c r="V17" s="10">
        <v>13.289260000000001</v>
      </c>
      <c r="W17" s="10">
        <v>27.570250000000001</v>
      </c>
      <c r="X17" s="10">
        <v>34.690910000000002</v>
      </c>
      <c r="Y17" s="10">
        <v>21.163640000000001</v>
      </c>
      <c r="Z17" s="10">
        <v>23.543800000000001</v>
      </c>
      <c r="AA17" s="10">
        <v>34.333880000000001</v>
      </c>
      <c r="AB17" s="10">
        <v>67.140500000000003</v>
      </c>
      <c r="AC17" s="10">
        <v>34.274380000000001</v>
      </c>
      <c r="AD17" s="10">
        <v>36.813220000000001</v>
      </c>
      <c r="AE17" s="10">
        <v>20.429749999999999</v>
      </c>
      <c r="AF17" s="10">
        <v>51.173209999999997</v>
      </c>
      <c r="AG17" s="10">
        <v>36.138489999999997</v>
      </c>
      <c r="AH17" s="10">
        <v>21.024139999999999</v>
      </c>
      <c r="AI17" s="9">
        <v>18.545120000000001</v>
      </c>
      <c r="AJ17" s="9">
        <v>27.252549999999999</v>
      </c>
      <c r="AK17" s="9">
        <v>27.252610000000001</v>
      </c>
      <c r="AL17" s="9">
        <v>28.958279999999998</v>
      </c>
      <c r="AM17" s="9">
        <v>-17.974883999999999</v>
      </c>
      <c r="AN17" s="4"/>
      <c r="AO17" s="4"/>
      <c r="AP17" s="4"/>
      <c r="AQ17" s="4"/>
      <c r="AR17" s="4"/>
      <c r="AS17" s="4"/>
      <c r="AT17" s="4"/>
      <c r="AU17" s="4"/>
      <c r="AV17" s="4"/>
      <c r="AW17" s="4"/>
      <c r="AX17" s="4"/>
      <c r="AY17" s="4"/>
    </row>
    <row r="18" spans="1:51" ht="15" x14ac:dyDescent="0.25">
      <c r="A18" s="96">
        <f>YampaRiverInflow.TotalOutflow!A18</f>
        <v>44348</v>
      </c>
      <c r="B18" s="97">
        <v>9.7240000000000002</v>
      </c>
      <c r="C18" s="97">
        <v>11.5</v>
      </c>
      <c r="D18" s="97">
        <v>25.827000000000002</v>
      </c>
      <c r="E18" s="10">
        <v>7.7158159999999985</v>
      </c>
      <c r="F18" s="10">
        <v>14.244779999999999</v>
      </c>
      <c r="G18" s="10">
        <v>-27.190472000000003</v>
      </c>
      <c r="H18" s="10">
        <v>-26.814078000000002</v>
      </c>
      <c r="I18" s="10">
        <v>4.3700580000000011</v>
      </c>
      <c r="J18" s="10">
        <v>17.001467999999996</v>
      </c>
      <c r="K18" s="10">
        <v>15.287422000000003</v>
      </c>
      <c r="L18" s="10">
        <v>10.805857999999999</v>
      </c>
      <c r="M18" s="10">
        <v>17.742493999999997</v>
      </c>
      <c r="N18" s="10">
        <v>3.4259199999999983</v>
      </c>
      <c r="O18" s="10">
        <v>8.1729199999999995</v>
      </c>
      <c r="P18" s="10">
        <v>12.473674000000001</v>
      </c>
      <c r="Q18" s="10">
        <v>1.061094</v>
      </c>
      <c r="R18" s="10">
        <v>22.368065999999995</v>
      </c>
      <c r="S18" s="10">
        <v>-1.3633040000000001</v>
      </c>
      <c r="T18" s="10">
        <v>31.73554</v>
      </c>
      <c r="U18" s="10">
        <v>15.272729999999999</v>
      </c>
      <c r="V18" s="10">
        <v>13.68595</v>
      </c>
      <c r="W18" s="10">
        <v>32.07273</v>
      </c>
      <c r="X18" s="10">
        <v>48.238019999999999</v>
      </c>
      <c r="Y18" s="10">
        <v>6.5057900000000002</v>
      </c>
      <c r="Z18" s="10">
        <v>14.280989999999999</v>
      </c>
      <c r="AA18" s="10">
        <v>20.826450000000001</v>
      </c>
      <c r="AB18" s="10">
        <v>11.9405</v>
      </c>
      <c r="AC18" s="10">
        <v>14.67769</v>
      </c>
      <c r="AD18" s="10">
        <v>31.73554</v>
      </c>
      <c r="AE18" s="10">
        <v>13.4876</v>
      </c>
      <c r="AF18" s="10">
        <v>35.543419999999998</v>
      </c>
      <c r="AG18" s="10">
        <v>23.741799999999998</v>
      </c>
      <c r="AH18" s="10">
        <v>24.39593</v>
      </c>
      <c r="AI18" s="9">
        <v>22.730180000000001</v>
      </c>
      <c r="AJ18" s="9">
        <v>25.189630000000001</v>
      </c>
      <c r="AK18" s="9">
        <v>26.0823</v>
      </c>
      <c r="AL18" s="9">
        <v>25.58633</v>
      </c>
      <c r="AM18" s="9">
        <v>-10.634887999999998</v>
      </c>
      <c r="AN18" s="4"/>
      <c r="AO18" s="4"/>
      <c r="AP18" s="4"/>
      <c r="AQ18" s="4"/>
      <c r="AR18" s="4"/>
      <c r="AS18" s="4"/>
      <c r="AT18" s="4"/>
      <c r="AU18" s="4"/>
      <c r="AV18" s="4"/>
      <c r="AW18" s="4"/>
      <c r="AX18" s="4"/>
      <c r="AY18" s="4"/>
    </row>
    <row r="19" spans="1:51" ht="15" x14ac:dyDescent="0.25">
      <c r="A19" s="96">
        <f>YampaRiverInflow.TotalOutflow!A19</f>
        <v>44378</v>
      </c>
      <c r="B19" s="97">
        <v>41.723999999999997</v>
      </c>
      <c r="C19" s="97">
        <v>38.496000000000002</v>
      </c>
      <c r="D19" s="97">
        <v>32.69</v>
      </c>
      <c r="E19" s="10">
        <v>14.509131999999999</v>
      </c>
      <c r="F19" s="10">
        <v>4.3607659999999964</v>
      </c>
      <c r="G19" s="10">
        <v>-76.904696000000001</v>
      </c>
      <c r="H19" s="10">
        <v>-26.037152000000003</v>
      </c>
      <c r="I19" s="10">
        <v>-0.99219199999999907</v>
      </c>
      <c r="J19" s="10">
        <v>23.523871999999997</v>
      </c>
      <c r="K19" s="10">
        <v>10.508421999999999</v>
      </c>
      <c r="L19" s="10">
        <v>0.38218800000000192</v>
      </c>
      <c r="M19" s="10">
        <v>-2.4426239999999999</v>
      </c>
      <c r="N19" s="10">
        <v>-0.52760200000000035</v>
      </c>
      <c r="O19" s="10">
        <v>14.445949999999996</v>
      </c>
      <c r="P19" s="10">
        <v>-5.4029160000000003</v>
      </c>
      <c r="Q19" s="10">
        <v>-9.1989860000000014</v>
      </c>
      <c r="R19" s="10">
        <v>30.872809999999998</v>
      </c>
      <c r="S19" s="10">
        <v>7.8308159999999951</v>
      </c>
      <c r="T19" s="10">
        <v>31.933880000000002</v>
      </c>
      <c r="U19" s="10">
        <v>33.12397</v>
      </c>
      <c r="V19" s="10">
        <v>30.347110000000001</v>
      </c>
      <c r="W19" s="10">
        <v>21.12397</v>
      </c>
      <c r="X19" s="10">
        <v>19.953720000000001</v>
      </c>
      <c r="Y19" s="10">
        <v>10.1157</v>
      </c>
      <c r="Z19" s="10">
        <v>17.2562</v>
      </c>
      <c r="AA19" s="10">
        <v>39.272730000000003</v>
      </c>
      <c r="AB19" s="10">
        <v>21.024789999999999</v>
      </c>
      <c r="AC19" s="10">
        <v>21.223140000000001</v>
      </c>
      <c r="AD19" s="10">
        <v>45.421489999999999</v>
      </c>
      <c r="AE19" s="10">
        <v>28.760330000000003</v>
      </c>
      <c r="AF19" s="10">
        <v>28.164830000000002</v>
      </c>
      <c r="AG19" s="10">
        <v>29.156560000000002</v>
      </c>
      <c r="AH19" s="10">
        <v>31.536360000000002</v>
      </c>
      <c r="AI19" s="9">
        <v>26.379669999999997</v>
      </c>
      <c r="AJ19" s="9">
        <v>61.685449999999996</v>
      </c>
      <c r="AK19" s="9">
        <v>29.156569999999999</v>
      </c>
      <c r="AL19" s="9">
        <v>33.520060000000001</v>
      </c>
      <c r="AM19" s="9">
        <v>-4.7430320000000004</v>
      </c>
      <c r="AN19" s="4"/>
      <c r="AO19" s="4"/>
      <c r="AP19" s="4"/>
      <c r="AQ19" s="4"/>
      <c r="AR19" s="4"/>
      <c r="AS19" s="4"/>
      <c r="AT19" s="4"/>
      <c r="AU19" s="4"/>
      <c r="AV19" s="4"/>
      <c r="AW19" s="4"/>
      <c r="AX19" s="4"/>
      <c r="AY19" s="4"/>
    </row>
    <row r="20" spans="1:51" ht="15" x14ac:dyDescent="0.25">
      <c r="A20" s="96">
        <f>YampaRiverInflow.TotalOutflow!A20</f>
        <v>44409</v>
      </c>
      <c r="B20" s="97">
        <v>43.968000000000004</v>
      </c>
      <c r="C20" s="97">
        <v>46.298999999999999</v>
      </c>
      <c r="D20" s="97">
        <v>36.578000000000003</v>
      </c>
      <c r="E20" s="10">
        <v>24.441903999999994</v>
      </c>
      <c r="F20" s="10">
        <v>-38.819428000000002</v>
      </c>
      <c r="G20" s="10">
        <v>4.0788000000000029</v>
      </c>
      <c r="H20" s="10">
        <v>-24.940789999999996</v>
      </c>
      <c r="I20" s="10">
        <v>11.508968000000001</v>
      </c>
      <c r="J20" s="10">
        <v>34.079854000000005</v>
      </c>
      <c r="K20" s="10">
        <v>13.724534</v>
      </c>
      <c r="L20" s="10">
        <v>22.184847999999999</v>
      </c>
      <c r="M20" s="10">
        <v>11.868864000000002</v>
      </c>
      <c r="N20" s="10">
        <v>15.498979999999996</v>
      </c>
      <c r="O20" s="10">
        <v>39.663323999999996</v>
      </c>
      <c r="P20" s="10">
        <v>-27.475497999999998</v>
      </c>
      <c r="Q20" s="10">
        <v>-21.766008000000003</v>
      </c>
      <c r="R20" s="10">
        <v>29.917686</v>
      </c>
      <c r="S20" s="10">
        <v>25.019824</v>
      </c>
      <c r="T20" s="10">
        <v>50.280989999999996</v>
      </c>
      <c r="U20" s="10">
        <v>20.826450000000001</v>
      </c>
      <c r="V20" s="10">
        <v>44.033059999999999</v>
      </c>
      <c r="W20" s="10">
        <v>23.404959999999999</v>
      </c>
      <c r="X20" s="10">
        <v>52.066120000000005</v>
      </c>
      <c r="Y20" s="10">
        <v>17.851240000000001</v>
      </c>
      <c r="Z20" s="10">
        <v>42.049589999999995</v>
      </c>
      <c r="AA20" s="10">
        <v>50.578510000000001</v>
      </c>
      <c r="AB20" s="10">
        <v>28.36364</v>
      </c>
      <c r="AC20" s="10">
        <v>66.446280000000002</v>
      </c>
      <c r="AD20" s="10">
        <v>91.636359999999996</v>
      </c>
      <c r="AE20" s="10">
        <v>39.272730000000003</v>
      </c>
      <c r="AF20" s="10">
        <v>23.60284</v>
      </c>
      <c r="AG20" s="10">
        <v>91.04083</v>
      </c>
      <c r="AH20" s="10">
        <v>36.693379999999998</v>
      </c>
      <c r="AI20" s="9">
        <v>68.607789999999994</v>
      </c>
      <c r="AJ20" s="9">
        <v>66.842500000000001</v>
      </c>
      <c r="AK20" s="9">
        <v>41.057389999999998</v>
      </c>
      <c r="AL20" s="9">
        <v>44.429290000000002</v>
      </c>
      <c r="AM20" s="9">
        <v>-20.440944000000002</v>
      </c>
      <c r="AN20" s="4"/>
      <c r="AO20" s="4"/>
      <c r="AP20" s="4"/>
      <c r="AQ20" s="4"/>
      <c r="AR20" s="4"/>
      <c r="AS20" s="4"/>
      <c r="AT20" s="4"/>
      <c r="AU20" s="4"/>
      <c r="AV20" s="4"/>
      <c r="AW20" s="4"/>
      <c r="AX20" s="4"/>
      <c r="AY20" s="4"/>
    </row>
    <row r="21" spans="1:51" ht="15" x14ac:dyDescent="0.25">
      <c r="A21" s="96">
        <f>YampaRiverInflow.TotalOutflow!A21</f>
        <v>44440</v>
      </c>
      <c r="B21" s="97">
        <v>41.92</v>
      </c>
      <c r="C21" s="97">
        <v>36.598999999999997</v>
      </c>
      <c r="D21" s="97">
        <v>34.392000000000003</v>
      </c>
      <c r="E21" s="10">
        <v>29.533373999999995</v>
      </c>
      <c r="F21" s="10">
        <v>-21.287192000000001</v>
      </c>
      <c r="G21" s="10">
        <v>32.618159999999996</v>
      </c>
      <c r="H21" s="10">
        <v>1.7953199999999998</v>
      </c>
      <c r="I21" s="10">
        <v>31.247597999999996</v>
      </c>
      <c r="J21" s="10">
        <v>10.680847999999996</v>
      </c>
      <c r="K21" s="10">
        <v>16.744351999999999</v>
      </c>
      <c r="L21" s="10">
        <v>7.7189679999999967</v>
      </c>
      <c r="M21" s="10">
        <v>23.211606</v>
      </c>
      <c r="N21" s="10">
        <v>19.180725999999996</v>
      </c>
      <c r="O21" s="10">
        <v>38.334448000000002</v>
      </c>
      <c r="P21" s="10">
        <v>-11.254766</v>
      </c>
      <c r="Q21" s="10">
        <v>-1.109622000000003</v>
      </c>
      <c r="R21" s="10">
        <v>14.515779999999999</v>
      </c>
      <c r="S21" s="10">
        <v>21.008659999999999</v>
      </c>
      <c r="T21" s="10">
        <v>59.246279999999999</v>
      </c>
      <c r="U21" s="10">
        <v>36.099170000000001</v>
      </c>
      <c r="V21" s="10">
        <v>49.190080000000002</v>
      </c>
      <c r="W21" s="10">
        <v>39.133879999999998</v>
      </c>
      <c r="X21" s="10">
        <v>48.456199999999995</v>
      </c>
      <c r="Y21" s="10">
        <v>103.95372</v>
      </c>
      <c r="Z21" s="10">
        <v>34.373550000000002</v>
      </c>
      <c r="AA21" s="10">
        <v>57.381819999999998</v>
      </c>
      <c r="AB21" s="10">
        <v>38.360330000000005</v>
      </c>
      <c r="AC21" s="10">
        <v>50.87603</v>
      </c>
      <c r="AD21" s="10">
        <v>33.83802</v>
      </c>
      <c r="AE21" s="10">
        <v>38.677690000000005</v>
      </c>
      <c r="AF21" s="10">
        <v>28.363289999999999</v>
      </c>
      <c r="AG21" s="10">
        <v>44.250949999999996</v>
      </c>
      <c r="AH21" s="10">
        <v>41.255660000000006</v>
      </c>
      <c r="AI21" s="9">
        <v>47.999720000000003</v>
      </c>
      <c r="AJ21" s="9">
        <v>78.703759999999988</v>
      </c>
      <c r="AK21" s="9">
        <v>38.875680000000003</v>
      </c>
      <c r="AL21" s="9">
        <v>32.726860000000002</v>
      </c>
      <c r="AM21" s="9">
        <v>-9.8468000000002581E-2</v>
      </c>
      <c r="AN21" s="4"/>
      <c r="AO21" s="4"/>
      <c r="AP21" s="4"/>
      <c r="AQ21" s="4"/>
      <c r="AR21" s="4"/>
      <c r="AS21" s="4"/>
      <c r="AT21" s="4"/>
      <c r="AU21" s="4"/>
      <c r="AV21" s="4"/>
      <c r="AW21" s="4"/>
      <c r="AX21" s="4"/>
      <c r="AY21" s="4"/>
    </row>
    <row r="22" spans="1:51" ht="15" x14ac:dyDescent="0.25">
      <c r="A22" s="96">
        <f>YampaRiverInflow.TotalOutflow!A22</f>
        <v>44470</v>
      </c>
      <c r="B22" s="97">
        <v>39.886000000000003</v>
      </c>
      <c r="C22" s="97">
        <v>39.886000000000003</v>
      </c>
      <c r="D22" s="97">
        <v>39.886000000000003</v>
      </c>
      <c r="E22" s="10">
        <v>-41.121540000000003</v>
      </c>
      <c r="F22" s="10">
        <v>14.638803999999997</v>
      </c>
      <c r="G22" s="10">
        <v>21.466443999999996</v>
      </c>
      <c r="H22" s="10">
        <v>16.894756000000001</v>
      </c>
      <c r="I22" s="10">
        <v>-7.0494780000000024</v>
      </c>
      <c r="J22" s="10">
        <v>28.589822000000002</v>
      </c>
      <c r="K22" s="10">
        <v>8.7653100000000013</v>
      </c>
      <c r="L22" s="10">
        <v>19.033143999999997</v>
      </c>
      <c r="M22" s="10">
        <v>24.070353999999998</v>
      </c>
      <c r="N22" s="10">
        <v>26.040343999999997</v>
      </c>
      <c r="O22" s="10">
        <v>13.166246000000003</v>
      </c>
      <c r="P22" s="10">
        <v>20.811032000000001</v>
      </c>
      <c r="Q22" s="10">
        <v>15.392737999999998</v>
      </c>
      <c r="R22" s="10">
        <v>31.104225999999993</v>
      </c>
      <c r="S22" s="10">
        <v>32.409004000000003</v>
      </c>
      <c r="T22" s="10">
        <v>36.495870000000004</v>
      </c>
      <c r="U22" s="10">
        <v>22.413220000000003</v>
      </c>
      <c r="V22" s="10">
        <v>37.884300000000003</v>
      </c>
      <c r="W22" s="10">
        <v>47.385120000000001</v>
      </c>
      <c r="X22" s="10">
        <v>23.34545</v>
      </c>
      <c r="Y22" s="10">
        <v>20.647929999999999</v>
      </c>
      <c r="Z22" s="10">
        <v>30.664459999999998</v>
      </c>
      <c r="AA22" s="10">
        <v>41.077690000000004</v>
      </c>
      <c r="AB22" s="10">
        <v>31.060849999999999</v>
      </c>
      <c r="AC22" s="10">
        <v>69.758679999999998</v>
      </c>
      <c r="AD22" s="10">
        <v>20.94511</v>
      </c>
      <c r="AE22" s="10">
        <v>34.908660000000005</v>
      </c>
      <c r="AF22" s="10">
        <v>24.793029999999998</v>
      </c>
      <c r="AG22" s="10">
        <v>40.680699999999995</v>
      </c>
      <c r="AH22" s="10">
        <v>34.511849999999995</v>
      </c>
      <c r="AI22" s="9">
        <v>29.513770000000001</v>
      </c>
      <c r="AJ22" s="9">
        <v>19.080719999999999</v>
      </c>
      <c r="AK22" s="9">
        <v>42.445929999999997</v>
      </c>
      <c r="AL22" s="9">
        <v>56.012860000000003</v>
      </c>
      <c r="AM22" s="9">
        <v>42.068716000000002</v>
      </c>
      <c r="AN22" s="4"/>
      <c r="AO22" s="4"/>
      <c r="AP22" s="4"/>
      <c r="AQ22" s="4"/>
      <c r="AR22" s="4"/>
      <c r="AS22" s="4"/>
      <c r="AT22" s="4"/>
      <c r="AU22" s="4"/>
      <c r="AV22" s="4"/>
      <c r="AW22" s="4"/>
      <c r="AX22" s="4"/>
      <c r="AY22" s="4"/>
    </row>
    <row r="23" spans="1:51" ht="15" x14ac:dyDescent="0.25">
      <c r="A23" s="96">
        <f>YampaRiverInflow.TotalOutflow!A23</f>
        <v>44501</v>
      </c>
      <c r="B23" s="97">
        <v>25.577000000000002</v>
      </c>
      <c r="C23" s="97">
        <v>25.577000000000002</v>
      </c>
      <c r="D23" s="97">
        <v>25.577000000000002</v>
      </c>
      <c r="E23" s="10">
        <v>-45.966837999999996</v>
      </c>
      <c r="F23" s="10">
        <v>6.753783999999996</v>
      </c>
      <c r="G23" s="10">
        <v>-7.6327240000000023</v>
      </c>
      <c r="H23" s="10">
        <v>19.806198000000002</v>
      </c>
      <c r="I23" s="10">
        <v>-15.417266000000001</v>
      </c>
      <c r="J23" s="10">
        <v>42.873334</v>
      </c>
      <c r="K23" s="10">
        <v>18.651169999999997</v>
      </c>
      <c r="L23" s="10">
        <v>25.675046000000002</v>
      </c>
      <c r="M23" s="10">
        <v>19.488983999999995</v>
      </c>
      <c r="N23" s="10">
        <v>17.507805999999995</v>
      </c>
      <c r="O23" s="10">
        <v>8.8944699999999983</v>
      </c>
      <c r="P23" s="10">
        <v>1.1222839999999996</v>
      </c>
      <c r="Q23" s="10">
        <v>9.8448719999999987</v>
      </c>
      <c r="R23" s="10">
        <v>28.013811999999998</v>
      </c>
      <c r="S23" s="10">
        <v>15.793877999999999</v>
      </c>
      <c r="T23" s="10">
        <v>24.595040000000001</v>
      </c>
      <c r="U23" s="10">
        <v>18.446279999999998</v>
      </c>
      <c r="V23" s="10">
        <v>36.495870000000004</v>
      </c>
      <c r="W23" s="10">
        <v>27.966939999999997</v>
      </c>
      <c r="X23" s="10">
        <v>25.487599999999997</v>
      </c>
      <c r="Y23" s="10">
        <v>23.10744</v>
      </c>
      <c r="Z23" s="10">
        <v>22.472729999999999</v>
      </c>
      <c r="AA23" s="10">
        <v>35.166530000000002</v>
      </c>
      <c r="AB23" s="10">
        <v>20.925319999999999</v>
      </c>
      <c r="AC23" s="10">
        <v>16.066120000000002</v>
      </c>
      <c r="AD23" s="10">
        <v>25.54711</v>
      </c>
      <c r="AE23" s="10">
        <v>41.950060000000001</v>
      </c>
      <c r="AF23" s="10">
        <v>23.00787</v>
      </c>
      <c r="AG23" s="10">
        <v>14.39954</v>
      </c>
      <c r="AH23" s="10">
        <v>23.602700000000002</v>
      </c>
      <c r="AI23" s="9">
        <v>28.581400000000002</v>
      </c>
      <c r="AJ23" s="9">
        <v>27.807869999999998</v>
      </c>
      <c r="AK23" s="9">
        <v>24.69378</v>
      </c>
      <c r="AL23" s="9">
        <v>22.293890000000001</v>
      </c>
      <c r="AM23" s="9">
        <v>-3.1421840000000012</v>
      </c>
      <c r="AN23" s="4"/>
      <c r="AO23" s="4"/>
      <c r="AP23" s="4"/>
      <c r="AQ23" s="4"/>
      <c r="AR23" s="4"/>
      <c r="AS23" s="4"/>
      <c r="AT23" s="4"/>
      <c r="AU23" s="4"/>
      <c r="AV23" s="4"/>
      <c r="AW23" s="4"/>
      <c r="AX23" s="4"/>
      <c r="AY23" s="4"/>
    </row>
    <row r="24" spans="1:51" ht="15" x14ac:dyDescent="0.25">
      <c r="A24" s="96">
        <f>YampaRiverInflow.TotalOutflow!A24</f>
        <v>44531</v>
      </c>
      <c r="B24" s="97">
        <v>27.497</v>
      </c>
      <c r="C24" s="97">
        <v>27.497</v>
      </c>
      <c r="D24" s="97">
        <v>27.497</v>
      </c>
      <c r="E24" s="10">
        <v>-14.223750000000003</v>
      </c>
      <c r="F24" s="10">
        <v>16.268739999999998</v>
      </c>
      <c r="G24" s="10">
        <v>6.4705519999999996</v>
      </c>
      <c r="H24" s="10">
        <v>17.637533999999999</v>
      </c>
      <c r="I24" s="10">
        <v>-3.9600340000000016</v>
      </c>
      <c r="J24" s="10">
        <v>24.396989999999999</v>
      </c>
      <c r="K24" s="10">
        <v>10.800360000000001</v>
      </c>
      <c r="L24" s="10">
        <v>21.260485999999997</v>
      </c>
      <c r="M24" s="10">
        <v>13.424811999999998</v>
      </c>
      <c r="N24" s="10">
        <v>8.4644880000000011</v>
      </c>
      <c r="O24" s="10">
        <v>2.3967059999999982</v>
      </c>
      <c r="P24" s="10">
        <v>-6.7709719999999995</v>
      </c>
      <c r="Q24" s="10">
        <v>0.60159199999999691</v>
      </c>
      <c r="R24" s="10">
        <v>44.223798000000002</v>
      </c>
      <c r="S24" s="10">
        <v>1.110544</v>
      </c>
      <c r="T24" s="10">
        <v>15.07438</v>
      </c>
      <c r="U24" s="10">
        <v>12.69421</v>
      </c>
      <c r="V24" s="10">
        <v>35.305790000000002</v>
      </c>
      <c r="W24" s="10">
        <v>29.355370000000001</v>
      </c>
      <c r="X24" s="10">
        <v>13.4876</v>
      </c>
      <c r="Y24" s="10">
        <v>18.723970000000001</v>
      </c>
      <c r="Z24" s="10">
        <v>15.471069999999999</v>
      </c>
      <c r="AA24" s="10">
        <v>19.100490000000001</v>
      </c>
      <c r="AB24" s="10">
        <v>3.9664899999999998</v>
      </c>
      <c r="AC24" s="10">
        <v>23.801650000000002</v>
      </c>
      <c r="AD24" s="10">
        <v>57.520660000000007</v>
      </c>
      <c r="AE24" s="10">
        <v>23.99954</v>
      </c>
      <c r="AF24" s="10">
        <v>19.4375</v>
      </c>
      <c r="AG24" s="10">
        <v>33.916870000000003</v>
      </c>
      <c r="AH24" s="10">
        <v>31.734860000000001</v>
      </c>
      <c r="AI24" s="9">
        <v>22.7103</v>
      </c>
      <c r="AJ24" s="9">
        <v>25.368259999999999</v>
      </c>
      <c r="AK24" s="9">
        <v>31.6557</v>
      </c>
      <c r="AL24" s="9">
        <v>22.412740000000003</v>
      </c>
      <c r="AM24" s="9">
        <v>28.144819999999999</v>
      </c>
      <c r="AN24" s="4"/>
      <c r="AO24" s="4"/>
      <c r="AP24" s="4"/>
      <c r="AQ24" s="4"/>
      <c r="AR24" s="4"/>
      <c r="AS24" s="4"/>
      <c r="AT24" s="4"/>
      <c r="AU24" s="4"/>
      <c r="AV24" s="4"/>
      <c r="AW24" s="4"/>
      <c r="AX24" s="4"/>
      <c r="AY24" s="4"/>
    </row>
    <row r="25" spans="1:51" ht="15" x14ac:dyDescent="0.25">
      <c r="A25" s="96">
        <f>YampaRiverInflow.TotalOutflow!A25</f>
        <v>44562</v>
      </c>
      <c r="B25" s="97">
        <v>35.625999999999998</v>
      </c>
      <c r="C25" s="97">
        <v>35.625999999999998</v>
      </c>
      <c r="D25" s="97">
        <v>35.625999999999998</v>
      </c>
      <c r="E25" s="10">
        <v>-20.071922000000001</v>
      </c>
      <c r="F25" s="10">
        <v>13.077360000000001</v>
      </c>
      <c r="G25" s="10">
        <v>19.310572000000001</v>
      </c>
      <c r="H25" s="10">
        <v>30.633921999999998</v>
      </c>
      <c r="I25" s="10">
        <v>-8.3519860000000001</v>
      </c>
      <c r="J25" s="10">
        <v>20.166415999999998</v>
      </c>
      <c r="K25" s="10">
        <v>-5.3256900000000025</v>
      </c>
      <c r="L25" s="10">
        <v>2.6823760000000001</v>
      </c>
      <c r="M25" s="10">
        <v>29.809785999999992</v>
      </c>
      <c r="N25" s="10">
        <v>0.14888199999999779</v>
      </c>
      <c r="O25" s="10">
        <v>188.36769600000002</v>
      </c>
      <c r="P25" s="10">
        <v>-19.261465999999999</v>
      </c>
      <c r="Q25" s="10">
        <v>-11.55139</v>
      </c>
      <c r="R25" s="10">
        <v>25.526097999999998</v>
      </c>
      <c r="S25" s="10">
        <v>1.3745679999999993</v>
      </c>
      <c r="T25" s="10">
        <v>21.421490000000002</v>
      </c>
      <c r="U25" s="10">
        <v>24.198349999999998</v>
      </c>
      <c r="V25" s="10">
        <v>42.049589999999995</v>
      </c>
      <c r="W25" s="10">
        <v>21.61983</v>
      </c>
      <c r="X25" s="10">
        <v>18.446279999999998</v>
      </c>
      <c r="Y25" s="10">
        <v>23.206610000000001</v>
      </c>
      <c r="Z25" s="10">
        <v>20.033060000000003</v>
      </c>
      <c r="AA25" s="10">
        <v>101.09752</v>
      </c>
      <c r="AB25" s="10">
        <v>22.61157</v>
      </c>
      <c r="AC25" s="10">
        <v>23.206610000000001</v>
      </c>
      <c r="AD25" s="10">
        <v>42.247930000000004</v>
      </c>
      <c r="AE25" s="10">
        <v>34.11524</v>
      </c>
      <c r="AF25" s="10">
        <v>41.255679999999998</v>
      </c>
      <c r="AG25" s="10">
        <v>24.792830000000002</v>
      </c>
      <c r="AH25" s="10">
        <v>40.065640000000002</v>
      </c>
      <c r="AI25" s="9">
        <v>37.883839999999999</v>
      </c>
      <c r="AJ25" s="9">
        <v>23.007810000000003</v>
      </c>
      <c r="AK25" s="9">
        <v>30.743310000000001</v>
      </c>
      <c r="AL25" s="9">
        <v>-35.333798000000002</v>
      </c>
      <c r="AM25" s="9">
        <v>15.72175</v>
      </c>
      <c r="AN25" s="4"/>
      <c r="AO25" s="4"/>
      <c r="AP25" s="4"/>
      <c r="AQ25" s="4"/>
      <c r="AR25" s="4"/>
      <c r="AS25" s="4"/>
      <c r="AT25" s="4"/>
      <c r="AU25" s="4"/>
      <c r="AV25" s="4"/>
      <c r="AW25" s="4"/>
      <c r="AX25" s="4"/>
      <c r="AY25" s="4"/>
    </row>
    <row r="26" spans="1:51" ht="15" x14ac:dyDescent="0.25">
      <c r="A26" s="96">
        <f>YampaRiverInflow.TotalOutflow!A26</f>
        <v>44593</v>
      </c>
      <c r="B26" s="97">
        <v>47.545999999999999</v>
      </c>
      <c r="C26" s="97">
        <v>47.545999999999999</v>
      </c>
      <c r="D26" s="97">
        <v>47.545999999999999</v>
      </c>
      <c r="E26" s="10">
        <v>8.9494680000000013</v>
      </c>
      <c r="F26" s="10">
        <v>9.201842000000001</v>
      </c>
      <c r="G26" s="10">
        <v>5.149061999999998</v>
      </c>
      <c r="H26" s="10">
        <v>31.733646</v>
      </c>
      <c r="I26" s="10">
        <v>-5.7021720000000027</v>
      </c>
      <c r="J26" s="10">
        <v>24.577362000000001</v>
      </c>
      <c r="K26" s="10">
        <v>5.5440619999999985</v>
      </c>
      <c r="L26" s="10">
        <v>2.5809760000000006</v>
      </c>
      <c r="M26" s="10">
        <v>19.033522000000001</v>
      </c>
      <c r="N26" s="10">
        <v>7.0302340000000001</v>
      </c>
      <c r="O26" s="10">
        <v>85.799055999999993</v>
      </c>
      <c r="P26" s="10">
        <v>-9.7793939999999999</v>
      </c>
      <c r="Q26" s="10">
        <v>38.657699999999991</v>
      </c>
      <c r="R26" s="10">
        <v>12.339405999999999</v>
      </c>
      <c r="S26" s="10">
        <v>23.60331</v>
      </c>
      <c r="T26" s="10">
        <v>17.2562</v>
      </c>
      <c r="U26" s="10">
        <v>16.066120000000002</v>
      </c>
      <c r="V26" s="10">
        <v>48.99174</v>
      </c>
      <c r="W26" s="10">
        <v>36.297519999999999</v>
      </c>
      <c r="X26" s="10">
        <v>25.745450000000002</v>
      </c>
      <c r="Y26" s="10">
        <v>24.39669</v>
      </c>
      <c r="Z26" s="10">
        <v>35.66281</v>
      </c>
      <c r="AA26" s="10">
        <v>125.57355</v>
      </c>
      <c r="AB26" s="10">
        <v>20.429749999999999</v>
      </c>
      <c r="AC26" s="10">
        <v>29.355370000000001</v>
      </c>
      <c r="AD26" s="10">
        <v>90.644630000000006</v>
      </c>
      <c r="AE26" s="10">
        <v>38.478989999999996</v>
      </c>
      <c r="AF26" s="10">
        <v>35.16657</v>
      </c>
      <c r="AG26" s="10">
        <v>33.321769999999994</v>
      </c>
      <c r="AH26" s="10">
        <v>18.842610000000001</v>
      </c>
      <c r="AI26" s="9">
        <v>38.875690000000006</v>
      </c>
      <c r="AJ26" s="9">
        <v>32.449240000000003</v>
      </c>
      <c r="AK26" s="9">
        <v>39.450900000000004</v>
      </c>
      <c r="AL26" s="9">
        <v>-35.678773999999997</v>
      </c>
      <c r="AM26" s="9">
        <v>36.358820000000009</v>
      </c>
      <c r="AN26" s="4"/>
      <c r="AO26" s="4"/>
      <c r="AP26" s="4"/>
      <c r="AQ26" s="4"/>
      <c r="AR26" s="4"/>
      <c r="AS26" s="4"/>
      <c r="AT26" s="4"/>
      <c r="AU26" s="4"/>
      <c r="AV26" s="4"/>
      <c r="AW26" s="4"/>
      <c r="AX26" s="4"/>
      <c r="AY26" s="4"/>
    </row>
    <row r="27" spans="1:51" ht="15" x14ac:dyDescent="0.25">
      <c r="A27" s="96">
        <f>YampaRiverInflow.TotalOutflow!A27</f>
        <v>44621</v>
      </c>
      <c r="B27" s="97">
        <v>58.646000000000001</v>
      </c>
      <c r="C27" s="97">
        <v>58.646000000000001</v>
      </c>
      <c r="D27" s="97">
        <v>58.646000000000001</v>
      </c>
      <c r="E27" s="10">
        <v>47.387336000000005</v>
      </c>
      <c r="F27" s="10">
        <v>11.779536</v>
      </c>
      <c r="G27" s="10">
        <v>64.980252000000007</v>
      </c>
      <c r="H27" s="10">
        <v>40.112389999999998</v>
      </c>
      <c r="I27" s="10">
        <v>-5.6985580000000011</v>
      </c>
      <c r="J27" s="10">
        <v>30.219604</v>
      </c>
      <c r="K27" s="10">
        <v>24.668741999999998</v>
      </c>
      <c r="L27" s="10">
        <v>25.485123999999995</v>
      </c>
      <c r="M27" s="10">
        <v>37.985829999999993</v>
      </c>
      <c r="N27" s="10">
        <v>23.852601999999997</v>
      </c>
      <c r="O27" s="10">
        <v>33.571293999999995</v>
      </c>
      <c r="P27" s="10">
        <v>18.785719999999998</v>
      </c>
      <c r="Q27" s="10">
        <v>66.418819999999997</v>
      </c>
      <c r="R27" s="10">
        <v>7.6782579999999996</v>
      </c>
      <c r="S27" s="10">
        <v>63.272730000000003</v>
      </c>
      <c r="T27" s="10">
        <v>48.99174</v>
      </c>
      <c r="U27" s="10">
        <v>19.834709999999998</v>
      </c>
      <c r="V27" s="10">
        <v>54.009920000000001</v>
      </c>
      <c r="W27" s="10">
        <v>55.160330000000002</v>
      </c>
      <c r="X27" s="10">
        <v>23.22645</v>
      </c>
      <c r="Y27" s="10">
        <v>42.842980000000004</v>
      </c>
      <c r="Z27" s="10">
        <v>27.59008</v>
      </c>
      <c r="AA27" s="10">
        <v>69.104129999999998</v>
      </c>
      <c r="AB27" s="10">
        <v>49.190080000000002</v>
      </c>
      <c r="AC27" s="10">
        <v>44.628099999999996</v>
      </c>
      <c r="AD27" s="10">
        <v>82.373550000000009</v>
      </c>
      <c r="AE27" s="10">
        <v>74.04258999999999</v>
      </c>
      <c r="AF27" s="10">
        <v>59.404600000000002</v>
      </c>
      <c r="AG27" s="10">
        <v>42.445689999999999</v>
      </c>
      <c r="AH27" s="10">
        <v>22.21454</v>
      </c>
      <c r="AI27" s="9">
        <v>58.769889999999997</v>
      </c>
      <c r="AJ27" s="9">
        <v>31.517060000000001</v>
      </c>
      <c r="AK27" s="9">
        <v>41.176480000000005</v>
      </c>
      <c r="AL27" s="9">
        <v>1.4208999999999996</v>
      </c>
      <c r="AM27" s="9">
        <v>53.899988000000008</v>
      </c>
      <c r="AN27" s="4"/>
      <c r="AO27" s="4"/>
      <c r="AP27" s="4"/>
      <c r="AQ27" s="4"/>
      <c r="AR27" s="4"/>
      <c r="AS27" s="4"/>
      <c r="AT27" s="4"/>
      <c r="AU27" s="4"/>
      <c r="AV27" s="4"/>
      <c r="AW27" s="4"/>
      <c r="AX27" s="4"/>
      <c r="AY27" s="4"/>
    </row>
    <row r="28" spans="1:51" ht="15" x14ac:dyDescent="0.25">
      <c r="A28" s="96">
        <f>YampaRiverInflow.TotalOutflow!A28</f>
        <v>44652</v>
      </c>
      <c r="B28" s="97">
        <v>32.994999999999997</v>
      </c>
      <c r="C28" s="97">
        <v>32.994999999999997</v>
      </c>
      <c r="D28" s="97">
        <v>32.994999999999997</v>
      </c>
      <c r="E28" s="10">
        <v>6.8782900000000007</v>
      </c>
      <c r="F28" s="10">
        <v>6.4497519999999966</v>
      </c>
      <c r="G28" s="10">
        <v>-1.6270880000000034</v>
      </c>
      <c r="H28" s="10">
        <v>27.136765999999998</v>
      </c>
      <c r="I28" s="10">
        <v>10.345166000000001</v>
      </c>
      <c r="J28" s="10">
        <v>35.310705999999996</v>
      </c>
      <c r="K28" s="10">
        <v>19.30078</v>
      </c>
      <c r="L28" s="10">
        <v>3.5616000000000003</v>
      </c>
      <c r="M28" s="10">
        <v>41.938178000000001</v>
      </c>
      <c r="N28" s="10">
        <v>40.074694000000001</v>
      </c>
      <c r="O28" s="10">
        <v>1.3631199999999954</v>
      </c>
      <c r="P28" s="10">
        <v>-2.5694920000000012</v>
      </c>
      <c r="Q28" s="10">
        <v>-26.212883999999999</v>
      </c>
      <c r="R28" s="10">
        <v>3.6764540000000014</v>
      </c>
      <c r="S28" s="10">
        <v>29.157019999999999</v>
      </c>
      <c r="T28" s="10">
        <v>70.294210000000007</v>
      </c>
      <c r="U28" s="10">
        <v>23.60331</v>
      </c>
      <c r="V28" s="10">
        <v>16.8</v>
      </c>
      <c r="W28" s="10">
        <v>35.028100000000002</v>
      </c>
      <c r="X28" s="10">
        <v>13.62645</v>
      </c>
      <c r="Y28" s="10">
        <v>32.747109999999999</v>
      </c>
      <c r="Z28" s="10">
        <v>39.133879999999998</v>
      </c>
      <c r="AA28" s="10">
        <v>90.902479999999997</v>
      </c>
      <c r="AB28" s="10">
        <v>33.758679999999998</v>
      </c>
      <c r="AC28" s="10">
        <v>33.699169999999995</v>
      </c>
      <c r="AD28" s="10">
        <v>29.79214</v>
      </c>
      <c r="AE28" s="10">
        <v>43.080640000000002</v>
      </c>
      <c r="AF28" s="10">
        <v>88.700450000000004</v>
      </c>
      <c r="AG28" s="10">
        <v>43.635820000000002</v>
      </c>
      <c r="AH28" s="10">
        <v>17.01784</v>
      </c>
      <c r="AI28" s="9">
        <v>26.498860000000001</v>
      </c>
      <c r="AJ28" s="9">
        <v>22.988139999999998</v>
      </c>
      <c r="AK28" s="9">
        <v>25.348419999999997</v>
      </c>
      <c r="AL28" s="9">
        <v>1.8474620000000004</v>
      </c>
      <c r="AM28" s="9">
        <v>30.190056000000002</v>
      </c>
      <c r="AN28" s="4"/>
      <c r="AO28" s="4"/>
      <c r="AP28" s="4"/>
      <c r="AQ28" s="4"/>
      <c r="AR28" s="4"/>
      <c r="AS28" s="4"/>
      <c r="AT28" s="4"/>
      <c r="AU28" s="4"/>
      <c r="AV28" s="4"/>
      <c r="AW28" s="4"/>
      <c r="AX28" s="4"/>
      <c r="AY28" s="4"/>
    </row>
    <row r="29" spans="1:51" ht="15" x14ac:dyDescent="0.25">
      <c r="A29" s="96">
        <f>YampaRiverInflow.TotalOutflow!A29</f>
        <v>44682</v>
      </c>
      <c r="B29" s="97">
        <v>28.905000000000001</v>
      </c>
      <c r="C29" s="97">
        <v>28.905000000000001</v>
      </c>
      <c r="D29" s="97">
        <v>28.905000000000001</v>
      </c>
      <c r="E29" s="10">
        <v>10.639998</v>
      </c>
      <c r="F29" s="10">
        <v>-44.029232</v>
      </c>
      <c r="G29" s="10">
        <v>-35.628662000000006</v>
      </c>
      <c r="H29" s="10">
        <v>13.395087999999999</v>
      </c>
      <c r="I29" s="10">
        <v>14.373129999999998</v>
      </c>
      <c r="J29" s="10">
        <v>12.015425999999998</v>
      </c>
      <c r="K29" s="10">
        <v>20.550333999999999</v>
      </c>
      <c r="L29" s="10">
        <v>18.579722</v>
      </c>
      <c r="M29" s="10">
        <v>24.659790000000001</v>
      </c>
      <c r="N29" s="10">
        <v>21.803582000000002</v>
      </c>
      <c r="O29" s="10">
        <v>0.19014400000000023</v>
      </c>
      <c r="P29" s="10">
        <v>-5.5054859999999994</v>
      </c>
      <c r="Q29" s="10">
        <v>-26.211384000000006</v>
      </c>
      <c r="R29" s="10">
        <v>7.738929999999999</v>
      </c>
      <c r="S29" s="10">
        <v>15.471069999999999</v>
      </c>
      <c r="T29" s="10">
        <v>41.137190000000004</v>
      </c>
      <c r="U29" s="10">
        <v>13.289260000000001</v>
      </c>
      <c r="V29" s="10">
        <v>27.570250000000001</v>
      </c>
      <c r="W29" s="10">
        <v>34.690910000000002</v>
      </c>
      <c r="X29" s="10">
        <v>21.163640000000001</v>
      </c>
      <c r="Y29" s="10">
        <v>23.543800000000001</v>
      </c>
      <c r="Z29" s="10">
        <v>34.333880000000001</v>
      </c>
      <c r="AA29" s="10">
        <v>67.140500000000003</v>
      </c>
      <c r="AB29" s="10">
        <v>34.274380000000001</v>
      </c>
      <c r="AC29" s="10">
        <v>36.813220000000001</v>
      </c>
      <c r="AD29" s="10">
        <v>20.429749999999999</v>
      </c>
      <c r="AE29" s="10">
        <v>51.173209999999997</v>
      </c>
      <c r="AF29" s="10">
        <v>36.138489999999997</v>
      </c>
      <c r="AG29" s="10">
        <v>21.024139999999999</v>
      </c>
      <c r="AH29" s="10">
        <v>18.545120000000001</v>
      </c>
      <c r="AI29" s="9">
        <v>27.252549999999999</v>
      </c>
      <c r="AJ29" s="9">
        <v>27.252610000000001</v>
      </c>
      <c r="AK29" s="9">
        <v>28.958279999999998</v>
      </c>
      <c r="AL29" s="9">
        <v>-17.974883999999999</v>
      </c>
      <c r="AM29" s="9">
        <v>8.2502020000000016</v>
      </c>
      <c r="AN29" s="4"/>
      <c r="AO29" s="4"/>
      <c r="AP29" s="4"/>
      <c r="AQ29" s="4"/>
      <c r="AR29" s="4"/>
      <c r="AS29" s="4"/>
      <c r="AT29" s="4"/>
      <c r="AU29" s="4"/>
      <c r="AV29" s="4"/>
      <c r="AW29" s="4"/>
      <c r="AX29" s="4"/>
      <c r="AY29" s="4"/>
    </row>
    <row r="30" spans="1:51" ht="15" x14ac:dyDescent="0.25">
      <c r="A30" s="96">
        <f>YampaRiverInflow.TotalOutflow!A30</f>
        <v>44713</v>
      </c>
      <c r="B30" s="97">
        <v>25.827000000000002</v>
      </c>
      <c r="C30" s="97">
        <v>25.827000000000002</v>
      </c>
      <c r="D30" s="97">
        <v>25.827000000000002</v>
      </c>
      <c r="E30" s="10">
        <v>14.244779999999999</v>
      </c>
      <c r="F30" s="10">
        <v>-27.190472000000003</v>
      </c>
      <c r="G30" s="10">
        <v>-26.814078000000002</v>
      </c>
      <c r="H30" s="10">
        <v>4.3700580000000011</v>
      </c>
      <c r="I30" s="10">
        <v>17.001467999999996</v>
      </c>
      <c r="J30" s="10">
        <v>15.287422000000003</v>
      </c>
      <c r="K30" s="10">
        <v>10.805857999999999</v>
      </c>
      <c r="L30" s="10">
        <v>17.742493999999997</v>
      </c>
      <c r="M30" s="10">
        <v>3.4259199999999983</v>
      </c>
      <c r="N30" s="10">
        <v>8.1729199999999995</v>
      </c>
      <c r="O30" s="10">
        <v>12.473674000000001</v>
      </c>
      <c r="P30" s="10">
        <v>1.061094</v>
      </c>
      <c r="Q30" s="10">
        <v>22.368065999999995</v>
      </c>
      <c r="R30" s="10">
        <v>-1.3633040000000001</v>
      </c>
      <c r="S30" s="10">
        <v>31.73554</v>
      </c>
      <c r="T30" s="10">
        <v>15.272729999999999</v>
      </c>
      <c r="U30" s="10">
        <v>13.68595</v>
      </c>
      <c r="V30" s="10">
        <v>32.07273</v>
      </c>
      <c r="W30" s="10">
        <v>48.238019999999999</v>
      </c>
      <c r="X30" s="10">
        <v>6.5057900000000002</v>
      </c>
      <c r="Y30" s="10">
        <v>14.280989999999999</v>
      </c>
      <c r="Z30" s="10">
        <v>20.826450000000001</v>
      </c>
      <c r="AA30" s="10">
        <v>11.9405</v>
      </c>
      <c r="AB30" s="10">
        <v>14.67769</v>
      </c>
      <c r="AC30" s="10">
        <v>31.73554</v>
      </c>
      <c r="AD30" s="10">
        <v>13.4876</v>
      </c>
      <c r="AE30" s="10">
        <v>35.543419999999998</v>
      </c>
      <c r="AF30" s="10">
        <v>23.741799999999998</v>
      </c>
      <c r="AG30" s="10">
        <v>24.39593</v>
      </c>
      <c r="AH30" s="10">
        <v>22.730180000000001</v>
      </c>
      <c r="AI30" s="9">
        <v>25.189630000000001</v>
      </c>
      <c r="AJ30" s="9">
        <v>26.0823</v>
      </c>
      <c r="AK30" s="9">
        <v>25.58633</v>
      </c>
      <c r="AL30" s="9">
        <v>-10.634887999999998</v>
      </c>
      <c r="AM30" s="9">
        <v>9.8336339999999982</v>
      </c>
      <c r="AN30" s="4"/>
      <c r="AO30" s="4"/>
      <c r="AP30" s="4"/>
      <c r="AQ30" s="4"/>
      <c r="AR30" s="4"/>
      <c r="AS30" s="4"/>
      <c r="AT30" s="4"/>
      <c r="AU30" s="4"/>
      <c r="AV30" s="4"/>
      <c r="AW30" s="4"/>
      <c r="AX30" s="4"/>
      <c r="AY30" s="4"/>
    </row>
    <row r="31" spans="1:51" ht="15" x14ac:dyDescent="0.25">
      <c r="A31" s="96">
        <f>YampaRiverInflow.TotalOutflow!A31</f>
        <v>44743</v>
      </c>
      <c r="B31" s="97">
        <v>32.69</v>
      </c>
      <c r="C31" s="97">
        <v>32.69</v>
      </c>
      <c r="D31" s="97">
        <v>32.69</v>
      </c>
      <c r="E31" s="10">
        <v>4.3607659999999964</v>
      </c>
      <c r="F31" s="10">
        <v>-76.904696000000001</v>
      </c>
      <c r="G31" s="10">
        <v>-26.037152000000003</v>
      </c>
      <c r="H31" s="10">
        <v>-0.99219199999999907</v>
      </c>
      <c r="I31" s="10">
        <v>23.523871999999997</v>
      </c>
      <c r="J31" s="10">
        <v>10.508421999999999</v>
      </c>
      <c r="K31" s="10">
        <v>0.38218800000000192</v>
      </c>
      <c r="L31" s="10">
        <v>-2.4426239999999999</v>
      </c>
      <c r="M31" s="10">
        <v>-0.52760200000000035</v>
      </c>
      <c r="N31" s="10">
        <v>14.445949999999996</v>
      </c>
      <c r="O31" s="10">
        <v>-5.4029160000000003</v>
      </c>
      <c r="P31" s="10">
        <v>-9.1989860000000014</v>
      </c>
      <c r="Q31" s="10">
        <v>30.872809999999998</v>
      </c>
      <c r="R31" s="10">
        <v>7.8308159999999951</v>
      </c>
      <c r="S31" s="10">
        <v>31.933880000000002</v>
      </c>
      <c r="T31" s="10">
        <v>33.12397</v>
      </c>
      <c r="U31" s="10">
        <v>30.347110000000001</v>
      </c>
      <c r="V31" s="10">
        <v>21.12397</v>
      </c>
      <c r="W31" s="10">
        <v>19.953720000000001</v>
      </c>
      <c r="X31" s="10">
        <v>10.1157</v>
      </c>
      <c r="Y31" s="10">
        <v>17.2562</v>
      </c>
      <c r="Z31" s="10">
        <v>39.272730000000003</v>
      </c>
      <c r="AA31" s="10">
        <v>21.024789999999999</v>
      </c>
      <c r="AB31" s="10">
        <v>21.223140000000001</v>
      </c>
      <c r="AC31" s="10">
        <v>45.421489999999999</v>
      </c>
      <c r="AD31" s="10">
        <v>28.760330000000003</v>
      </c>
      <c r="AE31" s="10">
        <v>28.164830000000002</v>
      </c>
      <c r="AF31" s="10">
        <v>29.156560000000002</v>
      </c>
      <c r="AG31" s="10">
        <v>31.536360000000002</v>
      </c>
      <c r="AH31" s="10">
        <v>26.379669999999997</v>
      </c>
      <c r="AI31" s="9">
        <v>61.685449999999996</v>
      </c>
      <c r="AJ31" s="9">
        <v>29.156569999999999</v>
      </c>
      <c r="AK31" s="9">
        <v>33.520060000000001</v>
      </c>
      <c r="AL31" s="9">
        <v>-4.7430320000000004</v>
      </c>
      <c r="AM31" s="9">
        <v>16.804354</v>
      </c>
      <c r="AN31" s="4"/>
      <c r="AO31" s="4"/>
      <c r="AP31" s="4"/>
      <c r="AQ31" s="4"/>
      <c r="AR31" s="4"/>
      <c r="AS31" s="4"/>
      <c r="AT31" s="4"/>
      <c r="AU31" s="4"/>
      <c r="AV31" s="4"/>
      <c r="AW31" s="4"/>
      <c r="AX31" s="4"/>
      <c r="AY31" s="4"/>
    </row>
    <row r="32" spans="1:51" ht="15" x14ac:dyDescent="0.25">
      <c r="A32" s="96">
        <f>YampaRiverInflow.TotalOutflow!A32</f>
        <v>44774</v>
      </c>
      <c r="B32" s="97">
        <v>36.578000000000003</v>
      </c>
      <c r="C32" s="97">
        <v>36.578000000000003</v>
      </c>
      <c r="D32" s="97">
        <v>36.578000000000003</v>
      </c>
      <c r="E32" s="10">
        <v>-38.819428000000002</v>
      </c>
      <c r="F32" s="10">
        <v>4.0788000000000029</v>
      </c>
      <c r="G32" s="10">
        <v>-24.940789999999996</v>
      </c>
      <c r="H32" s="10">
        <v>11.508968000000001</v>
      </c>
      <c r="I32" s="10">
        <v>34.079854000000005</v>
      </c>
      <c r="J32" s="10">
        <v>13.724534</v>
      </c>
      <c r="K32" s="10">
        <v>22.184847999999999</v>
      </c>
      <c r="L32" s="10">
        <v>11.868864000000002</v>
      </c>
      <c r="M32" s="10">
        <v>15.498979999999996</v>
      </c>
      <c r="N32" s="10">
        <v>39.663323999999996</v>
      </c>
      <c r="O32" s="10">
        <v>-27.475497999999998</v>
      </c>
      <c r="P32" s="10">
        <v>-21.766008000000003</v>
      </c>
      <c r="Q32" s="10">
        <v>29.917686</v>
      </c>
      <c r="R32" s="10">
        <v>25.019824</v>
      </c>
      <c r="S32" s="10">
        <v>50.280989999999996</v>
      </c>
      <c r="T32" s="10">
        <v>20.826450000000001</v>
      </c>
      <c r="U32" s="10">
        <v>44.033059999999999</v>
      </c>
      <c r="V32" s="10">
        <v>23.404959999999999</v>
      </c>
      <c r="W32" s="10">
        <v>52.066120000000005</v>
      </c>
      <c r="X32" s="10">
        <v>17.851240000000001</v>
      </c>
      <c r="Y32" s="10">
        <v>42.049589999999995</v>
      </c>
      <c r="Z32" s="10">
        <v>50.578510000000001</v>
      </c>
      <c r="AA32" s="10">
        <v>28.36364</v>
      </c>
      <c r="AB32" s="10">
        <v>66.446280000000002</v>
      </c>
      <c r="AC32" s="10">
        <v>91.636359999999996</v>
      </c>
      <c r="AD32" s="10">
        <v>39.272730000000003</v>
      </c>
      <c r="AE32" s="10">
        <v>23.60284</v>
      </c>
      <c r="AF32" s="10">
        <v>91.04083</v>
      </c>
      <c r="AG32" s="10">
        <v>36.693379999999998</v>
      </c>
      <c r="AH32" s="10">
        <v>68.607789999999994</v>
      </c>
      <c r="AI32" s="9">
        <v>66.842500000000001</v>
      </c>
      <c r="AJ32" s="9">
        <v>41.057389999999998</v>
      </c>
      <c r="AK32" s="9">
        <v>44.429290000000002</v>
      </c>
      <c r="AL32" s="9">
        <v>-20.440944000000002</v>
      </c>
      <c r="AM32" s="9">
        <v>26.649618</v>
      </c>
      <c r="AN32" s="4"/>
      <c r="AO32" s="4"/>
      <c r="AP32" s="4"/>
      <c r="AQ32" s="4"/>
      <c r="AR32" s="4"/>
      <c r="AS32" s="4"/>
      <c r="AT32" s="4"/>
      <c r="AU32" s="4"/>
      <c r="AV32" s="4"/>
      <c r="AW32" s="4"/>
      <c r="AX32" s="4"/>
      <c r="AY32" s="4"/>
    </row>
    <row r="33" spans="1:51" ht="15" x14ac:dyDescent="0.25">
      <c r="A33" s="96">
        <f>YampaRiverInflow.TotalOutflow!A33</f>
        <v>44805</v>
      </c>
      <c r="B33" s="97">
        <v>34.392000000000003</v>
      </c>
      <c r="C33" s="97">
        <v>34.392000000000003</v>
      </c>
      <c r="D33" s="97">
        <v>34.392000000000003</v>
      </c>
      <c r="E33" s="10">
        <v>-21.287192000000001</v>
      </c>
      <c r="F33" s="10">
        <v>32.618159999999996</v>
      </c>
      <c r="G33" s="10">
        <v>1.7953199999999998</v>
      </c>
      <c r="H33" s="10">
        <v>31.247597999999996</v>
      </c>
      <c r="I33" s="10">
        <v>10.680847999999996</v>
      </c>
      <c r="J33" s="10">
        <v>16.744351999999999</v>
      </c>
      <c r="K33" s="10">
        <v>7.7189679999999967</v>
      </c>
      <c r="L33" s="10">
        <v>23.211606</v>
      </c>
      <c r="M33" s="10">
        <v>19.180725999999996</v>
      </c>
      <c r="N33" s="10">
        <v>38.334448000000002</v>
      </c>
      <c r="O33" s="10">
        <v>-11.254766</v>
      </c>
      <c r="P33" s="10">
        <v>-1.109622000000003</v>
      </c>
      <c r="Q33" s="10">
        <v>14.515779999999999</v>
      </c>
      <c r="R33" s="10">
        <v>21.008659999999999</v>
      </c>
      <c r="S33" s="10">
        <v>59.246279999999999</v>
      </c>
      <c r="T33" s="10">
        <v>36.099170000000001</v>
      </c>
      <c r="U33" s="10">
        <v>49.190080000000002</v>
      </c>
      <c r="V33" s="10">
        <v>39.133879999999998</v>
      </c>
      <c r="W33" s="10">
        <v>48.456199999999995</v>
      </c>
      <c r="X33" s="10">
        <v>103.95372</v>
      </c>
      <c r="Y33" s="10">
        <v>34.373550000000002</v>
      </c>
      <c r="Z33" s="10">
        <v>57.381819999999998</v>
      </c>
      <c r="AA33" s="10">
        <v>38.360330000000005</v>
      </c>
      <c r="AB33" s="10">
        <v>50.87603</v>
      </c>
      <c r="AC33" s="10">
        <v>33.83802</v>
      </c>
      <c r="AD33" s="10">
        <v>38.677690000000005</v>
      </c>
      <c r="AE33" s="10">
        <v>28.363289999999999</v>
      </c>
      <c r="AF33" s="10">
        <v>44.250949999999996</v>
      </c>
      <c r="AG33" s="10">
        <v>41.255660000000006</v>
      </c>
      <c r="AH33" s="10">
        <v>47.999720000000003</v>
      </c>
      <c r="AI33" s="9">
        <v>78.703759999999988</v>
      </c>
      <c r="AJ33" s="9">
        <v>38.875680000000003</v>
      </c>
      <c r="AK33" s="9">
        <v>32.726860000000002</v>
      </c>
      <c r="AL33" s="9">
        <v>-9.8468000000002581E-2</v>
      </c>
      <c r="AM33" s="9">
        <v>31.357489999999999</v>
      </c>
      <c r="AN33" s="4"/>
      <c r="AO33" s="4"/>
      <c r="AP33" s="4"/>
      <c r="AQ33" s="4"/>
      <c r="AR33" s="4"/>
      <c r="AS33" s="4"/>
      <c r="AT33" s="4"/>
      <c r="AU33" s="4"/>
      <c r="AV33" s="4"/>
      <c r="AW33" s="4"/>
      <c r="AX33" s="4"/>
      <c r="AY33" s="4"/>
    </row>
    <row r="34" spans="1:51" ht="15" x14ac:dyDescent="0.25">
      <c r="A34" s="96">
        <f>YampaRiverInflow.TotalOutflow!A34</f>
        <v>44835</v>
      </c>
      <c r="B34" s="97">
        <v>39.886000000000003</v>
      </c>
      <c r="C34" s="97">
        <v>39.886000000000003</v>
      </c>
      <c r="D34" s="97">
        <v>39.886000000000003</v>
      </c>
      <c r="E34" s="10">
        <v>14.638803999999997</v>
      </c>
      <c r="F34" s="10">
        <v>21.466443999999996</v>
      </c>
      <c r="G34" s="10">
        <v>16.894756000000001</v>
      </c>
      <c r="H34" s="10">
        <v>-7.0494780000000024</v>
      </c>
      <c r="I34" s="10">
        <v>28.589822000000002</v>
      </c>
      <c r="J34" s="10">
        <v>8.7653100000000013</v>
      </c>
      <c r="K34" s="10">
        <v>19.033143999999997</v>
      </c>
      <c r="L34" s="10">
        <v>24.070353999999998</v>
      </c>
      <c r="M34" s="10">
        <v>26.040343999999997</v>
      </c>
      <c r="N34" s="10">
        <v>13.166246000000003</v>
      </c>
      <c r="O34" s="10">
        <v>20.811032000000001</v>
      </c>
      <c r="P34" s="10">
        <v>15.392737999999998</v>
      </c>
      <c r="Q34" s="10">
        <v>31.104225999999993</v>
      </c>
      <c r="R34" s="10">
        <v>32.409004000000003</v>
      </c>
      <c r="S34" s="10">
        <v>36.495870000000004</v>
      </c>
      <c r="T34" s="10">
        <v>22.413220000000003</v>
      </c>
      <c r="U34" s="10">
        <v>37.884300000000003</v>
      </c>
      <c r="V34" s="10">
        <v>47.385120000000001</v>
      </c>
      <c r="W34" s="10">
        <v>23.34545</v>
      </c>
      <c r="X34" s="10">
        <v>20.647929999999999</v>
      </c>
      <c r="Y34" s="10">
        <v>30.664459999999998</v>
      </c>
      <c r="Z34" s="10">
        <v>41.077690000000004</v>
      </c>
      <c r="AA34" s="10">
        <v>31.060849999999999</v>
      </c>
      <c r="AB34" s="10">
        <v>69.758679999999998</v>
      </c>
      <c r="AC34" s="10">
        <v>20.94511</v>
      </c>
      <c r="AD34" s="10">
        <v>34.908660000000005</v>
      </c>
      <c r="AE34" s="10">
        <v>24.793029999999998</v>
      </c>
      <c r="AF34" s="10">
        <v>40.680699999999995</v>
      </c>
      <c r="AG34" s="10">
        <v>34.511849999999995</v>
      </c>
      <c r="AH34" s="10">
        <v>29.513770000000001</v>
      </c>
      <c r="AI34" s="9">
        <v>19.080719999999999</v>
      </c>
      <c r="AJ34" s="9">
        <v>42.445929999999997</v>
      </c>
      <c r="AK34" s="9">
        <v>56.012860000000003</v>
      </c>
      <c r="AL34" s="9">
        <v>42.068716000000002</v>
      </c>
      <c r="AM34" s="9">
        <v>-39.506182000000003</v>
      </c>
      <c r="AN34" s="4"/>
      <c r="AO34" s="4"/>
      <c r="AP34" s="4"/>
      <c r="AQ34" s="4"/>
      <c r="AR34" s="4"/>
      <c r="AS34" s="4"/>
      <c r="AT34" s="4"/>
      <c r="AU34" s="4"/>
      <c r="AV34" s="4"/>
      <c r="AW34" s="4"/>
      <c r="AX34" s="4"/>
      <c r="AY34" s="4"/>
    </row>
    <row r="35" spans="1:51" ht="15" x14ac:dyDescent="0.25">
      <c r="A35" s="96">
        <f>YampaRiverInflow.TotalOutflow!A35</f>
        <v>44866</v>
      </c>
      <c r="B35" s="97">
        <v>25.577000000000002</v>
      </c>
      <c r="C35" s="97">
        <v>25.577000000000002</v>
      </c>
      <c r="D35" s="97">
        <v>25.577000000000002</v>
      </c>
      <c r="E35" s="10">
        <v>6.753783999999996</v>
      </c>
      <c r="F35" s="10">
        <v>-7.6327240000000023</v>
      </c>
      <c r="G35" s="10">
        <v>19.806198000000002</v>
      </c>
      <c r="H35" s="10">
        <v>-15.417266000000001</v>
      </c>
      <c r="I35" s="10">
        <v>42.873334</v>
      </c>
      <c r="J35" s="10">
        <v>18.651169999999997</v>
      </c>
      <c r="K35" s="10">
        <v>25.675046000000002</v>
      </c>
      <c r="L35" s="10">
        <v>19.488983999999995</v>
      </c>
      <c r="M35" s="10">
        <v>17.507805999999995</v>
      </c>
      <c r="N35" s="10">
        <v>8.8944699999999983</v>
      </c>
      <c r="O35" s="10">
        <v>1.1222839999999996</v>
      </c>
      <c r="P35" s="10">
        <v>9.8448719999999987</v>
      </c>
      <c r="Q35" s="10">
        <v>28.013811999999998</v>
      </c>
      <c r="R35" s="10">
        <v>15.793877999999999</v>
      </c>
      <c r="S35" s="10">
        <v>24.595040000000001</v>
      </c>
      <c r="T35" s="10">
        <v>18.446279999999998</v>
      </c>
      <c r="U35" s="10">
        <v>36.495870000000004</v>
      </c>
      <c r="V35" s="10">
        <v>27.966939999999997</v>
      </c>
      <c r="W35" s="10">
        <v>25.487599999999997</v>
      </c>
      <c r="X35" s="10">
        <v>23.10744</v>
      </c>
      <c r="Y35" s="10">
        <v>22.472729999999999</v>
      </c>
      <c r="Z35" s="10">
        <v>35.166530000000002</v>
      </c>
      <c r="AA35" s="10">
        <v>20.925319999999999</v>
      </c>
      <c r="AB35" s="10">
        <v>16.066120000000002</v>
      </c>
      <c r="AC35" s="10">
        <v>25.54711</v>
      </c>
      <c r="AD35" s="10">
        <v>41.950060000000001</v>
      </c>
      <c r="AE35" s="10">
        <v>23.00787</v>
      </c>
      <c r="AF35" s="10">
        <v>14.39954</v>
      </c>
      <c r="AG35" s="10">
        <v>23.602700000000002</v>
      </c>
      <c r="AH35" s="10">
        <v>28.581400000000002</v>
      </c>
      <c r="AI35" s="9">
        <v>27.807869999999998</v>
      </c>
      <c r="AJ35" s="9">
        <v>24.69378</v>
      </c>
      <c r="AK35" s="9">
        <v>22.293890000000001</v>
      </c>
      <c r="AL35" s="9">
        <v>-3.1421840000000012</v>
      </c>
      <c r="AM35" s="9">
        <v>-44.165469999999999</v>
      </c>
      <c r="AN35" s="4"/>
      <c r="AO35" s="4"/>
      <c r="AP35" s="4"/>
      <c r="AQ35" s="4"/>
      <c r="AR35" s="4"/>
      <c r="AS35" s="4"/>
      <c r="AT35" s="4"/>
      <c r="AU35" s="4"/>
      <c r="AV35" s="4"/>
      <c r="AW35" s="4"/>
      <c r="AX35" s="4"/>
      <c r="AY35" s="4"/>
    </row>
    <row r="36" spans="1:51" ht="15" x14ac:dyDescent="0.25">
      <c r="A36" s="96">
        <f>YampaRiverInflow.TotalOutflow!A36</f>
        <v>44896</v>
      </c>
      <c r="B36" s="97">
        <v>27.497</v>
      </c>
      <c r="C36" s="97">
        <v>27.497</v>
      </c>
      <c r="D36" s="97">
        <v>27.497</v>
      </c>
      <c r="E36" s="10">
        <v>16.268739999999998</v>
      </c>
      <c r="F36" s="10">
        <v>6.4705519999999996</v>
      </c>
      <c r="G36" s="10">
        <v>17.637533999999999</v>
      </c>
      <c r="H36" s="10">
        <v>-3.9600340000000016</v>
      </c>
      <c r="I36" s="10">
        <v>24.396989999999999</v>
      </c>
      <c r="J36" s="10">
        <v>10.800360000000001</v>
      </c>
      <c r="K36" s="10">
        <v>21.260485999999997</v>
      </c>
      <c r="L36" s="10">
        <v>13.424811999999998</v>
      </c>
      <c r="M36" s="10">
        <v>8.4644880000000011</v>
      </c>
      <c r="N36" s="10">
        <v>2.3967059999999982</v>
      </c>
      <c r="O36" s="10">
        <v>-6.7709719999999995</v>
      </c>
      <c r="P36" s="10">
        <v>0.60159199999999691</v>
      </c>
      <c r="Q36" s="10">
        <v>44.223798000000002</v>
      </c>
      <c r="R36" s="10">
        <v>1.110544</v>
      </c>
      <c r="S36" s="10">
        <v>15.07438</v>
      </c>
      <c r="T36" s="10">
        <v>12.69421</v>
      </c>
      <c r="U36" s="10">
        <v>35.305790000000002</v>
      </c>
      <c r="V36" s="10">
        <v>29.355370000000001</v>
      </c>
      <c r="W36" s="10">
        <v>13.4876</v>
      </c>
      <c r="X36" s="10">
        <v>18.723970000000001</v>
      </c>
      <c r="Y36" s="10">
        <v>15.471069999999999</v>
      </c>
      <c r="Z36" s="10">
        <v>19.100490000000001</v>
      </c>
      <c r="AA36" s="10">
        <v>3.9664899999999998</v>
      </c>
      <c r="AB36" s="10">
        <v>23.801650000000002</v>
      </c>
      <c r="AC36" s="10">
        <v>57.520660000000007</v>
      </c>
      <c r="AD36" s="10">
        <v>23.99954</v>
      </c>
      <c r="AE36" s="10">
        <v>19.4375</v>
      </c>
      <c r="AF36" s="10">
        <v>33.916870000000003</v>
      </c>
      <c r="AG36" s="10">
        <v>31.734860000000001</v>
      </c>
      <c r="AH36" s="10">
        <v>22.7103</v>
      </c>
      <c r="AI36" s="9">
        <v>25.368259999999999</v>
      </c>
      <c r="AJ36" s="9">
        <v>31.6557</v>
      </c>
      <c r="AK36" s="9">
        <v>22.412740000000003</v>
      </c>
      <c r="AL36" s="9">
        <v>28.144819999999999</v>
      </c>
      <c r="AM36" s="9">
        <v>-12.281395999999999</v>
      </c>
      <c r="AN36" s="4"/>
      <c r="AO36" s="4"/>
      <c r="AP36" s="4"/>
      <c r="AQ36" s="4"/>
      <c r="AR36" s="4"/>
      <c r="AS36" s="4"/>
      <c r="AT36" s="4"/>
      <c r="AU36" s="4"/>
      <c r="AV36" s="4"/>
      <c r="AW36" s="4"/>
      <c r="AX36" s="4"/>
      <c r="AY36" s="4"/>
    </row>
    <row r="37" spans="1:51" ht="15" x14ac:dyDescent="0.25">
      <c r="A37" s="96">
        <f>YampaRiverInflow.TotalOutflow!A37</f>
        <v>44927</v>
      </c>
      <c r="B37" s="97">
        <v>35.625999999999998</v>
      </c>
      <c r="C37" s="97">
        <v>35.625999999999998</v>
      </c>
      <c r="D37" s="97">
        <v>35.625999999999998</v>
      </c>
      <c r="E37" s="10">
        <v>13.077360000000001</v>
      </c>
      <c r="F37" s="10">
        <v>19.310572000000001</v>
      </c>
      <c r="G37" s="10">
        <v>30.633921999999998</v>
      </c>
      <c r="H37" s="10">
        <v>-8.3519860000000001</v>
      </c>
      <c r="I37" s="10">
        <v>20.166415999999998</v>
      </c>
      <c r="J37" s="10">
        <v>-5.3256900000000025</v>
      </c>
      <c r="K37" s="10">
        <v>2.6823760000000001</v>
      </c>
      <c r="L37" s="10">
        <v>29.809785999999992</v>
      </c>
      <c r="M37" s="10">
        <v>0.14888199999999779</v>
      </c>
      <c r="N37" s="10">
        <v>188.36769600000002</v>
      </c>
      <c r="O37" s="10">
        <v>-19.261465999999999</v>
      </c>
      <c r="P37" s="10">
        <v>-11.55139</v>
      </c>
      <c r="Q37" s="10">
        <v>25.526097999999998</v>
      </c>
      <c r="R37" s="10">
        <v>1.3745679999999993</v>
      </c>
      <c r="S37" s="10">
        <v>21.421490000000002</v>
      </c>
      <c r="T37" s="10">
        <v>24.198349999999998</v>
      </c>
      <c r="U37" s="10">
        <v>42.049589999999995</v>
      </c>
      <c r="V37" s="10">
        <v>21.61983</v>
      </c>
      <c r="W37" s="10">
        <v>18.446279999999998</v>
      </c>
      <c r="X37" s="10">
        <v>23.206610000000001</v>
      </c>
      <c r="Y37" s="10">
        <v>20.033060000000003</v>
      </c>
      <c r="Z37" s="10">
        <v>101.09752</v>
      </c>
      <c r="AA37" s="10">
        <v>22.61157</v>
      </c>
      <c r="AB37" s="10">
        <v>23.206610000000001</v>
      </c>
      <c r="AC37" s="10">
        <v>42.247930000000004</v>
      </c>
      <c r="AD37" s="10">
        <v>34.11524</v>
      </c>
      <c r="AE37" s="10">
        <v>41.255679999999998</v>
      </c>
      <c r="AF37" s="10">
        <v>24.792830000000002</v>
      </c>
      <c r="AG37" s="10">
        <v>40.065640000000002</v>
      </c>
      <c r="AH37" s="10">
        <v>37.883839999999999</v>
      </c>
      <c r="AI37" s="9">
        <v>23.007810000000003</v>
      </c>
      <c r="AJ37" s="9">
        <v>30.743310000000001</v>
      </c>
      <c r="AK37" s="9">
        <v>-35.333798000000002</v>
      </c>
      <c r="AL37" s="9">
        <v>15.72175</v>
      </c>
      <c r="AM37" s="9">
        <v>-20.231422000000002</v>
      </c>
      <c r="AN37" s="4"/>
      <c r="AO37" s="4"/>
      <c r="AP37" s="4"/>
      <c r="AQ37" s="4"/>
      <c r="AR37" s="4"/>
      <c r="AS37" s="4"/>
      <c r="AT37" s="4"/>
      <c r="AU37" s="4"/>
      <c r="AV37" s="4"/>
      <c r="AW37" s="4"/>
      <c r="AX37" s="4"/>
      <c r="AY37" s="4"/>
    </row>
    <row r="38" spans="1:51" ht="15" x14ac:dyDescent="0.25">
      <c r="A38" s="96">
        <f>YampaRiverInflow.TotalOutflow!A38</f>
        <v>44958</v>
      </c>
      <c r="B38" s="97">
        <v>47.545999999999999</v>
      </c>
      <c r="C38" s="97">
        <v>47.545999999999999</v>
      </c>
      <c r="D38" s="97">
        <v>47.545999999999999</v>
      </c>
      <c r="E38" s="10">
        <v>9.201842000000001</v>
      </c>
      <c r="F38" s="10">
        <v>5.149061999999998</v>
      </c>
      <c r="G38" s="10">
        <v>31.733646</v>
      </c>
      <c r="H38" s="10">
        <v>-5.7021720000000027</v>
      </c>
      <c r="I38" s="10">
        <v>24.577362000000001</v>
      </c>
      <c r="J38" s="10">
        <v>5.5440619999999985</v>
      </c>
      <c r="K38" s="10">
        <v>2.5809760000000006</v>
      </c>
      <c r="L38" s="10">
        <v>19.033522000000001</v>
      </c>
      <c r="M38" s="10">
        <v>7.0302340000000001</v>
      </c>
      <c r="N38" s="10">
        <v>85.799055999999993</v>
      </c>
      <c r="O38" s="10">
        <v>-9.7793939999999999</v>
      </c>
      <c r="P38" s="10">
        <v>38.657699999999991</v>
      </c>
      <c r="Q38" s="10">
        <v>12.339405999999999</v>
      </c>
      <c r="R38" s="10">
        <v>23.60331</v>
      </c>
      <c r="S38" s="10">
        <v>17.2562</v>
      </c>
      <c r="T38" s="10">
        <v>16.066120000000002</v>
      </c>
      <c r="U38" s="10">
        <v>48.99174</v>
      </c>
      <c r="V38" s="10">
        <v>36.297519999999999</v>
      </c>
      <c r="W38" s="10">
        <v>25.745450000000002</v>
      </c>
      <c r="X38" s="10">
        <v>24.39669</v>
      </c>
      <c r="Y38" s="10">
        <v>35.66281</v>
      </c>
      <c r="Z38" s="10">
        <v>125.57355</v>
      </c>
      <c r="AA38" s="10">
        <v>20.429749999999999</v>
      </c>
      <c r="AB38" s="10">
        <v>29.355370000000001</v>
      </c>
      <c r="AC38" s="10">
        <v>90.644630000000006</v>
      </c>
      <c r="AD38" s="10">
        <v>38.478989999999996</v>
      </c>
      <c r="AE38" s="10">
        <v>35.16657</v>
      </c>
      <c r="AF38" s="10">
        <v>33.321769999999994</v>
      </c>
      <c r="AG38" s="10">
        <v>18.842610000000001</v>
      </c>
      <c r="AH38" s="10">
        <v>38.875690000000006</v>
      </c>
      <c r="AI38" s="9">
        <v>32.449240000000003</v>
      </c>
      <c r="AJ38" s="9">
        <v>39.450900000000004</v>
      </c>
      <c r="AK38" s="9">
        <v>-35.678773999999997</v>
      </c>
      <c r="AL38" s="9">
        <v>36.358820000000009</v>
      </c>
      <c r="AM38" s="9">
        <v>10.028786</v>
      </c>
      <c r="AN38" s="4"/>
      <c r="AO38" s="4"/>
      <c r="AP38" s="4"/>
      <c r="AQ38" s="4"/>
      <c r="AR38" s="4"/>
      <c r="AS38" s="4"/>
      <c r="AT38" s="4"/>
      <c r="AU38" s="4"/>
      <c r="AV38" s="4"/>
      <c r="AW38" s="4"/>
      <c r="AX38" s="4"/>
      <c r="AY38" s="4"/>
    </row>
    <row r="39" spans="1:51" ht="15" x14ac:dyDescent="0.25">
      <c r="A39" s="96">
        <f>YampaRiverInflow.TotalOutflow!A39</f>
        <v>44986</v>
      </c>
      <c r="B39" s="97">
        <v>58.646000000000001</v>
      </c>
      <c r="C39" s="97">
        <v>58.646000000000001</v>
      </c>
      <c r="D39" s="97">
        <v>58.646000000000001</v>
      </c>
      <c r="E39" s="10">
        <v>11.779536</v>
      </c>
      <c r="F39" s="10">
        <v>64.980252000000007</v>
      </c>
      <c r="G39" s="10">
        <v>40.112389999999998</v>
      </c>
      <c r="H39" s="10">
        <v>-5.6985580000000011</v>
      </c>
      <c r="I39" s="10">
        <v>30.219604</v>
      </c>
      <c r="J39" s="10">
        <v>24.668741999999998</v>
      </c>
      <c r="K39" s="10">
        <v>25.485123999999995</v>
      </c>
      <c r="L39" s="10">
        <v>37.985829999999993</v>
      </c>
      <c r="M39" s="10">
        <v>23.852601999999997</v>
      </c>
      <c r="N39" s="10">
        <v>33.571293999999995</v>
      </c>
      <c r="O39" s="10">
        <v>18.785719999999998</v>
      </c>
      <c r="P39" s="10">
        <v>66.418819999999997</v>
      </c>
      <c r="Q39" s="10">
        <v>7.6782579999999996</v>
      </c>
      <c r="R39" s="10">
        <v>63.272730000000003</v>
      </c>
      <c r="S39" s="10">
        <v>48.99174</v>
      </c>
      <c r="T39" s="10">
        <v>19.834709999999998</v>
      </c>
      <c r="U39" s="10">
        <v>54.009920000000001</v>
      </c>
      <c r="V39" s="10">
        <v>55.160330000000002</v>
      </c>
      <c r="W39" s="10">
        <v>23.22645</v>
      </c>
      <c r="X39" s="10">
        <v>42.842980000000004</v>
      </c>
      <c r="Y39" s="10">
        <v>27.59008</v>
      </c>
      <c r="Z39" s="10">
        <v>69.104129999999998</v>
      </c>
      <c r="AA39" s="10">
        <v>49.190080000000002</v>
      </c>
      <c r="AB39" s="10">
        <v>44.628099999999996</v>
      </c>
      <c r="AC39" s="10">
        <v>82.373550000000009</v>
      </c>
      <c r="AD39" s="10">
        <v>74.04258999999999</v>
      </c>
      <c r="AE39" s="10">
        <v>59.404600000000002</v>
      </c>
      <c r="AF39" s="10">
        <v>42.445689999999999</v>
      </c>
      <c r="AG39" s="10">
        <v>22.21454</v>
      </c>
      <c r="AH39" s="10">
        <v>58.769889999999997</v>
      </c>
      <c r="AI39" s="9">
        <v>31.517060000000001</v>
      </c>
      <c r="AJ39" s="9">
        <v>41.176480000000005</v>
      </c>
      <c r="AK39" s="9">
        <v>1.4208999999999996</v>
      </c>
      <c r="AL39" s="9">
        <v>53.899988000000008</v>
      </c>
      <c r="AM39" s="9">
        <v>48.854016000000001</v>
      </c>
      <c r="AN39" s="4"/>
      <c r="AO39" s="4"/>
      <c r="AP39" s="4"/>
      <c r="AQ39" s="4"/>
      <c r="AR39" s="4"/>
      <c r="AS39" s="4"/>
      <c r="AT39" s="4"/>
      <c r="AU39" s="4"/>
      <c r="AV39" s="4"/>
      <c r="AW39" s="4"/>
      <c r="AX39" s="4"/>
      <c r="AY39" s="4"/>
    </row>
    <row r="40" spans="1:51" ht="15" x14ac:dyDescent="0.25">
      <c r="A40" s="96">
        <f>YampaRiverInflow.TotalOutflow!A40</f>
        <v>45017</v>
      </c>
      <c r="B40" s="97">
        <v>32.994999999999997</v>
      </c>
      <c r="C40" s="97">
        <v>32.994999999999997</v>
      </c>
      <c r="D40" s="97">
        <v>32.994999999999997</v>
      </c>
      <c r="E40" s="10">
        <v>6.4497519999999966</v>
      </c>
      <c r="F40" s="10">
        <v>-1.6270880000000034</v>
      </c>
      <c r="G40" s="10">
        <v>27.136765999999998</v>
      </c>
      <c r="H40" s="10">
        <v>10.345166000000001</v>
      </c>
      <c r="I40" s="10">
        <v>35.310705999999996</v>
      </c>
      <c r="J40" s="10">
        <v>19.30078</v>
      </c>
      <c r="K40" s="10">
        <v>3.5616000000000003</v>
      </c>
      <c r="L40" s="10">
        <v>41.938178000000001</v>
      </c>
      <c r="M40" s="10">
        <v>40.074694000000001</v>
      </c>
      <c r="N40" s="10">
        <v>1.3631199999999954</v>
      </c>
      <c r="O40" s="10">
        <v>-2.5694920000000012</v>
      </c>
      <c r="P40" s="10">
        <v>-26.212883999999999</v>
      </c>
      <c r="Q40" s="10">
        <v>3.6764540000000014</v>
      </c>
      <c r="R40" s="10">
        <v>29.157019999999999</v>
      </c>
      <c r="S40" s="10">
        <v>70.294210000000007</v>
      </c>
      <c r="T40" s="10">
        <v>23.60331</v>
      </c>
      <c r="U40" s="10">
        <v>16.8</v>
      </c>
      <c r="V40" s="10">
        <v>35.028100000000002</v>
      </c>
      <c r="W40" s="10">
        <v>13.62645</v>
      </c>
      <c r="X40" s="10">
        <v>32.747109999999999</v>
      </c>
      <c r="Y40" s="10">
        <v>39.133879999999998</v>
      </c>
      <c r="Z40" s="10">
        <v>90.902479999999997</v>
      </c>
      <c r="AA40" s="10">
        <v>33.758679999999998</v>
      </c>
      <c r="AB40" s="10">
        <v>33.699169999999995</v>
      </c>
      <c r="AC40" s="10">
        <v>29.79214</v>
      </c>
      <c r="AD40" s="10">
        <v>43.080640000000002</v>
      </c>
      <c r="AE40" s="10">
        <v>88.700450000000004</v>
      </c>
      <c r="AF40" s="10">
        <v>43.635820000000002</v>
      </c>
      <c r="AG40" s="10">
        <v>17.01784</v>
      </c>
      <c r="AH40" s="10">
        <v>26.498860000000001</v>
      </c>
      <c r="AI40" s="9">
        <v>22.988139999999998</v>
      </c>
      <c r="AJ40" s="9">
        <v>25.348419999999997</v>
      </c>
      <c r="AK40" s="9">
        <v>1.8474620000000004</v>
      </c>
      <c r="AL40" s="9">
        <v>30.190056000000002</v>
      </c>
      <c r="AM40" s="9">
        <v>8.4134259999999994</v>
      </c>
      <c r="AN40" s="4"/>
      <c r="AO40" s="4"/>
      <c r="AP40" s="4"/>
      <c r="AQ40" s="4"/>
      <c r="AR40" s="4"/>
      <c r="AS40" s="4"/>
      <c r="AT40" s="4"/>
      <c r="AU40" s="4"/>
      <c r="AV40" s="4"/>
      <c r="AW40" s="4"/>
      <c r="AX40" s="4"/>
      <c r="AY40" s="4"/>
    </row>
    <row r="41" spans="1:51" ht="15" x14ac:dyDescent="0.25">
      <c r="A41" s="96">
        <f>YampaRiverInflow.TotalOutflow!A41</f>
        <v>45047</v>
      </c>
      <c r="B41" s="97">
        <v>28.905000000000001</v>
      </c>
      <c r="C41" s="97">
        <v>28.905000000000001</v>
      </c>
      <c r="D41" s="97">
        <v>28.905000000000001</v>
      </c>
      <c r="E41" s="10">
        <v>-44.029232</v>
      </c>
      <c r="F41" s="10">
        <v>-35.628662000000006</v>
      </c>
      <c r="G41" s="10">
        <v>13.395087999999999</v>
      </c>
      <c r="H41" s="10">
        <v>14.373129999999998</v>
      </c>
      <c r="I41" s="10">
        <v>12.015425999999998</v>
      </c>
      <c r="J41" s="10">
        <v>20.550333999999999</v>
      </c>
      <c r="K41" s="10">
        <v>18.579722</v>
      </c>
      <c r="L41" s="10">
        <v>24.659790000000001</v>
      </c>
      <c r="M41" s="10">
        <v>21.803582000000002</v>
      </c>
      <c r="N41" s="10">
        <v>0.19014400000000023</v>
      </c>
      <c r="O41" s="10">
        <v>-5.5054859999999994</v>
      </c>
      <c r="P41" s="10">
        <v>-26.211384000000006</v>
      </c>
      <c r="Q41" s="10">
        <v>7.738929999999999</v>
      </c>
      <c r="R41" s="10">
        <v>15.471069999999999</v>
      </c>
      <c r="S41" s="10">
        <v>41.137190000000004</v>
      </c>
      <c r="T41" s="10">
        <v>13.289260000000001</v>
      </c>
      <c r="U41" s="10">
        <v>27.570250000000001</v>
      </c>
      <c r="V41" s="10">
        <v>34.690910000000002</v>
      </c>
      <c r="W41" s="10">
        <v>21.163640000000001</v>
      </c>
      <c r="X41" s="10">
        <v>23.543800000000001</v>
      </c>
      <c r="Y41" s="10">
        <v>34.333880000000001</v>
      </c>
      <c r="Z41" s="10">
        <v>67.140500000000003</v>
      </c>
      <c r="AA41" s="10">
        <v>34.274380000000001</v>
      </c>
      <c r="AB41" s="10">
        <v>36.813220000000001</v>
      </c>
      <c r="AC41" s="10">
        <v>20.429749999999999</v>
      </c>
      <c r="AD41" s="10">
        <v>51.173209999999997</v>
      </c>
      <c r="AE41" s="10">
        <v>36.138489999999997</v>
      </c>
      <c r="AF41" s="10">
        <v>21.024139999999999</v>
      </c>
      <c r="AG41" s="10">
        <v>18.545120000000001</v>
      </c>
      <c r="AH41" s="10">
        <v>27.252549999999999</v>
      </c>
      <c r="AI41" s="9">
        <v>27.252610000000001</v>
      </c>
      <c r="AJ41" s="9">
        <v>28.958279999999998</v>
      </c>
      <c r="AK41" s="9">
        <v>-17.974883999999999</v>
      </c>
      <c r="AL41" s="9">
        <v>8.2502020000000016</v>
      </c>
      <c r="AM41" s="9">
        <v>11.781169999999998</v>
      </c>
      <c r="AN41" s="4"/>
      <c r="AO41" s="4"/>
      <c r="AP41" s="4"/>
      <c r="AQ41" s="4"/>
      <c r="AR41" s="4"/>
      <c r="AS41" s="4"/>
      <c r="AT41" s="4"/>
      <c r="AU41" s="4"/>
      <c r="AV41" s="4"/>
      <c r="AW41" s="4"/>
      <c r="AX41" s="4"/>
      <c r="AY41" s="4"/>
    </row>
    <row r="42" spans="1:51" ht="15" x14ac:dyDescent="0.25">
      <c r="A42" s="96">
        <f>YampaRiverInflow.TotalOutflow!A42</f>
        <v>45078</v>
      </c>
      <c r="B42" s="97">
        <v>25.827000000000002</v>
      </c>
      <c r="C42" s="97">
        <v>25.827000000000002</v>
      </c>
      <c r="D42" s="97">
        <v>25.827000000000002</v>
      </c>
      <c r="E42" s="10">
        <v>-27.190472000000003</v>
      </c>
      <c r="F42" s="10">
        <v>-26.814078000000002</v>
      </c>
      <c r="G42" s="10">
        <v>4.3700580000000011</v>
      </c>
      <c r="H42" s="10">
        <v>17.001467999999996</v>
      </c>
      <c r="I42" s="10">
        <v>15.287422000000003</v>
      </c>
      <c r="J42" s="10">
        <v>10.805857999999999</v>
      </c>
      <c r="K42" s="10">
        <v>17.742493999999997</v>
      </c>
      <c r="L42" s="10">
        <v>3.4259199999999983</v>
      </c>
      <c r="M42" s="10">
        <v>8.1729199999999995</v>
      </c>
      <c r="N42" s="10">
        <v>12.473674000000001</v>
      </c>
      <c r="O42" s="10">
        <v>1.061094</v>
      </c>
      <c r="P42" s="10">
        <v>22.368065999999995</v>
      </c>
      <c r="Q42" s="10">
        <v>-1.3633040000000001</v>
      </c>
      <c r="R42" s="10">
        <v>31.73554</v>
      </c>
      <c r="S42" s="10">
        <v>15.272729999999999</v>
      </c>
      <c r="T42" s="10">
        <v>13.68595</v>
      </c>
      <c r="U42" s="10">
        <v>32.07273</v>
      </c>
      <c r="V42" s="10">
        <v>48.238019999999999</v>
      </c>
      <c r="W42" s="10">
        <v>6.5057900000000002</v>
      </c>
      <c r="X42" s="10">
        <v>14.280989999999999</v>
      </c>
      <c r="Y42" s="10">
        <v>20.826450000000001</v>
      </c>
      <c r="Z42" s="10">
        <v>11.9405</v>
      </c>
      <c r="AA42" s="10">
        <v>14.67769</v>
      </c>
      <c r="AB42" s="10">
        <v>31.73554</v>
      </c>
      <c r="AC42" s="10">
        <v>13.4876</v>
      </c>
      <c r="AD42" s="10">
        <v>35.543419999999998</v>
      </c>
      <c r="AE42" s="10">
        <v>23.741799999999998</v>
      </c>
      <c r="AF42" s="10">
        <v>24.39593</v>
      </c>
      <c r="AG42" s="10">
        <v>22.730180000000001</v>
      </c>
      <c r="AH42" s="10">
        <v>25.189630000000001</v>
      </c>
      <c r="AI42" s="9">
        <v>26.0823</v>
      </c>
      <c r="AJ42" s="9">
        <v>25.58633</v>
      </c>
      <c r="AK42" s="9">
        <v>-10.634887999999998</v>
      </c>
      <c r="AL42" s="9">
        <v>9.8336339999999982</v>
      </c>
      <c r="AM42" s="9">
        <v>15.799028</v>
      </c>
      <c r="AN42" s="4"/>
      <c r="AO42" s="4"/>
      <c r="AP42" s="4"/>
      <c r="AQ42" s="4"/>
      <c r="AR42" s="4"/>
      <c r="AS42" s="4"/>
      <c r="AT42" s="4"/>
      <c r="AU42" s="4"/>
      <c r="AV42" s="4"/>
      <c r="AW42" s="4"/>
      <c r="AX42" s="4"/>
      <c r="AY42" s="4"/>
    </row>
    <row r="43" spans="1:51" ht="15" x14ac:dyDescent="0.25">
      <c r="A43" s="96">
        <f>YampaRiverInflow.TotalOutflow!A43</f>
        <v>45108</v>
      </c>
      <c r="B43" s="97">
        <v>32.69</v>
      </c>
      <c r="C43" s="97">
        <v>32.69</v>
      </c>
      <c r="D43" s="97">
        <v>32.69</v>
      </c>
      <c r="E43" s="10">
        <v>-76.904696000000001</v>
      </c>
      <c r="F43" s="10">
        <v>-26.037152000000003</v>
      </c>
      <c r="G43" s="10">
        <v>-0.99219199999999907</v>
      </c>
      <c r="H43" s="10">
        <v>23.523871999999997</v>
      </c>
      <c r="I43" s="10">
        <v>10.508421999999999</v>
      </c>
      <c r="J43" s="10">
        <v>0.38218800000000192</v>
      </c>
      <c r="K43" s="10">
        <v>-2.4426239999999999</v>
      </c>
      <c r="L43" s="10">
        <v>-0.52760200000000035</v>
      </c>
      <c r="M43" s="10">
        <v>14.445949999999996</v>
      </c>
      <c r="N43" s="10">
        <v>-5.4029160000000003</v>
      </c>
      <c r="O43" s="10">
        <v>-9.1989860000000014</v>
      </c>
      <c r="P43" s="10">
        <v>30.872809999999998</v>
      </c>
      <c r="Q43" s="10">
        <v>7.8308159999999951</v>
      </c>
      <c r="R43" s="10">
        <v>31.933880000000002</v>
      </c>
      <c r="S43" s="10">
        <v>33.12397</v>
      </c>
      <c r="T43" s="10">
        <v>30.347110000000001</v>
      </c>
      <c r="U43" s="10">
        <v>21.12397</v>
      </c>
      <c r="V43" s="10">
        <v>19.953720000000001</v>
      </c>
      <c r="W43" s="10">
        <v>10.1157</v>
      </c>
      <c r="X43" s="10">
        <v>17.2562</v>
      </c>
      <c r="Y43" s="10">
        <v>39.272730000000003</v>
      </c>
      <c r="Z43" s="10">
        <v>21.024789999999999</v>
      </c>
      <c r="AA43" s="10">
        <v>21.223140000000001</v>
      </c>
      <c r="AB43" s="10">
        <v>45.421489999999999</v>
      </c>
      <c r="AC43" s="10">
        <v>28.760330000000003</v>
      </c>
      <c r="AD43" s="10">
        <v>28.164830000000002</v>
      </c>
      <c r="AE43" s="10">
        <v>29.156560000000002</v>
      </c>
      <c r="AF43" s="10">
        <v>31.536360000000002</v>
      </c>
      <c r="AG43" s="10">
        <v>26.379669999999997</v>
      </c>
      <c r="AH43" s="10">
        <v>61.685449999999996</v>
      </c>
      <c r="AI43" s="9">
        <v>29.156569999999999</v>
      </c>
      <c r="AJ43" s="9">
        <v>33.520060000000001</v>
      </c>
      <c r="AK43" s="9">
        <v>-4.7430320000000004</v>
      </c>
      <c r="AL43" s="9">
        <v>16.804354</v>
      </c>
      <c r="AM43" s="9">
        <v>5.1790399999999934</v>
      </c>
      <c r="AN43" s="4"/>
      <c r="AO43" s="4"/>
      <c r="AP43" s="4"/>
      <c r="AQ43" s="4"/>
      <c r="AR43" s="4"/>
      <c r="AS43" s="4"/>
      <c r="AT43" s="4"/>
      <c r="AU43" s="4"/>
      <c r="AV43" s="4"/>
      <c r="AW43" s="4"/>
      <c r="AX43" s="4"/>
      <c r="AY43" s="4"/>
    </row>
    <row r="44" spans="1:51" ht="15" x14ac:dyDescent="0.25">
      <c r="A44" s="96">
        <f>YampaRiverInflow.TotalOutflow!A44</f>
        <v>45139</v>
      </c>
      <c r="B44" s="97">
        <v>36.578000000000003</v>
      </c>
      <c r="C44" s="97">
        <v>36.578000000000003</v>
      </c>
      <c r="D44" s="97">
        <v>36.578000000000003</v>
      </c>
      <c r="E44" s="10">
        <v>4.0788000000000029</v>
      </c>
      <c r="F44" s="10">
        <v>-24.940789999999996</v>
      </c>
      <c r="G44" s="10">
        <v>11.508968000000001</v>
      </c>
      <c r="H44" s="10">
        <v>34.079854000000005</v>
      </c>
      <c r="I44" s="10">
        <v>13.724534</v>
      </c>
      <c r="J44" s="10">
        <v>22.184847999999999</v>
      </c>
      <c r="K44" s="10">
        <v>11.868864000000002</v>
      </c>
      <c r="L44" s="10">
        <v>15.498979999999996</v>
      </c>
      <c r="M44" s="10">
        <v>39.663323999999996</v>
      </c>
      <c r="N44" s="10">
        <v>-27.475497999999998</v>
      </c>
      <c r="O44" s="10">
        <v>-21.766008000000003</v>
      </c>
      <c r="P44" s="10">
        <v>29.917686</v>
      </c>
      <c r="Q44" s="10">
        <v>25.019824</v>
      </c>
      <c r="R44" s="10">
        <v>50.280989999999996</v>
      </c>
      <c r="S44" s="10">
        <v>20.826450000000001</v>
      </c>
      <c r="T44" s="10">
        <v>44.033059999999999</v>
      </c>
      <c r="U44" s="10">
        <v>23.404959999999999</v>
      </c>
      <c r="V44" s="10">
        <v>52.066120000000005</v>
      </c>
      <c r="W44" s="10">
        <v>17.851240000000001</v>
      </c>
      <c r="X44" s="10">
        <v>42.049589999999995</v>
      </c>
      <c r="Y44" s="10">
        <v>50.578510000000001</v>
      </c>
      <c r="Z44" s="10">
        <v>28.36364</v>
      </c>
      <c r="AA44" s="10">
        <v>66.446280000000002</v>
      </c>
      <c r="AB44" s="10">
        <v>91.636359999999996</v>
      </c>
      <c r="AC44" s="10">
        <v>39.272730000000003</v>
      </c>
      <c r="AD44" s="10">
        <v>23.60284</v>
      </c>
      <c r="AE44" s="10">
        <v>91.04083</v>
      </c>
      <c r="AF44" s="10">
        <v>36.693379999999998</v>
      </c>
      <c r="AG44" s="10">
        <v>68.607789999999994</v>
      </c>
      <c r="AH44" s="10">
        <v>66.842500000000001</v>
      </c>
      <c r="AI44" s="9">
        <v>41.057389999999998</v>
      </c>
      <c r="AJ44" s="9">
        <v>44.429290000000002</v>
      </c>
      <c r="AK44" s="9">
        <v>-20.440944000000002</v>
      </c>
      <c r="AL44" s="9">
        <v>26.649618</v>
      </c>
      <c r="AM44" s="9">
        <v>-38.384042000000001</v>
      </c>
      <c r="AN44" s="4"/>
      <c r="AO44" s="4"/>
      <c r="AP44" s="4"/>
      <c r="AQ44" s="4"/>
      <c r="AR44" s="4"/>
      <c r="AS44" s="4"/>
      <c r="AT44" s="4"/>
      <c r="AU44" s="4"/>
      <c r="AV44" s="4"/>
      <c r="AW44" s="4"/>
      <c r="AX44" s="4"/>
      <c r="AY44" s="4"/>
    </row>
    <row r="45" spans="1:51" ht="15" x14ac:dyDescent="0.25">
      <c r="A45" s="96">
        <f>YampaRiverInflow.TotalOutflow!A45</f>
        <v>45170</v>
      </c>
      <c r="B45" s="97">
        <v>34.392000000000003</v>
      </c>
      <c r="C45" s="97">
        <v>34.392000000000003</v>
      </c>
      <c r="D45" s="97">
        <v>34.392000000000003</v>
      </c>
      <c r="E45" s="10">
        <v>32.618159999999996</v>
      </c>
      <c r="F45" s="10">
        <v>1.7953199999999998</v>
      </c>
      <c r="G45" s="10">
        <v>31.247597999999996</v>
      </c>
      <c r="H45" s="10">
        <v>10.680847999999996</v>
      </c>
      <c r="I45" s="10">
        <v>16.744351999999999</v>
      </c>
      <c r="J45" s="10">
        <v>7.7189679999999967</v>
      </c>
      <c r="K45" s="10">
        <v>23.211606</v>
      </c>
      <c r="L45" s="10">
        <v>19.180725999999996</v>
      </c>
      <c r="M45" s="10">
        <v>38.334448000000002</v>
      </c>
      <c r="N45" s="10">
        <v>-11.254766</v>
      </c>
      <c r="O45" s="10">
        <v>-1.109622000000003</v>
      </c>
      <c r="P45" s="10">
        <v>14.515779999999999</v>
      </c>
      <c r="Q45" s="10">
        <v>21.008659999999999</v>
      </c>
      <c r="R45" s="10">
        <v>59.246279999999999</v>
      </c>
      <c r="S45" s="10">
        <v>36.099170000000001</v>
      </c>
      <c r="T45" s="10">
        <v>49.190080000000002</v>
      </c>
      <c r="U45" s="10">
        <v>39.133879999999998</v>
      </c>
      <c r="V45" s="10">
        <v>48.456199999999995</v>
      </c>
      <c r="W45" s="10">
        <v>103.95372</v>
      </c>
      <c r="X45" s="10">
        <v>34.373550000000002</v>
      </c>
      <c r="Y45" s="10">
        <v>57.381819999999998</v>
      </c>
      <c r="Z45" s="10">
        <v>38.360330000000005</v>
      </c>
      <c r="AA45" s="10">
        <v>50.87603</v>
      </c>
      <c r="AB45" s="10">
        <v>33.83802</v>
      </c>
      <c r="AC45" s="10">
        <v>38.677690000000005</v>
      </c>
      <c r="AD45" s="10">
        <v>28.363289999999999</v>
      </c>
      <c r="AE45" s="10">
        <v>44.250949999999996</v>
      </c>
      <c r="AF45" s="10">
        <v>41.255660000000006</v>
      </c>
      <c r="AG45" s="10">
        <v>47.999720000000003</v>
      </c>
      <c r="AH45" s="10">
        <v>78.703759999999988</v>
      </c>
      <c r="AI45" s="9">
        <v>38.875680000000003</v>
      </c>
      <c r="AJ45" s="9">
        <v>32.726860000000002</v>
      </c>
      <c r="AK45" s="9">
        <v>-9.8468000000002581E-2</v>
      </c>
      <c r="AL45" s="9">
        <v>31.357489999999999</v>
      </c>
      <c r="AM45" s="9">
        <v>-20.597570000000001</v>
      </c>
      <c r="AN45" s="4"/>
      <c r="AO45" s="4"/>
      <c r="AP45" s="4"/>
      <c r="AQ45" s="4"/>
      <c r="AR45" s="4"/>
      <c r="AS45" s="4"/>
      <c r="AT45" s="4"/>
      <c r="AU45" s="4"/>
      <c r="AV45" s="4"/>
      <c r="AW45" s="4"/>
      <c r="AX45" s="4"/>
      <c r="AY45" s="4"/>
    </row>
    <row r="46" spans="1:51" ht="15" x14ac:dyDescent="0.25">
      <c r="A46" s="96">
        <f>YampaRiverInflow.TotalOutflow!A46</f>
        <v>45200</v>
      </c>
      <c r="B46" s="97">
        <v>39.886000000000003</v>
      </c>
      <c r="C46" s="97">
        <v>39.886000000000003</v>
      </c>
      <c r="D46" s="97">
        <v>39.886000000000003</v>
      </c>
      <c r="E46" s="10">
        <v>21.466443999999996</v>
      </c>
      <c r="F46" s="10">
        <v>16.894756000000001</v>
      </c>
      <c r="G46" s="10">
        <v>-7.0494780000000024</v>
      </c>
      <c r="H46" s="10">
        <v>28.589822000000002</v>
      </c>
      <c r="I46" s="10">
        <v>8.7653100000000013</v>
      </c>
      <c r="J46" s="10">
        <v>19.033143999999997</v>
      </c>
      <c r="K46" s="10">
        <v>24.070353999999998</v>
      </c>
      <c r="L46" s="10">
        <v>26.040343999999997</v>
      </c>
      <c r="M46" s="10">
        <v>13.166246000000003</v>
      </c>
      <c r="N46" s="10">
        <v>20.811032000000001</v>
      </c>
      <c r="O46" s="10">
        <v>15.392737999999998</v>
      </c>
      <c r="P46" s="10">
        <v>31.104225999999993</v>
      </c>
      <c r="Q46" s="10">
        <v>32.409004000000003</v>
      </c>
      <c r="R46" s="10">
        <v>36.495870000000004</v>
      </c>
      <c r="S46" s="10">
        <v>22.413220000000003</v>
      </c>
      <c r="T46" s="10">
        <v>37.884300000000003</v>
      </c>
      <c r="U46" s="10">
        <v>47.385120000000001</v>
      </c>
      <c r="V46" s="10">
        <v>23.34545</v>
      </c>
      <c r="W46" s="10">
        <v>20.647929999999999</v>
      </c>
      <c r="X46" s="10">
        <v>30.664459999999998</v>
      </c>
      <c r="Y46" s="10">
        <v>41.077690000000004</v>
      </c>
      <c r="Z46" s="10">
        <v>31.060849999999999</v>
      </c>
      <c r="AA46" s="10">
        <v>69.758679999999998</v>
      </c>
      <c r="AB46" s="10">
        <v>20.94511</v>
      </c>
      <c r="AC46" s="10">
        <v>34.908660000000005</v>
      </c>
      <c r="AD46" s="10">
        <v>24.793029999999998</v>
      </c>
      <c r="AE46" s="10">
        <v>40.680699999999995</v>
      </c>
      <c r="AF46" s="10">
        <v>34.511849999999995</v>
      </c>
      <c r="AG46" s="10">
        <v>29.513770000000001</v>
      </c>
      <c r="AH46" s="10">
        <v>19.080719999999999</v>
      </c>
      <c r="AI46" s="9">
        <v>42.445929999999997</v>
      </c>
      <c r="AJ46" s="9">
        <v>56.012860000000003</v>
      </c>
      <c r="AK46" s="9">
        <v>42.068716000000002</v>
      </c>
      <c r="AL46" s="9">
        <v>-39.506182000000003</v>
      </c>
      <c r="AM46" s="9">
        <v>16.431793999999996</v>
      </c>
      <c r="AN46" s="4"/>
      <c r="AO46" s="4"/>
      <c r="AP46" s="4"/>
      <c r="AQ46" s="4"/>
      <c r="AR46" s="4"/>
      <c r="AS46" s="4"/>
      <c r="AT46" s="4"/>
      <c r="AU46" s="4"/>
      <c r="AV46" s="4"/>
      <c r="AW46" s="4"/>
      <c r="AX46" s="4"/>
      <c r="AY46" s="4"/>
    </row>
    <row r="47" spans="1:51" ht="15" x14ac:dyDescent="0.25">
      <c r="A47" s="96">
        <f>YampaRiverInflow.TotalOutflow!A47</f>
        <v>45231</v>
      </c>
      <c r="B47" s="97">
        <v>25.577000000000002</v>
      </c>
      <c r="C47" s="97">
        <v>25.577000000000002</v>
      </c>
      <c r="D47" s="97">
        <v>25.577000000000002</v>
      </c>
      <c r="E47" s="10">
        <v>-7.6327240000000023</v>
      </c>
      <c r="F47" s="10">
        <v>19.806198000000002</v>
      </c>
      <c r="G47" s="10">
        <v>-15.417266000000001</v>
      </c>
      <c r="H47" s="10">
        <v>42.873334</v>
      </c>
      <c r="I47" s="10">
        <v>18.651169999999997</v>
      </c>
      <c r="J47" s="10">
        <v>25.675046000000002</v>
      </c>
      <c r="K47" s="10">
        <v>19.488983999999995</v>
      </c>
      <c r="L47" s="10">
        <v>17.507805999999995</v>
      </c>
      <c r="M47" s="10">
        <v>8.8944699999999983</v>
      </c>
      <c r="N47" s="10">
        <v>1.1222839999999996</v>
      </c>
      <c r="O47" s="10">
        <v>9.8448719999999987</v>
      </c>
      <c r="P47" s="10">
        <v>28.013811999999998</v>
      </c>
      <c r="Q47" s="10">
        <v>15.793877999999999</v>
      </c>
      <c r="R47" s="10">
        <v>24.595040000000001</v>
      </c>
      <c r="S47" s="10">
        <v>18.446279999999998</v>
      </c>
      <c r="T47" s="10">
        <v>36.495870000000004</v>
      </c>
      <c r="U47" s="10">
        <v>27.966939999999997</v>
      </c>
      <c r="V47" s="10">
        <v>25.487599999999997</v>
      </c>
      <c r="W47" s="10">
        <v>23.10744</v>
      </c>
      <c r="X47" s="10">
        <v>22.472729999999999</v>
      </c>
      <c r="Y47" s="10">
        <v>35.166530000000002</v>
      </c>
      <c r="Z47" s="10">
        <v>20.925319999999999</v>
      </c>
      <c r="AA47" s="10">
        <v>16.066120000000002</v>
      </c>
      <c r="AB47" s="10">
        <v>25.54711</v>
      </c>
      <c r="AC47" s="10">
        <v>41.950060000000001</v>
      </c>
      <c r="AD47" s="10">
        <v>23.00787</v>
      </c>
      <c r="AE47" s="10">
        <v>14.39954</v>
      </c>
      <c r="AF47" s="10">
        <v>23.602700000000002</v>
      </c>
      <c r="AG47" s="10">
        <v>28.581400000000002</v>
      </c>
      <c r="AH47" s="10">
        <v>27.807869999999998</v>
      </c>
      <c r="AI47" s="9">
        <v>24.69378</v>
      </c>
      <c r="AJ47" s="9">
        <v>22.293890000000001</v>
      </c>
      <c r="AK47" s="9">
        <v>-3.1421840000000012</v>
      </c>
      <c r="AL47" s="9">
        <v>-44.165469999999999</v>
      </c>
      <c r="AM47" s="9">
        <v>8.787177999999999</v>
      </c>
      <c r="AN47" s="4"/>
      <c r="AO47" s="4"/>
      <c r="AP47" s="4"/>
      <c r="AQ47" s="4"/>
      <c r="AR47" s="4"/>
      <c r="AS47" s="4"/>
      <c r="AT47" s="4"/>
      <c r="AU47" s="4"/>
      <c r="AV47" s="4"/>
      <c r="AW47" s="4"/>
      <c r="AX47" s="4"/>
      <c r="AY47" s="4"/>
    </row>
    <row r="48" spans="1:51" ht="15" x14ac:dyDescent="0.25">
      <c r="A48" s="96">
        <f>YampaRiverInflow.TotalOutflow!A48</f>
        <v>45261</v>
      </c>
      <c r="B48" s="97">
        <v>27.497</v>
      </c>
      <c r="C48" s="97">
        <v>27.497</v>
      </c>
      <c r="D48" s="97">
        <v>27.497</v>
      </c>
      <c r="E48" s="10">
        <v>6.4705519999999996</v>
      </c>
      <c r="F48" s="10">
        <v>17.637533999999999</v>
      </c>
      <c r="G48" s="10">
        <v>-3.9600340000000016</v>
      </c>
      <c r="H48" s="10">
        <v>24.396989999999999</v>
      </c>
      <c r="I48" s="10">
        <v>10.800360000000001</v>
      </c>
      <c r="J48" s="10">
        <v>21.260485999999997</v>
      </c>
      <c r="K48" s="10">
        <v>13.424811999999998</v>
      </c>
      <c r="L48" s="10">
        <v>8.4644880000000011</v>
      </c>
      <c r="M48" s="10">
        <v>2.3967059999999982</v>
      </c>
      <c r="N48" s="10">
        <v>-6.7709719999999995</v>
      </c>
      <c r="O48" s="10">
        <v>0.60159199999999691</v>
      </c>
      <c r="P48" s="10">
        <v>44.223798000000002</v>
      </c>
      <c r="Q48" s="10">
        <v>1.110544</v>
      </c>
      <c r="R48" s="10">
        <v>15.07438</v>
      </c>
      <c r="S48" s="10">
        <v>12.69421</v>
      </c>
      <c r="T48" s="10">
        <v>35.305790000000002</v>
      </c>
      <c r="U48" s="10">
        <v>29.355370000000001</v>
      </c>
      <c r="V48" s="10">
        <v>13.4876</v>
      </c>
      <c r="W48" s="10">
        <v>18.723970000000001</v>
      </c>
      <c r="X48" s="10">
        <v>15.471069999999999</v>
      </c>
      <c r="Y48" s="10">
        <v>19.100490000000001</v>
      </c>
      <c r="Z48" s="10">
        <v>3.9664899999999998</v>
      </c>
      <c r="AA48" s="10">
        <v>23.801650000000002</v>
      </c>
      <c r="AB48" s="10">
        <v>57.520660000000007</v>
      </c>
      <c r="AC48" s="10">
        <v>23.99954</v>
      </c>
      <c r="AD48" s="10">
        <v>19.4375</v>
      </c>
      <c r="AE48" s="10">
        <v>33.916870000000003</v>
      </c>
      <c r="AF48" s="10">
        <v>31.734860000000001</v>
      </c>
      <c r="AG48" s="10">
        <v>22.7103</v>
      </c>
      <c r="AH48" s="10">
        <v>25.368259999999999</v>
      </c>
      <c r="AI48" s="9">
        <v>31.6557</v>
      </c>
      <c r="AJ48" s="9">
        <v>22.412740000000003</v>
      </c>
      <c r="AK48" s="9">
        <v>28.144819999999999</v>
      </c>
      <c r="AL48" s="9">
        <v>-12.281395999999999</v>
      </c>
      <c r="AM48" s="9">
        <v>17.994698</v>
      </c>
      <c r="AN48" s="4"/>
      <c r="AO48" s="4"/>
      <c r="AP48" s="4"/>
      <c r="AQ48" s="4"/>
      <c r="AR48" s="4"/>
      <c r="AS48" s="4"/>
      <c r="AT48" s="4"/>
      <c r="AU48" s="4"/>
      <c r="AV48" s="4"/>
      <c r="AW48" s="4"/>
      <c r="AX48" s="4"/>
      <c r="AY48" s="4"/>
    </row>
    <row r="49" spans="1:1005" ht="15" x14ac:dyDescent="0.25">
      <c r="A49" s="96">
        <f>YampaRiverInflow.TotalOutflow!A49</f>
        <v>45292</v>
      </c>
      <c r="B49" s="97">
        <v>35.625999999999998</v>
      </c>
      <c r="C49" s="97">
        <v>35.625999999999998</v>
      </c>
      <c r="D49" s="97">
        <v>35.625999999999998</v>
      </c>
      <c r="E49" s="10">
        <v>19.310572000000001</v>
      </c>
      <c r="F49" s="10">
        <v>30.633921999999998</v>
      </c>
      <c r="G49" s="10">
        <v>-8.3519860000000001</v>
      </c>
      <c r="H49" s="10">
        <v>20.166415999999998</v>
      </c>
      <c r="I49" s="10">
        <v>-5.3256900000000025</v>
      </c>
      <c r="J49" s="10">
        <v>2.6823760000000001</v>
      </c>
      <c r="K49" s="10">
        <v>29.809785999999992</v>
      </c>
      <c r="L49" s="10">
        <v>0.14888199999999779</v>
      </c>
      <c r="M49" s="10">
        <v>188.36769600000002</v>
      </c>
      <c r="N49" s="10">
        <v>-19.261465999999999</v>
      </c>
      <c r="O49" s="10">
        <v>-11.55139</v>
      </c>
      <c r="P49" s="10">
        <v>25.526097999999998</v>
      </c>
      <c r="Q49" s="10">
        <v>1.3745679999999993</v>
      </c>
      <c r="R49" s="10">
        <v>21.421490000000002</v>
      </c>
      <c r="S49" s="10">
        <v>24.198349999999998</v>
      </c>
      <c r="T49" s="10">
        <v>42.049589999999995</v>
      </c>
      <c r="U49" s="10">
        <v>21.61983</v>
      </c>
      <c r="V49" s="10">
        <v>18.446279999999998</v>
      </c>
      <c r="W49" s="10">
        <v>23.206610000000001</v>
      </c>
      <c r="X49" s="10">
        <v>20.033060000000003</v>
      </c>
      <c r="Y49" s="10">
        <v>101.09752</v>
      </c>
      <c r="Z49" s="10">
        <v>22.61157</v>
      </c>
      <c r="AA49" s="10">
        <v>23.206610000000001</v>
      </c>
      <c r="AB49" s="10">
        <v>42.247930000000004</v>
      </c>
      <c r="AC49" s="10">
        <v>34.11524</v>
      </c>
      <c r="AD49" s="10">
        <v>41.255679999999998</v>
      </c>
      <c r="AE49" s="10">
        <v>24.792830000000002</v>
      </c>
      <c r="AF49" s="10">
        <v>40.065640000000002</v>
      </c>
      <c r="AG49" s="10">
        <v>37.883839999999999</v>
      </c>
      <c r="AH49" s="10">
        <v>23.007810000000003</v>
      </c>
      <c r="AI49" s="9">
        <v>30.743310000000001</v>
      </c>
      <c r="AJ49" s="9">
        <v>-35.333798000000002</v>
      </c>
      <c r="AK49" s="9">
        <v>15.72175</v>
      </c>
      <c r="AL49" s="9">
        <v>-20.231422000000002</v>
      </c>
      <c r="AM49" s="9">
        <v>12.730970000000001</v>
      </c>
      <c r="AN49" s="4"/>
      <c r="AO49" s="4"/>
      <c r="AP49" s="4"/>
      <c r="AQ49" s="4"/>
      <c r="AR49" s="4"/>
      <c r="AS49" s="4"/>
      <c r="AT49" s="4"/>
      <c r="AU49" s="4"/>
      <c r="AV49" s="4"/>
      <c r="AW49" s="4"/>
      <c r="AX49" s="4"/>
      <c r="AY49" s="4"/>
    </row>
    <row r="50" spans="1:1005" ht="15" x14ac:dyDescent="0.25">
      <c r="A50" s="96">
        <f>YampaRiverInflow.TotalOutflow!A50</f>
        <v>45323</v>
      </c>
      <c r="B50" s="97">
        <v>47.545999999999999</v>
      </c>
      <c r="C50" s="97">
        <v>47.545999999999999</v>
      </c>
      <c r="D50" s="97">
        <v>47.545999999999999</v>
      </c>
      <c r="E50" s="10">
        <v>5.149061999999998</v>
      </c>
      <c r="F50" s="10">
        <v>31.733646</v>
      </c>
      <c r="G50" s="10">
        <v>-5.7021720000000027</v>
      </c>
      <c r="H50" s="10">
        <v>24.577362000000001</v>
      </c>
      <c r="I50" s="10">
        <v>5.5440619999999985</v>
      </c>
      <c r="J50" s="10">
        <v>2.5809760000000006</v>
      </c>
      <c r="K50" s="10">
        <v>19.033522000000001</v>
      </c>
      <c r="L50" s="10">
        <v>7.0302340000000001</v>
      </c>
      <c r="M50" s="10">
        <v>85.799055999999993</v>
      </c>
      <c r="N50" s="10">
        <v>-9.7793939999999999</v>
      </c>
      <c r="O50" s="10">
        <v>38.657699999999991</v>
      </c>
      <c r="P50" s="10">
        <v>12.339405999999999</v>
      </c>
      <c r="Q50" s="10">
        <v>23.60331</v>
      </c>
      <c r="R50" s="10">
        <v>17.2562</v>
      </c>
      <c r="S50" s="10">
        <v>16.066120000000002</v>
      </c>
      <c r="T50" s="10">
        <v>48.99174</v>
      </c>
      <c r="U50" s="10">
        <v>36.297519999999999</v>
      </c>
      <c r="V50" s="10">
        <v>25.745450000000002</v>
      </c>
      <c r="W50" s="10">
        <v>24.39669</v>
      </c>
      <c r="X50" s="10">
        <v>35.66281</v>
      </c>
      <c r="Y50" s="10">
        <v>125.57355</v>
      </c>
      <c r="Z50" s="10">
        <v>20.429749999999999</v>
      </c>
      <c r="AA50" s="10">
        <v>29.355370000000001</v>
      </c>
      <c r="AB50" s="10">
        <v>90.644630000000006</v>
      </c>
      <c r="AC50" s="10">
        <v>38.478989999999996</v>
      </c>
      <c r="AD50" s="10">
        <v>35.16657</v>
      </c>
      <c r="AE50" s="10">
        <v>33.321769999999994</v>
      </c>
      <c r="AF50" s="10">
        <v>18.842610000000001</v>
      </c>
      <c r="AG50" s="10">
        <v>38.875690000000006</v>
      </c>
      <c r="AH50" s="10">
        <v>32.449240000000003</v>
      </c>
      <c r="AI50" s="9">
        <v>39.450900000000004</v>
      </c>
      <c r="AJ50" s="9">
        <v>-35.678773999999997</v>
      </c>
      <c r="AK50" s="9">
        <v>36.358820000000009</v>
      </c>
      <c r="AL50" s="9">
        <v>10.028786</v>
      </c>
      <c r="AM50" s="9">
        <v>8.8950399999999981</v>
      </c>
      <c r="AN50" s="4"/>
      <c r="AO50" s="4"/>
      <c r="AP50" s="4"/>
      <c r="AQ50" s="4"/>
      <c r="AR50" s="4"/>
      <c r="AS50" s="4"/>
      <c r="AT50" s="4"/>
      <c r="AU50" s="4"/>
      <c r="AV50" s="4"/>
      <c r="AW50" s="4"/>
      <c r="AX50" s="4"/>
      <c r="AY50" s="4"/>
    </row>
    <row r="51" spans="1:1005" ht="15" x14ac:dyDescent="0.25">
      <c r="A51" s="96">
        <f>YampaRiverInflow.TotalOutflow!A51</f>
        <v>45352</v>
      </c>
      <c r="B51" s="97">
        <v>58.646000000000001</v>
      </c>
      <c r="C51" s="97">
        <v>58.646000000000001</v>
      </c>
      <c r="D51" s="97">
        <v>58.646000000000001</v>
      </c>
      <c r="E51" s="10">
        <v>64.980252000000007</v>
      </c>
      <c r="F51" s="10">
        <v>40.112389999999998</v>
      </c>
      <c r="G51" s="10">
        <v>-5.6985580000000011</v>
      </c>
      <c r="H51" s="10">
        <v>30.219604</v>
      </c>
      <c r="I51" s="10">
        <v>24.668741999999998</v>
      </c>
      <c r="J51" s="10">
        <v>25.485123999999995</v>
      </c>
      <c r="K51" s="10">
        <v>37.985829999999993</v>
      </c>
      <c r="L51" s="10">
        <v>23.852601999999997</v>
      </c>
      <c r="M51" s="10">
        <v>33.571293999999995</v>
      </c>
      <c r="N51" s="10">
        <v>18.785719999999998</v>
      </c>
      <c r="O51" s="10">
        <v>66.418819999999997</v>
      </c>
      <c r="P51" s="10">
        <v>7.6782579999999996</v>
      </c>
      <c r="Q51" s="10">
        <v>63.272730000000003</v>
      </c>
      <c r="R51" s="10">
        <v>48.99174</v>
      </c>
      <c r="S51" s="10">
        <v>19.834709999999998</v>
      </c>
      <c r="T51" s="10">
        <v>54.009920000000001</v>
      </c>
      <c r="U51" s="10">
        <v>55.160330000000002</v>
      </c>
      <c r="V51" s="10">
        <v>23.22645</v>
      </c>
      <c r="W51" s="10">
        <v>42.842980000000004</v>
      </c>
      <c r="X51" s="10">
        <v>27.59008</v>
      </c>
      <c r="Y51" s="10">
        <v>69.104129999999998</v>
      </c>
      <c r="Z51" s="10">
        <v>49.190080000000002</v>
      </c>
      <c r="AA51" s="10">
        <v>44.628099999999996</v>
      </c>
      <c r="AB51" s="10">
        <v>82.373550000000009</v>
      </c>
      <c r="AC51" s="10">
        <v>74.04258999999999</v>
      </c>
      <c r="AD51" s="10">
        <v>59.404600000000002</v>
      </c>
      <c r="AE51" s="10">
        <v>42.445689999999999</v>
      </c>
      <c r="AF51" s="10">
        <v>22.21454</v>
      </c>
      <c r="AG51" s="10">
        <v>58.769889999999997</v>
      </c>
      <c r="AH51" s="10">
        <v>31.517060000000001</v>
      </c>
      <c r="AI51" s="9">
        <v>41.176480000000005</v>
      </c>
      <c r="AJ51" s="9">
        <v>1.4208999999999996</v>
      </c>
      <c r="AK51" s="9">
        <v>53.899988000000008</v>
      </c>
      <c r="AL51" s="9">
        <v>48.854016000000001</v>
      </c>
      <c r="AM51" s="9">
        <v>11.592746</v>
      </c>
      <c r="AN51" s="4"/>
      <c r="AO51" s="4"/>
      <c r="AP51" s="4"/>
      <c r="AQ51" s="4"/>
      <c r="AR51" s="4"/>
      <c r="AS51" s="4"/>
      <c r="AT51" s="4"/>
      <c r="AU51" s="4"/>
      <c r="AV51" s="4"/>
      <c r="AW51" s="4"/>
      <c r="AX51" s="4"/>
      <c r="AY51" s="4"/>
    </row>
    <row r="52" spans="1:1005" ht="15" x14ac:dyDescent="0.25">
      <c r="A52" s="96">
        <f>YampaRiverInflow.TotalOutflow!A52</f>
        <v>45383</v>
      </c>
      <c r="B52" s="97">
        <v>32.994999999999997</v>
      </c>
      <c r="C52" s="97">
        <v>32.994999999999997</v>
      </c>
      <c r="D52" s="97">
        <v>32.994999999999997</v>
      </c>
      <c r="E52" s="10">
        <v>-1.6270880000000034</v>
      </c>
      <c r="F52" s="10">
        <v>27.136765999999998</v>
      </c>
      <c r="G52" s="10">
        <v>10.345166000000001</v>
      </c>
      <c r="H52" s="10">
        <v>35.310705999999996</v>
      </c>
      <c r="I52" s="10">
        <v>19.30078</v>
      </c>
      <c r="J52" s="10">
        <v>3.5616000000000003</v>
      </c>
      <c r="K52" s="10">
        <v>41.938178000000001</v>
      </c>
      <c r="L52" s="10">
        <v>40.074694000000001</v>
      </c>
      <c r="M52" s="10">
        <v>1.3631199999999954</v>
      </c>
      <c r="N52" s="10">
        <v>-2.5694920000000012</v>
      </c>
      <c r="O52" s="10">
        <v>-26.212883999999999</v>
      </c>
      <c r="P52" s="10">
        <v>3.6764540000000014</v>
      </c>
      <c r="Q52" s="10">
        <v>29.157019999999999</v>
      </c>
      <c r="R52" s="10">
        <v>70.294210000000007</v>
      </c>
      <c r="S52" s="10">
        <v>23.60331</v>
      </c>
      <c r="T52" s="10">
        <v>16.8</v>
      </c>
      <c r="U52" s="10">
        <v>35.028100000000002</v>
      </c>
      <c r="V52" s="10">
        <v>13.62645</v>
      </c>
      <c r="W52" s="10">
        <v>32.747109999999999</v>
      </c>
      <c r="X52" s="10">
        <v>39.133879999999998</v>
      </c>
      <c r="Y52" s="10">
        <v>90.902479999999997</v>
      </c>
      <c r="Z52" s="10">
        <v>33.758679999999998</v>
      </c>
      <c r="AA52" s="10">
        <v>33.699169999999995</v>
      </c>
      <c r="AB52" s="10">
        <v>29.79214</v>
      </c>
      <c r="AC52" s="10">
        <v>43.080640000000002</v>
      </c>
      <c r="AD52" s="10">
        <v>88.700450000000004</v>
      </c>
      <c r="AE52" s="10">
        <v>43.635820000000002</v>
      </c>
      <c r="AF52" s="10">
        <v>17.01784</v>
      </c>
      <c r="AG52" s="10">
        <v>26.498860000000001</v>
      </c>
      <c r="AH52" s="10">
        <v>22.988139999999998</v>
      </c>
      <c r="AI52" s="9">
        <v>25.348419999999997</v>
      </c>
      <c r="AJ52" s="9">
        <v>1.8474620000000004</v>
      </c>
      <c r="AK52" s="9">
        <v>30.190056000000002</v>
      </c>
      <c r="AL52" s="9">
        <v>8.4134259999999994</v>
      </c>
      <c r="AM52" s="9">
        <v>6.4895579999999971</v>
      </c>
      <c r="AN52" s="4"/>
      <c r="AO52" s="4"/>
      <c r="AP52" s="4"/>
      <c r="AQ52" s="4"/>
      <c r="AR52" s="4"/>
      <c r="AS52" s="4"/>
      <c r="AT52" s="4"/>
      <c r="AU52" s="4"/>
      <c r="AV52" s="4"/>
      <c r="AW52" s="4"/>
      <c r="AX52" s="4"/>
      <c r="AY52" s="4"/>
    </row>
    <row r="53" spans="1:1005" ht="15" x14ac:dyDescent="0.25">
      <c r="A53" s="96">
        <f>YampaRiverInflow.TotalOutflow!A53</f>
        <v>45413</v>
      </c>
      <c r="B53" s="97">
        <v>28.905000000000001</v>
      </c>
      <c r="C53" s="97">
        <v>28.905000000000001</v>
      </c>
      <c r="D53" s="97">
        <v>28.905000000000001</v>
      </c>
      <c r="E53" s="10">
        <v>-35.628662000000006</v>
      </c>
      <c r="F53" s="10">
        <v>13.395087999999999</v>
      </c>
      <c r="G53" s="10">
        <v>14.373129999999998</v>
      </c>
      <c r="H53" s="10">
        <v>12.015425999999998</v>
      </c>
      <c r="I53" s="10">
        <v>20.550333999999999</v>
      </c>
      <c r="J53" s="10">
        <v>18.579722</v>
      </c>
      <c r="K53" s="10">
        <v>24.659790000000001</v>
      </c>
      <c r="L53" s="10">
        <v>21.803582000000002</v>
      </c>
      <c r="M53" s="10">
        <v>0.19014400000000023</v>
      </c>
      <c r="N53" s="10">
        <v>-5.5054859999999994</v>
      </c>
      <c r="O53" s="10">
        <v>-26.211384000000006</v>
      </c>
      <c r="P53" s="10">
        <v>7.738929999999999</v>
      </c>
      <c r="Q53" s="10">
        <v>15.471069999999999</v>
      </c>
      <c r="R53" s="10">
        <v>41.137190000000004</v>
      </c>
      <c r="S53" s="10">
        <v>13.289260000000001</v>
      </c>
      <c r="T53" s="10">
        <v>27.570250000000001</v>
      </c>
      <c r="U53" s="10">
        <v>34.690910000000002</v>
      </c>
      <c r="V53" s="10">
        <v>21.163640000000001</v>
      </c>
      <c r="W53" s="10">
        <v>23.543800000000001</v>
      </c>
      <c r="X53" s="10">
        <v>34.333880000000001</v>
      </c>
      <c r="Y53" s="10">
        <v>67.140500000000003</v>
      </c>
      <c r="Z53" s="10">
        <v>34.274380000000001</v>
      </c>
      <c r="AA53" s="10">
        <v>36.813220000000001</v>
      </c>
      <c r="AB53" s="10">
        <v>20.429749999999999</v>
      </c>
      <c r="AC53" s="10">
        <v>51.173209999999997</v>
      </c>
      <c r="AD53" s="10">
        <v>36.138489999999997</v>
      </c>
      <c r="AE53" s="10">
        <v>21.024139999999999</v>
      </c>
      <c r="AF53" s="10">
        <v>18.545120000000001</v>
      </c>
      <c r="AG53" s="10">
        <v>27.252549999999999</v>
      </c>
      <c r="AH53" s="10">
        <v>27.252610000000001</v>
      </c>
      <c r="AI53" s="9">
        <v>28.958279999999998</v>
      </c>
      <c r="AJ53" s="9">
        <v>-17.974883999999999</v>
      </c>
      <c r="AK53" s="9">
        <v>8.2502020000000016</v>
      </c>
      <c r="AL53" s="9">
        <v>11.781169999999998</v>
      </c>
      <c r="AM53" s="9">
        <v>-43.34975</v>
      </c>
      <c r="AN53" s="4"/>
      <c r="AO53" s="4"/>
      <c r="AP53" s="4"/>
      <c r="AQ53" s="4"/>
      <c r="AR53" s="4"/>
      <c r="AS53" s="4"/>
      <c r="AT53" s="4"/>
      <c r="AU53" s="4"/>
      <c r="AV53" s="4"/>
      <c r="AW53" s="4"/>
      <c r="AX53" s="4"/>
      <c r="AY53" s="4"/>
    </row>
    <row r="54" spans="1:1005" ht="15" x14ac:dyDescent="0.25">
      <c r="A54" s="96">
        <f>YampaRiverInflow.TotalOutflow!A54</f>
        <v>45444</v>
      </c>
      <c r="B54" s="97">
        <v>25.827000000000002</v>
      </c>
      <c r="C54" s="97">
        <v>25.827000000000002</v>
      </c>
      <c r="D54" s="97">
        <v>25.827000000000002</v>
      </c>
      <c r="E54" s="10">
        <v>-26.814078000000002</v>
      </c>
      <c r="F54" s="10">
        <v>4.3700580000000011</v>
      </c>
      <c r="G54" s="10">
        <v>17.001467999999996</v>
      </c>
      <c r="H54" s="10">
        <v>15.287422000000003</v>
      </c>
      <c r="I54" s="10">
        <v>10.805857999999999</v>
      </c>
      <c r="J54" s="10">
        <v>17.742493999999997</v>
      </c>
      <c r="K54" s="10">
        <v>3.4259199999999983</v>
      </c>
      <c r="L54" s="10">
        <v>8.1729199999999995</v>
      </c>
      <c r="M54" s="10">
        <v>12.473674000000001</v>
      </c>
      <c r="N54" s="10">
        <v>1.061094</v>
      </c>
      <c r="O54" s="10">
        <v>22.368065999999995</v>
      </c>
      <c r="P54" s="10">
        <v>-1.3633040000000001</v>
      </c>
      <c r="Q54" s="10">
        <v>31.73554</v>
      </c>
      <c r="R54" s="10">
        <v>15.272729999999999</v>
      </c>
      <c r="S54" s="10">
        <v>13.68595</v>
      </c>
      <c r="T54" s="10">
        <v>32.07273</v>
      </c>
      <c r="U54" s="10">
        <v>48.238019999999999</v>
      </c>
      <c r="V54" s="10">
        <v>6.5057900000000002</v>
      </c>
      <c r="W54" s="10">
        <v>14.280989999999999</v>
      </c>
      <c r="X54" s="10">
        <v>20.826450000000001</v>
      </c>
      <c r="Y54" s="10">
        <v>11.9405</v>
      </c>
      <c r="Z54" s="10">
        <v>14.67769</v>
      </c>
      <c r="AA54" s="10">
        <v>31.73554</v>
      </c>
      <c r="AB54" s="10">
        <v>13.4876</v>
      </c>
      <c r="AC54" s="10">
        <v>35.543419999999998</v>
      </c>
      <c r="AD54" s="10">
        <v>23.741799999999998</v>
      </c>
      <c r="AE54" s="10">
        <v>24.39593</v>
      </c>
      <c r="AF54" s="10">
        <v>22.730180000000001</v>
      </c>
      <c r="AG54" s="10">
        <v>25.189630000000001</v>
      </c>
      <c r="AH54" s="10">
        <v>26.0823</v>
      </c>
      <c r="AI54" s="9">
        <v>25.58633</v>
      </c>
      <c r="AJ54" s="9">
        <v>-10.634887999999998</v>
      </c>
      <c r="AK54" s="9">
        <v>9.8336339999999982</v>
      </c>
      <c r="AL54" s="9">
        <v>15.799028</v>
      </c>
      <c r="AM54" s="9">
        <v>-26.687349999999999</v>
      </c>
      <c r="AN54" s="4"/>
      <c r="AO54" s="4"/>
      <c r="AP54" s="4"/>
      <c r="AQ54" s="4"/>
      <c r="AR54" s="4"/>
      <c r="AS54" s="4"/>
      <c r="AT54" s="4"/>
      <c r="AU54" s="4"/>
      <c r="AV54" s="4"/>
      <c r="AW54" s="4"/>
      <c r="AX54" s="4"/>
      <c r="AY54" s="4"/>
    </row>
    <row r="55" spans="1:1005" ht="15" x14ac:dyDescent="0.25">
      <c r="A55" s="96">
        <f>YampaRiverInflow.TotalOutflow!A55</f>
        <v>45474</v>
      </c>
      <c r="B55" s="97">
        <v>32.69</v>
      </c>
      <c r="C55" s="97">
        <v>32.69</v>
      </c>
      <c r="D55" s="97">
        <v>32.69</v>
      </c>
      <c r="E55" s="10">
        <v>-26.037152000000003</v>
      </c>
      <c r="F55" s="10">
        <v>-0.99219199999999907</v>
      </c>
      <c r="G55" s="10">
        <v>23.523871999999997</v>
      </c>
      <c r="H55" s="10">
        <v>10.508421999999999</v>
      </c>
      <c r="I55" s="10">
        <v>0.38218800000000192</v>
      </c>
      <c r="J55" s="10">
        <v>-2.4426239999999999</v>
      </c>
      <c r="K55" s="10">
        <v>-0.52760200000000035</v>
      </c>
      <c r="L55" s="10">
        <v>14.445949999999996</v>
      </c>
      <c r="M55" s="10">
        <v>-5.4029160000000003</v>
      </c>
      <c r="N55" s="10">
        <v>-9.1989860000000014</v>
      </c>
      <c r="O55" s="10">
        <v>30.872809999999998</v>
      </c>
      <c r="P55" s="10">
        <v>7.8308159999999951</v>
      </c>
      <c r="Q55" s="10">
        <v>31.933880000000002</v>
      </c>
      <c r="R55" s="10">
        <v>33.12397</v>
      </c>
      <c r="S55" s="10">
        <v>30.347110000000001</v>
      </c>
      <c r="T55" s="10">
        <v>21.12397</v>
      </c>
      <c r="U55" s="10">
        <v>19.953720000000001</v>
      </c>
      <c r="V55" s="10">
        <v>10.1157</v>
      </c>
      <c r="W55" s="10">
        <v>17.2562</v>
      </c>
      <c r="X55" s="10">
        <v>39.272730000000003</v>
      </c>
      <c r="Y55" s="10">
        <v>21.024789999999999</v>
      </c>
      <c r="Z55" s="10">
        <v>21.223140000000001</v>
      </c>
      <c r="AA55" s="10">
        <v>45.421489999999999</v>
      </c>
      <c r="AB55" s="10">
        <v>28.760330000000003</v>
      </c>
      <c r="AC55" s="10">
        <v>28.164830000000002</v>
      </c>
      <c r="AD55" s="10">
        <v>29.156560000000002</v>
      </c>
      <c r="AE55" s="10">
        <v>31.536360000000002</v>
      </c>
      <c r="AF55" s="10">
        <v>26.379669999999997</v>
      </c>
      <c r="AG55" s="10">
        <v>61.685449999999996</v>
      </c>
      <c r="AH55" s="10">
        <v>29.156569999999999</v>
      </c>
      <c r="AI55" s="9">
        <v>33.520060000000001</v>
      </c>
      <c r="AJ55" s="9">
        <v>-4.7430320000000004</v>
      </c>
      <c r="AK55" s="9">
        <v>16.804354</v>
      </c>
      <c r="AL55" s="9">
        <v>5.1790399999999934</v>
      </c>
      <c r="AM55" s="9">
        <v>-76.626987999999997</v>
      </c>
      <c r="AN55" s="4"/>
      <c r="AO55" s="4"/>
      <c r="AP55" s="4"/>
      <c r="AQ55" s="4"/>
      <c r="AR55" s="4"/>
      <c r="AS55" s="4"/>
      <c r="AT55" s="4"/>
      <c r="AU55" s="4"/>
      <c r="AV55" s="4"/>
      <c r="AW55" s="4"/>
      <c r="AX55" s="4"/>
      <c r="AY55" s="4"/>
    </row>
    <row r="56" spans="1:1005" ht="15" x14ac:dyDescent="0.25">
      <c r="A56" s="96">
        <f>YampaRiverInflow.TotalOutflow!A56</f>
        <v>45505</v>
      </c>
      <c r="B56" s="97">
        <v>36.578000000000003</v>
      </c>
      <c r="C56" s="97">
        <v>36.578000000000003</v>
      </c>
      <c r="D56" s="97">
        <v>36.578000000000003</v>
      </c>
      <c r="E56" s="10">
        <v>-24.940789999999996</v>
      </c>
      <c r="F56" s="10">
        <v>11.508968000000001</v>
      </c>
      <c r="G56" s="10">
        <v>34.079854000000005</v>
      </c>
      <c r="H56" s="10">
        <v>13.724534</v>
      </c>
      <c r="I56" s="10">
        <v>22.184847999999999</v>
      </c>
      <c r="J56" s="10">
        <v>11.868864000000002</v>
      </c>
      <c r="K56" s="10">
        <v>15.498979999999996</v>
      </c>
      <c r="L56" s="10">
        <v>39.663323999999996</v>
      </c>
      <c r="M56" s="10">
        <v>-27.475497999999998</v>
      </c>
      <c r="N56" s="10">
        <v>-21.766008000000003</v>
      </c>
      <c r="O56" s="10">
        <v>29.917686</v>
      </c>
      <c r="P56" s="10">
        <v>25.019824</v>
      </c>
      <c r="Q56" s="10">
        <v>50.280989999999996</v>
      </c>
      <c r="R56" s="10">
        <v>20.826450000000001</v>
      </c>
      <c r="S56" s="10">
        <v>44.033059999999999</v>
      </c>
      <c r="T56" s="10">
        <v>23.404959999999999</v>
      </c>
      <c r="U56" s="10">
        <v>52.066120000000005</v>
      </c>
      <c r="V56" s="10">
        <v>17.851240000000001</v>
      </c>
      <c r="W56" s="10">
        <v>42.049589999999995</v>
      </c>
      <c r="X56" s="10">
        <v>50.578510000000001</v>
      </c>
      <c r="Y56" s="10">
        <v>28.36364</v>
      </c>
      <c r="Z56" s="10">
        <v>66.446280000000002</v>
      </c>
      <c r="AA56" s="10">
        <v>91.636359999999996</v>
      </c>
      <c r="AB56" s="10">
        <v>39.272730000000003</v>
      </c>
      <c r="AC56" s="10">
        <v>23.60284</v>
      </c>
      <c r="AD56" s="10">
        <v>91.04083</v>
      </c>
      <c r="AE56" s="10">
        <v>36.693379999999998</v>
      </c>
      <c r="AF56" s="10">
        <v>68.607789999999994</v>
      </c>
      <c r="AG56" s="10">
        <v>66.842500000000001</v>
      </c>
      <c r="AH56" s="10">
        <v>41.057389999999998</v>
      </c>
      <c r="AI56" s="9">
        <v>44.429290000000002</v>
      </c>
      <c r="AJ56" s="9">
        <v>-20.440944000000002</v>
      </c>
      <c r="AK56" s="9">
        <v>26.649618</v>
      </c>
      <c r="AL56" s="9">
        <v>-38.384042000000001</v>
      </c>
      <c r="AM56" s="9">
        <v>3.944417999999998</v>
      </c>
      <c r="AN56" s="4"/>
      <c r="AO56" s="4"/>
      <c r="AP56" s="4"/>
      <c r="AQ56" s="4"/>
      <c r="AR56" s="4"/>
      <c r="AS56" s="4"/>
      <c r="AT56" s="4"/>
      <c r="AU56" s="4"/>
      <c r="AV56" s="4"/>
      <c r="AW56" s="4"/>
      <c r="AX56" s="4"/>
      <c r="AY56" s="4"/>
    </row>
    <row r="57" spans="1:1005" ht="15" x14ac:dyDescent="0.25">
      <c r="A57" s="96">
        <f>YampaRiverInflow.TotalOutflow!A57</f>
        <v>45536</v>
      </c>
      <c r="B57" s="97">
        <v>34.392000000000003</v>
      </c>
      <c r="C57" s="97">
        <v>34.392000000000003</v>
      </c>
      <c r="D57" s="97">
        <v>34.392000000000003</v>
      </c>
      <c r="E57" s="10">
        <v>1.7953199999999998</v>
      </c>
      <c r="F57" s="10">
        <v>31.247597999999996</v>
      </c>
      <c r="G57" s="10">
        <v>10.680847999999996</v>
      </c>
      <c r="H57" s="10">
        <v>16.744351999999999</v>
      </c>
      <c r="I57" s="10">
        <v>7.7189679999999967</v>
      </c>
      <c r="J57" s="10">
        <v>23.211606</v>
      </c>
      <c r="K57" s="10">
        <v>19.180725999999996</v>
      </c>
      <c r="L57" s="10">
        <v>38.334448000000002</v>
      </c>
      <c r="M57" s="10">
        <v>-11.254766</v>
      </c>
      <c r="N57" s="10">
        <v>-1.109622000000003</v>
      </c>
      <c r="O57" s="10">
        <v>14.515779999999999</v>
      </c>
      <c r="P57" s="10">
        <v>21.008659999999999</v>
      </c>
      <c r="Q57" s="10">
        <v>59.246279999999999</v>
      </c>
      <c r="R57" s="10">
        <v>36.099170000000001</v>
      </c>
      <c r="S57" s="10">
        <v>49.190080000000002</v>
      </c>
      <c r="T57" s="10">
        <v>39.133879999999998</v>
      </c>
      <c r="U57" s="10">
        <v>48.456199999999995</v>
      </c>
      <c r="V57" s="10">
        <v>103.95372</v>
      </c>
      <c r="W57" s="10">
        <v>34.373550000000002</v>
      </c>
      <c r="X57" s="10">
        <v>57.381819999999998</v>
      </c>
      <c r="Y57" s="10">
        <v>38.360330000000005</v>
      </c>
      <c r="Z57" s="10">
        <v>50.87603</v>
      </c>
      <c r="AA57" s="10">
        <v>33.83802</v>
      </c>
      <c r="AB57" s="10">
        <v>38.677690000000005</v>
      </c>
      <c r="AC57" s="10">
        <v>28.363289999999999</v>
      </c>
      <c r="AD57" s="10">
        <v>44.250949999999996</v>
      </c>
      <c r="AE57" s="10">
        <v>41.255660000000006</v>
      </c>
      <c r="AF57" s="10">
        <v>47.999720000000003</v>
      </c>
      <c r="AG57" s="10">
        <v>78.703759999999988</v>
      </c>
      <c r="AH57" s="10">
        <v>38.875680000000003</v>
      </c>
      <c r="AI57" s="9">
        <v>32.726860000000002</v>
      </c>
      <c r="AJ57" s="9">
        <v>-9.8468000000002581E-2</v>
      </c>
      <c r="AK57" s="9">
        <v>31.357489999999999</v>
      </c>
      <c r="AL57" s="9">
        <v>-20.597570000000001</v>
      </c>
      <c r="AM57" s="9">
        <v>32.537457999999994</v>
      </c>
      <c r="AN57" s="4"/>
      <c r="AO57" s="4"/>
      <c r="AP57" s="4"/>
      <c r="AQ57" s="4"/>
      <c r="AR57" s="4"/>
      <c r="AS57" s="4"/>
      <c r="AT57" s="4"/>
      <c r="AU57" s="4"/>
      <c r="AV57" s="4"/>
      <c r="AW57" s="4"/>
      <c r="AX57" s="4"/>
      <c r="AY57" s="4"/>
    </row>
    <row r="58" spans="1:1005" ht="15" x14ac:dyDescent="0.25">
      <c r="A58" s="96">
        <f>YampaRiverInflow.TotalOutflow!A58</f>
        <v>45566</v>
      </c>
      <c r="B58" s="97">
        <v>39.886000000000003</v>
      </c>
      <c r="C58" s="97">
        <v>39.886000000000003</v>
      </c>
      <c r="D58" s="97">
        <v>39.886000000000003</v>
      </c>
      <c r="E58" s="10">
        <v>16.894756000000001</v>
      </c>
      <c r="F58" s="10">
        <v>-7.0494780000000024</v>
      </c>
      <c r="G58" s="10">
        <v>28.589822000000002</v>
      </c>
      <c r="H58" s="10">
        <v>8.7653100000000013</v>
      </c>
      <c r="I58" s="10">
        <v>19.033143999999997</v>
      </c>
      <c r="J58" s="10">
        <v>24.070353999999998</v>
      </c>
      <c r="K58" s="10">
        <v>26.040343999999997</v>
      </c>
      <c r="L58" s="10">
        <v>13.166246000000003</v>
      </c>
      <c r="M58" s="10">
        <v>20.811032000000001</v>
      </c>
      <c r="N58" s="10">
        <v>15.392737999999998</v>
      </c>
      <c r="O58" s="10">
        <v>31.104225999999993</v>
      </c>
      <c r="P58" s="10">
        <v>32.409004000000003</v>
      </c>
      <c r="Q58" s="10">
        <v>36.495870000000004</v>
      </c>
      <c r="R58" s="10">
        <v>22.413220000000003</v>
      </c>
      <c r="S58" s="10">
        <v>37.884300000000003</v>
      </c>
      <c r="T58" s="10">
        <v>47.385120000000001</v>
      </c>
      <c r="U58" s="10">
        <v>23.34545</v>
      </c>
      <c r="V58" s="10">
        <v>20.647929999999999</v>
      </c>
      <c r="W58" s="10">
        <v>30.664459999999998</v>
      </c>
      <c r="X58" s="10">
        <v>41.077690000000004</v>
      </c>
      <c r="Y58" s="10">
        <v>31.060849999999999</v>
      </c>
      <c r="Z58" s="10">
        <v>69.758679999999998</v>
      </c>
      <c r="AA58" s="10">
        <v>20.94511</v>
      </c>
      <c r="AB58" s="10">
        <v>34.908660000000005</v>
      </c>
      <c r="AC58" s="10">
        <v>24.793029999999998</v>
      </c>
      <c r="AD58" s="10">
        <v>40.680699999999995</v>
      </c>
      <c r="AE58" s="10">
        <v>34.511849999999995</v>
      </c>
      <c r="AF58" s="10">
        <v>29.513770000000001</v>
      </c>
      <c r="AG58" s="10">
        <v>19.080719999999999</v>
      </c>
      <c r="AH58" s="10">
        <v>42.445929999999997</v>
      </c>
      <c r="AI58" s="9">
        <v>56.012860000000003</v>
      </c>
      <c r="AJ58" s="9">
        <v>42.068716000000002</v>
      </c>
      <c r="AK58" s="9">
        <v>-39.506182000000003</v>
      </c>
      <c r="AL58" s="9">
        <v>16.431793999999996</v>
      </c>
      <c r="AM58" s="9">
        <v>21.307351999999995</v>
      </c>
      <c r="AN58" s="4"/>
      <c r="AO58" s="4"/>
      <c r="AP58" s="4"/>
      <c r="AQ58" s="4"/>
      <c r="AR58" s="4"/>
      <c r="AS58" s="4"/>
      <c r="AT58" s="4"/>
      <c r="AU58" s="4"/>
      <c r="AV58" s="4"/>
      <c r="AW58" s="4"/>
      <c r="AX58" s="4"/>
      <c r="AY58" s="4"/>
    </row>
    <row r="59" spans="1:1005" ht="15" x14ac:dyDescent="0.25">
      <c r="A59" s="96">
        <f>YampaRiverInflow.TotalOutflow!A59</f>
        <v>45597</v>
      </c>
      <c r="B59" s="97">
        <v>25.577000000000002</v>
      </c>
      <c r="C59" s="97">
        <v>25.577000000000002</v>
      </c>
      <c r="D59" s="97">
        <v>25.577000000000002</v>
      </c>
      <c r="E59" s="10">
        <v>19.806198000000002</v>
      </c>
      <c r="F59" s="10">
        <v>-15.417266000000001</v>
      </c>
      <c r="G59" s="10">
        <v>42.873334</v>
      </c>
      <c r="H59" s="10">
        <v>18.651169999999997</v>
      </c>
      <c r="I59" s="10">
        <v>25.675046000000002</v>
      </c>
      <c r="J59" s="10">
        <v>19.488983999999995</v>
      </c>
      <c r="K59" s="10">
        <v>17.507805999999995</v>
      </c>
      <c r="L59" s="10">
        <v>8.8944699999999983</v>
      </c>
      <c r="M59" s="10">
        <v>1.1222839999999996</v>
      </c>
      <c r="N59" s="10">
        <v>9.8448719999999987</v>
      </c>
      <c r="O59" s="10">
        <v>28.013811999999998</v>
      </c>
      <c r="P59" s="10">
        <v>15.793877999999999</v>
      </c>
      <c r="Q59" s="10">
        <v>24.595040000000001</v>
      </c>
      <c r="R59" s="10">
        <v>18.446279999999998</v>
      </c>
      <c r="S59" s="10">
        <v>36.495870000000004</v>
      </c>
      <c r="T59" s="10">
        <v>27.966939999999997</v>
      </c>
      <c r="U59" s="10">
        <v>25.487599999999997</v>
      </c>
      <c r="V59" s="10">
        <v>23.10744</v>
      </c>
      <c r="W59" s="10">
        <v>22.472729999999999</v>
      </c>
      <c r="X59" s="10">
        <v>35.166530000000002</v>
      </c>
      <c r="Y59" s="10">
        <v>20.925319999999999</v>
      </c>
      <c r="Z59" s="10">
        <v>16.066120000000002</v>
      </c>
      <c r="AA59" s="10">
        <v>25.54711</v>
      </c>
      <c r="AB59" s="10">
        <v>41.950060000000001</v>
      </c>
      <c r="AC59" s="10">
        <v>23.00787</v>
      </c>
      <c r="AD59" s="10">
        <v>14.39954</v>
      </c>
      <c r="AE59" s="10">
        <v>23.602700000000002</v>
      </c>
      <c r="AF59" s="10">
        <v>28.581400000000002</v>
      </c>
      <c r="AG59" s="10">
        <v>27.807869999999998</v>
      </c>
      <c r="AH59" s="10">
        <v>24.69378</v>
      </c>
      <c r="AI59" s="9">
        <v>22.293890000000001</v>
      </c>
      <c r="AJ59" s="9">
        <v>-3.1421840000000012</v>
      </c>
      <c r="AK59" s="9">
        <v>-44.165469999999999</v>
      </c>
      <c r="AL59" s="9">
        <v>8.787177999999999</v>
      </c>
      <c r="AM59" s="9">
        <v>-7.608582000000002</v>
      </c>
      <c r="AN59" s="4"/>
      <c r="AO59" s="4"/>
      <c r="AP59" s="4"/>
      <c r="AQ59" s="4"/>
      <c r="AR59" s="4"/>
      <c r="AS59" s="4"/>
      <c r="AT59" s="4"/>
      <c r="AU59" s="4"/>
      <c r="AV59" s="4"/>
      <c r="AW59" s="4"/>
      <c r="AX59" s="4"/>
      <c r="AY59" s="4"/>
    </row>
    <row r="60" spans="1:1005" ht="15" x14ac:dyDescent="0.25">
      <c r="A60" s="96">
        <f>YampaRiverInflow.TotalOutflow!A60</f>
        <v>45627</v>
      </c>
      <c r="B60" s="97">
        <v>27.497</v>
      </c>
      <c r="C60" s="97">
        <v>27.497</v>
      </c>
      <c r="D60" s="97">
        <v>27.497</v>
      </c>
      <c r="E60" s="10">
        <v>17.637533999999999</v>
      </c>
      <c r="F60" s="10">
        <v>-3.9600340000000016</v>
      </c>
      <c r="G60" s="10">
        <v>24.396989999999999</v>
      </c>
      <c r="H60" s="10">
        <v>10.800360000000001</v>
      </c>
      <c r="I60" s="10">
        <v>21.260485999999997</v>
      </c>
      <c r="J60" s="10">
        <v>13.424811999999998</v>
      </c>
      <c r="K60" s="10">
        <v>8.4644880000000011</v>
      </c>
      <c r="L60" s="10">
        <v>2.3967059999999982</v>
      </c>
      <c r="M60" s="10">
        <v>-6.7709719999999995</v>
      </c>
      <c r="N60" s="10">
        <v>0.60159199999999691</v>
      </c>
      <c r="O60" s="10">
        <v>44.223798000000002</v>
      </c>
      <c r="P60" s="10">
        <v>1.110544</v>
      </c>
      <c r="Q60" s="10">
        <v>15.07438</v>
      </c>
      <c r="R60" s="10">
        <v>12.69421</v>
      </c>
      <c r="S60" s="10">
        <v>35.305790000000002</v>
      </c>
      <c r="T60" s="10">
        <v>29.355370000000001</v>
      </c>
      <c r="U60" s="10">
        <v>13.4876</v>
      </c>
      <c r="V60" s="10">
        <v>18.723970000000001</v>
      </c>
      <c r="W60" s="10">
        <v>15.471069999999999</v>
      </c>
      <c r="X60" s="10">
        <v>19.100490000000001</v>
      </c>
      <c r="Y60" s="10">
        <v>3.9664899999999998</v>
      </c>
      <c r="Z60" s="10">
        <v>23.801650000000002</v>
      </c>
      <c r="AA60" s="10">
        <v>57.520660000000007</v>
      </c>
      <c r="AB60" s="10">
        <v>23.99954</v>
      </c>
      <c r="AC60" s="10">
        <v>19.4375</v>
      </c>
      <c r="AD60" s="10">
        <v>33.916870000000003</v>
      </c>
      <c r="AE60" s="10">
        <v>31.734860000000001</v>
      </c>
      <c r="AF60" s="10">
        <v>22.7103</v>
      </c>
      <c r="AG60" s="10">
        <v>25.368259999999999</v>
      </c>
      <c r="AH60" s="10">
        <v>31.6557</v>
      </c>
      <c r="AI60" s="9">
        <v>22.412740000000003</v>
      </c>
      <c r="AJ60" s="9">
        <v>28.144819999999999</v>
      </c>
      <c r="AK60" s="9">
        <v>-12.281395999999999</v>
      </c>
      <c r="AL60" s="9">
        <v>17.994698</v>
      </c>
      <c r="AM60" s="9">
        <v>6.4737880000000008</v>
      </c>
      <c r="AN60" s="4"/>
      <c r="AO60" s="4"/>
      <c r="AP60" s="4"/>
      <c r="AQ60" s="4"/>
      <c r="AR60" s="4"/>
      <c r="AS60" s="4"/>
      <c r="AT60" s="4"/>
      <c r="AU60" s="4"/>
      <c r="AV60" s="4"/>
      <c r="AW60" s="4"/>
      <c r="AX60" s="4"/>
      <c r="AY60" s="4"/>
    </row>
    <row r="61" spans="1:1005" ht="15" x14ac:dyDescent="0.25">
      <c r="A61" s="96">
        <f>YampaRiverInflow.TotalOutflow!A61</f>
        <v>45658</v>
      </c>
      <c r="B61" s="97">
        <v>35.625999999999998</v>
      </c>
      <c r="C61" s="97">
        <v>35.625999999999998</v>
      </c>
      <c r="D61" s="97">
        <v>35.625999999999998</v>
      </c>
      <c r="E61" s="10">
        <v>30.633921999999998</v>
      </c>
      <c r="F61" s="10">
        <v>-8.3519860000000001</v>
      </c>
      <c r="G61" s="10">
        <v>20.166415999999998</v>
      </c>
      <c r="H61" s="10">
        <v>-5.3256900000000025</v>
      </c>
      <c r="I61" s="10">
        <v>2.6823760000000001</v>
      </c>
      <c r="J61" s="10">
        <v>29.809785999999992</v>
      </c>
      <c r="K61" s="10">
        <v>0.14888199999999779</v>
      </c>
      <c r="L61" s="10">
        <v>188.36769600000002</v>
      </c>
      <c r="M61" s="10">
        <v>-19.261465999999999</v>
      </c>
      <c r="N61" s="10">
        <v>-11.55139</v>
      </c>
      <c r="O61" s="10">
        <v>25.526097999999998</v>
      </c>
      <c r="P61" s="10">
        <v>1.3745679999999993</v>
      </c>
      <c r="Q61" s="10">
        <v>21.421490000000002</v>
      </c>
      <c r="R61" s="10">
        <v>24.198349999999998</v>
      </c>
      <c r="S61" s="10">
        <v>42.049589999999995</v>
      </c>
      <c r="T61" s="10">
        <v>21.61983</v>
      </c>
      <c r="U61" s="10">
        <v>18.446279999999998</v>
      </c>
      <c r="V61" s="10">
        <v>23.206610000000001</v>
      </c>
      <c r="W61" s="10">
        <v>20.033060000000003</v>
      </c>
      <c r="X61" s="10">
        <v>101.09752</v>
      </c>
      <c r="Y61" s="10">
        <v>22.61157</v>
      </c>
      <c r="Z61" s="10">
        <v>23.206610000000001</v>
      </c>
      <c r="AA61" s="10">
        <v>42.247930000000004</v>
      </c>
      <c r="AB61" s="10">
        <v>34.11524</v>
      </c>
      <c r="AC61" s="10">
        <v>41.255679999999998</v>
      </c>
      <c r="AD61" s="10">
        <v>24.792830000000002</v>
      </c>
      <c r="AE61" s="10">
        <v>40.065640000000002</v>
      </c>
      <c r="AF61" s="10">
        <v>37.883839999999999</v>
      </c>
      <c r="AG61" s="10">
        <v>23.007810000000003</v>
      </c>
      <c r="AH61" s="10">
        <v>30.743310000000001</v>
      </c>
      <c r="AI61" s="9">
        <v>-35.333798000000002</v>
      </c>
      <c r="AJ61" s="9">
        <v>15.72175</v>
      </c>
      <c r="AK61" s="9">
        <v>-20.231422000000002</v>
      </c>
      <c r="AL61" s="9">
        <v>12.730970000000001</v>
      </c>
      <c r="AM61" s="9">
        <v>18.789630000000002</v>
      </c>
      <c r="AN61" s="4"/>
      <c r="AO61" s="4"/>
      <c r="AP61" s="4"/>
      <c r="AQ61" s="4"/>
      <c r="AR61" s="4"/>
      <c r="AS61" s="4"/>
      <c r="AT61" s="4"/>
      <c r="AU61" s="4"/>
      <c r="AV61" s="4"/>
      <c r="AW61" s="4"/>
      <c r="AX61" s="4"/>
      <c r="AY61" s="4"/>
    </row>
    <row r="62" spans="1:1005" ht="15" x14ac:dyDescent="0.25">
      <c r="A62" s="96">
        <f>YampaRiverInflow.TotalOutflow!A62</f>
        <v>45689</v>
      </c>
      <c r="B62" s="97">
        <v>47.545999999999999</v>
      </c>
      <c r="C62" s="97">
        <v>47.545999999999999</v>
      </c>
      <c r="D62" s="97">
        <v>47.545999999999999</v>
      </c>
      <c r="E62" s="10">
        <v>31.733646</v>
      </c>
      <c r="F62" s="10">
        <v>-5.7021720000000027</v>
      </c>
      <c r="G62" s="10">
        <v>24.577362000000001</v>
      </c>
      <c r="H62" s="10">
        <v>5.5440619999999985</v>
      </c>
      <c r="I62" s="10">
        <v>2.5809760000000006</v>
      </c>
      <c r="J62" s="10">
        <v>19.033522000000001</v>
      </c>
      <c r="K62" s="10">
        <v>7.0302340000000001</v>
      </c>
      <c r="L62" s="10">
        <v>85.799055999999993</v>
      </c>
      <c r="M62" s="10">
        <v>-9.7793939999999999</v>
      </c>
      <c r="N62" s="10">
        <v>38.657699999999991</v>
      </c>
      <c r="O62" s="10">
        <v>12.339405999999999</v>
      </c>
      <c r="P62" s="10">
        <v>23.60331</v>
      </c>
      <c r="Q62" s="10">
        <v>17.2562</v>
      </c>
      <c r="R62" s="10">
        <v>16.066120000000002</v>
      </c>
      <c r="S62" s="10">
        <v>48.99174</v>
      </c>
      <c r="T62" s="10">
        <v>36.297519999999999</v>
      </c>
      <c r="U62" s="10">
        <v>25.745450000000002</v>
      </c>
      <c r="V62" s="10">
        <v>24.39669</v>
      </c>
      <c r="W62" s="10">
        <v>35.66281</v>
      </c>
      <c r="X62" s="10">
        <v>125.57355</v>
      </c>
      <c r="Y62" s="10">
        <v>20.429749999999999</v>
      </c>
      <c r="Z62" s="10">
        <v>29.355370000000001</v>
      </c>
      <c r="AA62" s="10">
        <v>90.644630000000006</v>
      </c>
      <c r="AB62" s="10">
        <v>38.478989999999996</v>
      </c>
      <c r="AC62" s="10">
        <v>35.16657</v>
      </c>
      <c r="AD62" s="10">
        <v>33.321769999999994</v>
      </c>
      <c r="AE62" s="10">
        <v>18.842610000000001</v>
      </c>
      <c r="AF62" s="10">
        <v>38.875690000000006</v>
      </c>
      <c r="AG62" s="10">
        <v>32.449240000000003</v>
      </c>
      <c r="AH62" s="10">
        <v>39.450900000000004</v>
      </c>
      <c r="AI62" s="9">
        <v>-35.678773999999997</v>
      </c>
      <c r="AJ62" s="9">
        <v>36.358820000000009</v>
      </c>
      <c r="AK62" s="9">
        <v>10.028786</v>
      </c>
      <c r="AL62" s="9">
        <v>8.8950399999999981</v>
      </c>
      <c r="AM62" s="9">
        <v>5.2061219999999997</v>
      </c>
      <c r="AN62" s="4"/>
      <c r="AO62" s="4"/>
      <c r="AP62" s="4"/>
      <c r="AQ62" s="4"/>
      <c r="AR62" s="4"/>
      <c r="AS62" s="4"/>
      <c r="AT62" s="4"/>
      <c r="AU62" s="4"/>
      <c r="AV62" s="4"/>
      <c r="AW62" s="4"/>
      <c r="AX62" s="4"/>
      <c r="AY62" s="4"/>
    </row>
    <row r="63" spans="1:1005" ht="15" x14ac:dyDescent="0.25">
      <c r="A63" s="96">
        <f>YampaRiverInflow.TotalOutflow!A63</f>
        <v>45717</v>
      </c>
      <c r="B63" s="97">
        <v>58.646000000000001</v>
      </c>
      <c r="C63" s="97">
        <v>58.646000000000001</v>
      </c>
      <c r="D63" s="97">
        <v>58.646000000000001</v>
      </c>
      <c r="E63" s="10">
        <v>40.112389999999998</v>
      </c>
      <c r="F63" s="10">
        <v>-5.6985580000000011</v>
      </c>
      <c r="G63" s="10">
        <v>30.219604</v>
      </c>
      <c r="H63" s="10">
        <v>24.668741999999998</v>
      </c>
      <c r="I63" s="10">
        <v>25.485123999999995</v>
      </c>
      <c r="J63" s="10">
        <v>37.985829999999993</v>
      </c>
      <c r="K63" s="10">
        <v>23.852601999999997</v>
      </c>
      <c r="L63" s="10">
        <v>33.571293999999995</v>
      </c>
      <c r="M63" s="10">
        <v>18.785719999999998</v>
      </c>
      <c r="N63" s="10">
        <v>66.418819999999997</v>
      </c>
      <c r="O63" s="10">
        <v>7.6782579999999996</v>
      </c>
      <c r="P63" s="10">
        <v>63.272730000000003</v>
      </c>
      <c r="Q63" s="10">
        <v>48.99174</v>
      </c>
      <c r="R63" s="10">
        <v>19.834709999999998</v>
      </c>
      <c r="S63" s="10">
        <v>54.009920000000001</v>
      </c>
      <c r="T63" s="10">
        <v>55.160330000000002</v>
      </c>
      <c r="U63" s="10">
        <v>23.22645</v>
      </c>
      <c r="V63" s="10">
        <v>42.842980000000004</v>
      </c>
      <c r="W63" s="10">
        <v>27.59008</v>
      </c>
      <c r="X63" s="10">
        <v>69.104129999999998</v>
      </c>
      <c r="Y63" s="10">
        <v>49.190080000000002</v>
      </c>
      <c r="Z63" s="10">
        <v>44.628099999999996</v>
      </c>
      <c r="AA63" s="10">
        <v>82.373550000000009</v>
      </c>
      <c r="AB63" s="10">
        <v>74.04258999999999</v>
      </c>
      <c r="AC63" s="10">
        <v>59.404600000000002</v>
      </c>
      <c r="AD63" s="10">
        <v>42.445689999999999</v>
      </c>
      <c r="AE63" s="10">
        <v>22.21454</v>
      </c>
      <c r="AF63" s="10">
        <v>58.769889999999997</v>
      </c>
      <c r="AG63" s="10">
        <v>31.517060000000001</v>
      </c>
      <c r="AH63" s="10">
        <v>41.176480000000005</v>
      </c>
      <c r="AI63" s="9">
        <v>1.4208999999999996</v>
      </c>
      <c r="AJ63" s="9">
        <v>53.899988000000008</v>
      </c>
      <c r="AK63" s="9">
        <v>48.854016000000001</v>
      </c>
      <c r="AL63" s="9">
        <v>11.592746</v>
      </c>
      <c r="AM63" s="9">
        <v>65.656910000000011</v>
      </c>
      <c r="AN63" s="4"/>
      <c r="AO63" s="4"/>
      <c r="AP63" s="4"/>
      <c r="AQ63" s="4"/>
      <c r="AR63" s="4"/>
      <c r="AS63" s="4"/>
      <c r="AT63" s="4"/>
      <c r="AU63" s="4"/>
      <c r="AV63" s="4"/>
      <c r="AW63" s="4"/>
      <c r="AX63" s="4"/>
      <c r="AY63" s="4"/>
    </row>
    <row r="64" spans="1:1005" ht="15" x14ac:dyDescent="0.25">
      <c r="A64" s="96">
        <f>YampaRiverInflow.TotalOutflow!A64</f>
        <v>45748</v>
      </c>
      <c r="B64" s="97">
        <v>32.994999999999997</v>
      </c>
      <c r="C64" s="97">
        <v>32.994999999999997</v>
      </c>
      <c r="D64" s="97">
        <v>32.994999999999997</v>
      </c>
      <c r="E64" s="10">
        <v>27.136765999999998</v>
      </c>
      <c r="F64" s="10">
        <v>10.345166000000001</v>
      </c>
      <c r="G64" s="10">
        <v>35.310705999999996</v>
      </c>
      <c r="H64" s="10">
        <v>19.30078</v>
      </c>
      <c r="I64" s="10">
        <v>3.5616000000000003</v>
      </c>
      <c r="J64" s="10">
        <v>41.938178000000001</v>
      </c>
      <c r="K64" s="10">
        <v>40.074694000000001</v>
      </c>
      <c r="L64" s="10">
        <v>1.3631199999999954</v>
      </c>
      <c r="M64" s="10">
        <v>-2.5694920000000012</v>
      </c>
      <c r="N64" s="10">
        <v>-26.212883999999999</v>
      </c>
      <c r="O64" s="10">
        <v>3.6764540000000014</v>
      </c>
      <c r="P64" s="10">
        <v>29.157019999999999</v>
      </c>
      <c r="Q64" s="10">
        <v>70.294210000000007</v>
      </c>
      <c r="R64" s="10">
        <v>23.60331</v>
      </c>
      <c r="S64" s="10">
        <v>16.8</v>
      </c>
      <c r="T64" s="10">
        <v>35.028100000000002</v>
      </c>
      <c r="U64" s="10">
        <v>13.62645</v>
      </c>
      <c r="V64" s="10">
        <v>32.747109999999999</v>
      </c>
      <c r="W64" s="10">
        <v>39.133879999999998</v>
      </c>
      <c r="X64" s="10">
        <v>90.902479999999997</v>
      </c>
      <c r="Y64" s="10">
        <v>33.758679999999998</v>
      </c>
      <c r="Z64" s="10">
        <v>33.699169999999995</v>
      </c>
      <c r="AA64" s="10">
        <v>29.79214</v>
      </c>
      <c r="AB64" s="10">
        <v>43.080640000000002</v>
      </c>
      <c r="AC64" s="10">
        <v>88.700450000000004</v>
      </c>
      <c r="AD64" s="10">
        <v>43.635820000000002</v>
      </c>
      <c r="AE64" s="10">
        <v>17.01784</v>
      </c>
      <c r="AF64" s="10">
        <v>26.498860000000001</v>
      </c>
      <c r="AG64" s="10">
        <v>22.988139999999998</v>
      </c>
      <c r="AH64" s="10">
        <v>25.348419999999997</v>
      </c>
      <c r="AI64" s="9">
        <v>1.8474620000000004</v>
      </c>
      <c r="AJ64" s="9">
        <v>30.190056000000002</v>
      </c>
      <c r="AK64" s="9">
        <v>8.4134259999999994</v>
      </c>
      <c r="AL64" s="9">
        <v>6.4895579999999971</v>
      </c>
      <c r="AM64" s="9">
        <v>-2.1714279999999997</v>
      </c>
      <c r="AN64" s="4"/>
      <c r="AO64" s="4"/>
      <c r="AP64" s="4"/>
      <c r="AQ64" s="4"/>
      <c r="AR64" s="4"/>
      <c r="AS64" s="4"/>
      <c r="AT64" s="4"/>
      <c r="AU64" s="4"/>
      <c r="AV64" s="4"/>
      <c r="AW64" s="4"/>
      <c r="AX64" s="4"/>
      <c r="AY64" s="4"/>
      <c r="ALQ64" t="e">
        <v>#N/A</v>
      </c>
    </row>
    <row r="65" spans="1:1005" ht="15" x14ac:dyDescent="0.25">
      <c r="A65" s="96">
        <f>YampaRiverInflow.TotalOutflow!A65</f>
        <v>45778</v>
      </c>
      <c r="B65" s="97">
        <v>28.905000000000001</v>
      </c>
      <c r="C65" s="97">
        <v>28.905000000000001</v>
      </c>
      <c r="D65" s="97">
        <v>28.905000000000001</v>
      </c>
      <c r="E65" s="10">
        <v>13.395087999999999</v>
      </c>
      <c r="F65" s="10">
        <v>14.373129999999998</v>
      </c>
      <c r="G65" s="10">
        <v>12.015425999999998</v>
      </c>
      <c r="H65" s="10">
        <v>20.550333999999999</v>
      </c>
      <c r="I65" s="10">
        <v>18.579722</v>
      </c>
      <c r="J65" s="10">
        <v>24.659790000000001</v>
      </c>
      <c r="K65" s="10">
        <v>21.803582000000002</v>
      </c>
      <c r="L65" s="10">
        <v>0.19014400000000023</v>
      </c>
      <c r="M65" s="10">
        <v>-5.5054859999999994</v>
      </c>
      <c r="N65" s="10">
        <v>-26.211384000000006</v>
      </c>
      <c r="O65" s="10">
        <v>7.738929999999999</v>
      </c>
      <c r="P65" s="10">
        <v>15.471069999999999</v>
      </c>
      <c r="Q65" s="10">
        <v>41.137190000000004</v>
      </c>
      <c r="R65" s="10">
        <v>13.289260000000001</v>
      </c>
      <c r="S65" s="10">
        <v>27.570250000000001</v>
      </c>
      <c r="T65" s="10">
        <v>34.690910000000002</v>
      </c>
      <c r="U65" s="10">
        <v>21.163640000000001</v>
      </c>
      <c r="V65" s="10">
        <v>23.543800000000001</v>
      </c>
      <c r="W65" s="10">
        <v>34.333880000000001</v>
      </c>
      <c r="X65" s="10">
        <v>67.140500000000003</v>
      </c>
      <c r="Y65" s="10">
        <v>34.274380000000001</v>
      </c>
      <c r="Z65" s="10">
        <v>36.813220000000001</v>
      </c>
      <c r="AA65" s="10">
        <v>20.429749999999999</v>
      </c>
      <c r="AB65" s="10">
        <v>51.173209999999997</v>
      </c>
      <c r="AC65" s="10">
        <v>36.138489999999997</v>
      </c>
      <c r="AD65" s="10">
        <v>21.024139999999999</v>
      </c>
      <c r="AE65" s="10">
        <v>18.545120000000001</v>
      </c>
      <c r="AF65" s="10">
        <v>27.252549999999999</v>
      </c>
      <c r="AG65" s="10">
        <v>27.252610000000001</v>
      </c>
      <c r="AH65" s="10">
        <v>28.958279999999998</v>
      </c>
      <c r="AI65" s="9">
        <v>-17.974883999999999</v>
      </c>
      <c r="AJ65" s="9">
        <v>8.2502020000000016</v>
      </c>
      <c r="AK65" s="9">
        <v>11.781169999999998</v>
      </c>
      <c r="AL65" s="9">
        <v>-43.34975</v>
      </c>
      <c r="AM65" s="9">
        <v>-34.957054000000007</v>
      </c>
      <c r="AN65" s="4"/>
      <c r="AO65" s="4"/>
      <c r="AP65" s="4"/>
      <c r="AQ65" s="4"/>
      <c r="AR65" s="4"/>
      <c r="AS65" s="4"/>
      <c r="AT65" s="4"/>
      <c r="AU65" s="4"/>
      <c r="AV65" s="4"/>
      <c r="AW65" s="4"/>
      <c r="AX65" s="4"/>
      <c r="AY65" s="4"/>
      <c r="ALQ65" t="e">
        <v>#N/A</v>
      </c>
    </row>
    <row r="66" spans="1:1005" ht="15" x14ac:dyDescent="0.25">
      <c r="A66" s="96">
        <f>YampaRiverInflow.TotalOutflow!A66</f>
        <v>45809</v>
      </c>
      <c r="B66" s="97">
        <v>25.827000000000002</v>
      </c>
      <c r="C66" s="97">
        <v>25.827000000000002</v>
      </c>
      <c r="D66" s="97">
        <v>25.827000000000002</v>
      </c>
      <c r="E66" s="10">
        <v>4.3700580000000011</v>
      </c>
      <c r="F66" s="10">
        <v>17.001467999999996</v>
      </c>
      <c r="G66" s="10">
        <v>15.287422000000003</v>
      </c>
      <c r="H66" s="10">
        <v>10.805857999999999</v>
      </c>
      <c r="I66" s="10">
        <v>17.742493999999997</v>
      </c>
      <c r="J66" s="10">
        <v>3.4259199999999983</v>
      </c>
      <c r="K66" s="10">
        <v>8.1729199999999995</v>
      </c>
      <c r="L66" s="10">
        <v>12.473674000000001</v>
      </c>
      <c r="M66" s="10">
        <v>1.061094</v>
      </c>
      <c r="N66" s="10">
        <v>22.368065999999995</v>
      </c>
      <c r="O66" s="10">
        <v>-1.3633040000000001</v>
      </c>
      <c r="P66" s="10">
        <v>31.73554</v>
      </c>
      <c r="Q66" s="10">
        <v>15.272729999999999</v>
      </c>
      <c r="R66" s="10">
        <v>13.68595</v>
      </c>
      <c r="S66" s="10">
        <v>32.07273</v>
      </c>
      <c r="T66" s="10">
        <v>48.238019999999999</v>
      </c>
      <c r="U66" s="10">
        <v>6.5057900000000002</v>
      </c>
      <c r="V66" s="10">
        <v>14.280989999999999</v>
      </c>
      <c r="W66" s="10">
        <v>20.826450000000001</v>
      </c>
      <c r="X66" s="10">
        <v>11.9405</v>
      </c>
      <c r="Y66" s="10">
        <v>14.67769</v>
      </c>
      <c r="Z66" s="10">
        <v>31.73554</v>
      </c>
      <c r="AA66" s="10">
        <v>13.4876</v>
      </c>
      <c r="AB66" s="10">
        <v>35.543419999999998</v>
      </c>
      <c r="AC66" s="10">
        <v>23.741799999999998</v>
      </c>
      <c r="AD66" s="10">
        <v>24.39593</v>
      </c>
      <c r="AE66" s="10">
        <v>22.730180000000001</v>
      </c>
      <c r="AF66" s="10">
        <v>25.189630000000001</v>
      </c>
      <c r="AG66" s="10">
        <v>26.0823</v>
      </c>
      <c r="AH66" s="10">
        <v>25.58633</v>
      </c>
      <c r="AI66" s="9">
        <v>-10.634887999999998</v>
      </c>
      <c r="AJ66" s="9">
        <v>9.8336339999999982</v>
      </c>
      <c r="AK66" s="9">
        <v>15.799028</v>
      </c>
      <c r="AL66" s="9">
        <v>-26.687349999999999</v>
      </c>
      <c r="AM66" s="9">
        <v>-25.920556000000005</v>
      </c>
      <c r="AN66" s="4"/>
      <c r="AO66" s="4"/>
      <c r="AP66" s="4"/>
      <c r="AQ66" s="4"/>
      <c r="AR66" s="4"/>
      <c r="AS66" s="4"/>
      <c r="AT66" s="4"/>
      <c r="AU66" s="4"/>
      <c r="AV66" s="4"/>
      <c r="AW66" s="4"/>
      <c r="AX66" s="4"/>
      <c r="AY66" s="4"/>
      <c r="ALQ66" t="e">
        <v>#N/A</v>
      </c>
    </row>
    <row r="67" spans="1:1005" ht="15" x14ac:dyDescent="0.25">
      <c r="A67" s="96">
        <f>YampaRiverInflow.TotalOutflow!A67</f>
        <v>45839</v>
      </c>
      <c r="B67" s="97">
        <v>32.69</v>
      </c>
      <c r="C67" s="97">
        <v>32.69</v>
      </c>
      <c r="D67" s="97">
        <v>32.69</v>
      </c>
      <c r="E67" s="10">
        <v>-0.99219199999999907</v>
      </c>
      <c r="F67" s="10">
        <v>23.523871999999997</v>
      </c>
      <c r="G67" s="10">
        <v>10.508421999999999</v>
      </c>
      <c r="H67" s="10">
        <v>0.38218800000000192</v>
      </c>
      <c r="I67" s="10">
        <v>-2.4426239999999999</v>
      </c>
      <c r="J67" s="10">
        <v>-0.52760200000000035</v>
      </c>
      <c r="K67" s="10">
        <v>14.445949999999996</v>
      </c>
      <c r="L67" s="10">
        <v>-5.4029160000000003</v>
      </c>
      <c r="M67" s="10">
        <v>-9.1989860000000014</v>
      </c>
      <c r="N67" s="10">
        <v>30.872809999999998</v>
      </c>
      <c r="O67" s="10">
        <v>7.8308159999999951</v>
      </c>
      <c r="P67" s="10">
        <v>31.933880000000002</v>
      </c>
      <c r="Q67" s="10">
        <v>33.12397</v>
      </c>
      <c r="R67" s="10">
        <v>30.347110000000001</v>
      </c>
      <c r="S67" s="10">
        <v>21.12397</v>
      </c>
      <c r="T67" s="10">
        <v>19.953720000000001</v>
      </c>
      <c r="U67" s="10">
        <v>10.1157</v>
      </c>
      <c r="V67" s="10">
        <v>17.2562</v>
      </c>
      <c r="W67" s="10">
        <v>39.272730000000003</v>
      </c>
      <c r="X67" s="10">
        <v>21.024789999999999</v>
      </c>
      <c r="Y67" s="10">
        <v>21.223140000000001</v>
      </c>
      <c r="Z67" s="10">
        <v>45.421489999999999</v>
      </c>
      <c r="AA67" s="10">
        <v>28.760330000000003</v>
      </c>
      <c r="AB67" s="10">
        <v>28.164830000000002</v>
      </c>
      <c r="AC67" s="10">
        <v>29.156560000000002</v>
      </c>
      <c r="AD67" s="10">
        <v>31.536360000000002</v>
      </c>
      <c r="AE67" s="10">
        <v>26.379669999999997</v>
      </c>
      <c r="AF67" s="10">
        <v>61.685449999999996</v>
      </c>
      <c r="AG67" s="10">
        <v>29.156569999999999</v>
      </c>
      <c r="AH67" s="10">
        <v>33.520060000000001</v>
      </c>
      <c r="AI67" s="9">
        <v>-4.7430320000000004</v>
      </c>
      <c r="AJ67" s="9">
        <v>16.804354</v>
      </c>
      <c r="AK67" s="9">
        <v>5.1790399999999934</v>
      </c>
      <c r="AL67" s="9">
        <v>-76.626987999999997</v>
      </c>
      <c r="AM67" s="9">
        <v>-25.963596000000003</v>
      </c>
      <c r="AN67" s="4"/>
      <c r="AO67" s="4"/>
      <c r="AP67" s="4"/>
      <c r="AQ67" s="4"/>
      <c r="AR67" s="4"/>
      <c r="AS67" s="4"/>
      <c r="AT67" s="4"/>
      <c r="AU67" s="4"/>
      <c r="AV67" s="4"/>
      <c r="AW67" s="4"/>
      <c r="AX67" s="4"/>
      <c r="AY67" s="4"/>
      <c r="ALQ67" t="e">
        <v>#N/A</v>
      </c>
    </row>
    <row r="68" spans="1:1005" ht="15" x14ac:dyDescent="0.25">
      <c r="A68" s="96">
        <f>YampaRiverInflow.TotalOutflow!A68</f>
        <v>45870</v>
      </c>
      <c r="B68" s="97">
        <v>36.578000000000003</v>
      </c>
      <c r="C68" s="97">
        <v>36.578000000000003</v>
      </c>
      <c r="D68" s="97">
        <v>36.578000000000003</v>
      </c>
      <c r="E68" s="10">
        <v>11.508968000000001</v>
      </c>
      <c r="F68" s="10">
        <v>34.079854000000005</v>
      </c>
      <c r="G68" s="10">
        <v>13.724534</v>
      </c>
      <c r="H68" s="10">
        <v>22.184847999999999</v>
      </c>
      <c r="I68" s="10">
        <v>11.868864000000002</v>
      </c>
      <c r="J68" s="10">
        <v>15.498979999999996</v>
      </c>
      <c r="K68" s="10">
        <v>39.663323999999996</v>
      </c>
      <c r="L68" s="10">
        <v>-27.475497999999998</v>
      </c>
      <c r="M68" s="10">
        <v>-21.766008000000003</v>
      </c>
      <c r="N68" s="10">
        <v>29.917686</v>
      </c>
      <c r="O68" s="10">
        <v>25.019824</v>
      </c>
      <c r="P68" s="10">
        <v>50.280989999999996</v>
      </c>
      <c r="Q68" s="10">
        <v>20.826450000000001</v>
      </c>
      <c r="R68" s="10">
        <v>44.033059999999999</v>
      </c>
      <c r="S68" s="10">
        <v>23.404959999999999</v>
      </c>
      <c r="T68" s="10">
        <v>52.066120000000005</v>
      </c>
      <c r="U68" s="10">
        <v>17.851240000000001</v>
      </c>
      <c r="V68" s="10">
        <v>42.049589999999995</v>
      </c>
      <c r="W68" s="10">
        <v>50.578510000000001</v>
      </c>
      <c r="X68" s="10">
        <v>28.36364</v>
      </c>
      <c r="Y68" s="10">
        <v>66.446280000000002</v>
      </c>
      <c r="Z68" s="10">
        <v>91.636359999999996</v>
      </c>
      <c r="AA68" s="10">
        <v>39.272730000000003</v>
      </c>
      <c r="AB68" s="10">
        <v>23.60284</v>
      </c>
      <c r="AC68" s="10">
        <v>91.04083</v>
      </c>
      <c r="AD68" s="10">
        <v>36.693379999999998</v>
      </c>
      <c r="AE68" s="10">
        <v>68.607789999999994</v>
      </c>
      <c r="AF68" s="10">
        <v>66.842500000000001</v>
      </c>
      <c r="AG68" s="10">
        <v>41.057389999999998</v>
      </c>
      <c r="AH68" s="10">
        <v>44.429290000000002</v>
      </c>
      <c r="AI68" s="9">
        <v>-20.440944000000002</v>
      </c>
      <c r="AJ68" s="9">
        <v>26.649618</v>
      </c>
      <c r="AK68" s="9">
        <v>-38.384042000000001</v>
      </c>
      <c r="AL68" s="9">
        <v>3.944417999999998</v>
      </c>
      <c r="AM68" s="9">
        <v>-24.962649999999996</v>
      </c>
      <c r="AN68" s="4"/>
      <c r="AO68" s="4"/>
      <c r="AP68" s="4"/>
      <c r="AQ68" s="4"/>
      <c r="AR68" s="4"/>
      <c r="AS68" s="4"/>
      <c r="AT68" s="4"/>
      <c r="AU68" s="4"/>
      <c r="AV68" s="4"/>
      <c r="AW68" s="4"/>
      <c r="AX68" s="4"/>
      <c r="AY68" s="4"/>
      <c r="ALQ68" t="e">
        <v>#N/A</v>
      </c>
    </row>
    <row r="69" spans="1:1005" ht="15" x14ac:dyDescent="0.25">
      <c r="A69" s="96">
        <f>YampaRiverInflow.TotalOutflow!A69</f>
        <v>45901</v>
      </c>
      <c r="B69" s="97">
        <v>34.392000000000003</v>
      </c>
      <c r="C69" s="97">
        <v>34.392000000000003</v>
      </c>
      <c r="D69" s="97">
        <v>34.392000000000003</v>
      </c>
      <c r="E69" s="10">
        <v>31.247597999999996</v>
      </c>
      <c r="F69" s="10">
        <v>10.680847999999996</v>
      </c>
      <c r="G69" s="10">
        <v>16.744351999999999</v>
      </c>
      <c r="H69" s="10">
        <v>7.7189679999999967</v>
      </c>
      <c r="I69" s="10">
        <v>23.211606</v>
      </c>
      <c r="J69" s="10">
        <v>19.180725999999996</v>
      </c>
      <c r="K69" s="10">
        <v>38.334448000000002</v>
      </c>
      <c r="L69" s="10">
        <v>-11.254766</v>
      </c>
      <c r="M69" s="10">
        <v>-1.109622000000003</v>
      </c>
      <c r="N69" s="10">
        <v>14.515779999999999</v>
      </c>
      <c r="O69" s="10">
        <v>21.008659999999999</v>
      </c>
      <c r="P69" s="10">
        <v>59.246279999999999</v>
      </c>
      <c r="Q69" s="10">
        <v>36.099170000000001</v>
      </c>
      <c r="R69" s="10">
        <v>49.190080000000002</v>
      </c>
      <c r="S69" s="10">
        <v>39.133879999999998</v>
      </c>
      <c r="T69" s="10">
        <v>48.456199999999995</v>
      </c>
      <c r="U69" s="10">
        <v>103.95372</v>
      </c>
      <c r="V69" s="10">
        <v>34.373550000000002</v>
      </c>
      <c r="W69" s="10">
        <v>57.381819999999998</v>
      </c>
      <c r="X69" s="10">
        <v>38.360330000000005</v>
      </c>
      <c r="Y69" s="10">
        <v>50.87603</v>
      </c>
      <c r="Z69" s="10">
        <v>33.83802</v>
      </c>
      <c r="AA69" s="10">
        <v>38.677690000000005</v>
      </c>
      <c r="AB69" s="10">
        <v>28.363289999999999</v>
      </c>
      <c r="AC69" s="10">
        <v>44.250949999999996</v>
      </c>
      <c r="AD69" s="10">
        <v>41.255660000000006</v>
      </c>
      <c r="AE69" s="10">
        <v>47.999720000000003</v>
      </c>
      <c r="AF69" s="10">
        <v>78.703759999999988</v>
      </c>
      <c r="AG69" s="10">
        <v>38.875680000000003</v>
      </c>
      <c r="AH69" s="10">
        <v>32.726860000000002</v>
      </c>
      <c r="AI69" s="9">
        <v>-9.8468000000002581E-2</v>
      </c>
      <c r="AJ69" s="9">
        <v>31.357489999999999</v>
      </c>
      <c r="AK69" s="9">
        <v>-20.597570000000001</v>
      </c>
      <c r="AL69" s="9">
        <v>32.537457999999994</v>
      </c>
      <c r="AM69" s="9">
        <v>1.9679220000000004</v>
      </c>
      <c r="AN69" s="4"/>
      <c r="AO69" s="4"/>
      <c r="AP69" s="4"/>
      <c r="AQ69" s="4"/>
      <c r="AR69" s="4"/>
      <c r="AS69" s="4"/>
      <c r="AT69" s="4"/>
      <c r="AU69" s="4"/>
      <c r="AV69" s="4"/>
      <c r="AW69" s="4"/>
      <c r="AX69" s="4"/>
      <c r="AY69" s="4"/>
      <c r="ALQ69" t="e">
        <v>#N/A</v>
      </c>
    </row>
    <row r="70" spans="1:1005" ht="15" x14ac:dyDescent="0.25">
      <c r="A70" s="96"/>
      <c r="B70" s="97"/>
      <c r="C70" s="97"/>
      <c r="D70" s="97"/>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5" x14ac:dyDescent="0.25">
      <c r="A71" s="96"/>
      <c r="B71" s="97"/>
      <c r="C71" s="97"/>
      <c r="D71" s="97"/>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LQ72" t="e">
        <v>#N/A</v>
      </c>
    </row>
  </sheetData>
  <mergeCells count="1">
    <mergeCell ref="B1:AH1"/>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EB49E-67BC-4AFF-8A6F-50778200BA32}">
  <sheetPr codeName="Sheet18">
    <tabColor theme="8" tint="0.39997558519241921"/>
  </sheetPr>
  <dimension ref="A1:ALQ72"/>
  <sheetViews>
    <sheetView workbookViewId="0">
      <selection activeCell="B4" sqref="B4:AZ100"/>
    </sheetView>
  </sheetViews>
  <sheetFormatPr defaultColWidth="18.7109375" defaultRowHeight="12.75" customHeight="1" x14ac:dyDescent="0.25"/>
  <cols>
    <col min="1" max="34" width="9.140625" customWidth="1"/>
    <col min="35" max="39" width="9.140625" style="10" customWidth="1"/>
    <col min="40" max="54" width="9.140625" customWidth="1"/>
  </cols>
  <sheetData>
    <row r="1" spans="1:54" ht="15" x14ac:dyDescent="0.25">
      <c r="A1" s="98"/>
      <c r="B1" s="94"/>
      <c r="C1" s="94"/>
      <c r="D1" s="94"/>
      <c r="E1" s="94"/>
      <c r="F1" s="94"/>
      <c r="G1" s="94"/>
      <c r="H1" s="94"/>
      <c r="I1" s="94"/>
      <c r="J1" s="94"/>
      <c r="K1" s="94"/>
      <c r="L1" s="94"/>
      <c r="M1" s="94"/>
      <c r="N1" s="94"/>
      <c r="O1" s="94"/>
      <c r="P1" s="94"/>
      <c r="Q1" s="94"/>
      <c r="R1" s="94"/>
      <c r="S1" s="94"/>
      <c r="T1" s="94"/>
      <c r="U1" s="94"/>
      <c r="V1" s="94"/>
      <c r="W1" s="94"/>
      <c r="X1" s="94"/>
      <c r="Y1" s="94"/>
      <c r="Z1" s="94"/>
      <c r="AA1" s="94"/>
      <c r="AB1" s="94"/>
      <c r="AC1" s="94"/>
      <c r="AD1" s="94"/>
      <c r="AE1" s="94"/>
      <c r="AF1" s="94"/>
      <c r="AG1" s="94"/>
      <c r="AH1" s="94"/>
      <c r="AI1" s="93"/>
      <c r="AJ1" s="93"/>
      <c r="AK1" s="93"/>
      <c r="AL1" s="93"/>
      <c r="AM1" s="93"/>
    </row>
    <row r="2" spans="1:54" ht="15" x14ac:dyDescent="0.25">
      <c r="A2" s="98"/>
      <c r="B2" s="93" t="s">
        <v>0</v>
      </c>
      <c r="C2" s="93" t="s">
        <v>1</v>
      </c>
      <c r="D2" s="93" t="s">
        <v>2</v>
      </c>
      <c r="E2" s="93">
        <v>1981</v>
      </c>
      <c r="F2" s="93">
        <v>1982</v>
      </c>
      <c r="G2" s="93">
        <v>1983</v>
      </c>
      <c r="H2" s="93">
        <v>1984</v>
      </c>
      <c r="I2" s="93">
        <v>1985</v>
      </c>
      <c r="J2" s="93">
        <v>1986</v>
      </c>
      <c r="K2" s="93">
        <v>1987</v>
      </c>
      <c r="L2" s="93">
        <v>1988</v>
      </c>
      <c r="M2" s="93">
        <v>1989</v>
      </c>
      <c r="N2" s="93">
        <v>1990</v>
      </c>
      <c r="O2" s="93">
        <v>1991</v>
      </c>
      <c r="P2" s="93">
        <v>1992</v>
      </c>
      <c r="Q2" s="93">
        <v>1993</v>
      </c>
      <c r="R2" s="93">
        <v>1994</v>
      </c>
      <c r="S2" s="93">
        <v>1995</v>
      </c>
      <c r="T2" s="93">
        <v>1996</v>
      </c>
      <c r="U2" s="93">
        <v>1997</v>
      </c>
      <c r="V2" s="93">
        <v>1998</v>
      </c>
      <c r="W2" s="93">
        <v>1999</v>
      </c>
      <c r="X2" s="93">
        <v>2000</v>
      </c>
      <c r="Y2" s="93">
        <v>2001</v>
      </c>
      <c r="Z2" s="93">
        <v>2002</v>
      </c>
      <c r="AA2" s="93">
        <v>2003</v>
      </c>
      <c r="AB2" s="93">
        <v>2004</v>
      </c>
      <c r="AC2" s="93">
        <v>2005</v>
      </c>
      <c r="AD2" s="93">
        <v>2006</v>
      </c>
      <c r="AE2" s="95">
        <v>2007</v>
      </c>
      <c r="AF2" s="93">
        <v>2008</v>
      </c>
      <c r="AG2" s="93">
        <v>2009</v>
      </c>
      <c r="AH2" s="93">
        <v>2010</v>
      </c>
      <c r="AI2" s="93">
        <v>2011</v>
      </c>
      <c r="AJ2" s="93">
        <v>2012</v>
      </c>
      <c r="AK2" s="93">
        <v>2013</v>
      </c>
      <c r="AL2" s="93">
        <v>2014</v>
      </c>
      <c r="AM2" s="93">
        <v>2015</v>
      </c>
      <c r="AN2" s="93">
        <v>2016</v>
      </c>
      <c r="AO2" s="93">
        <v>2017</v>
      </c>
      <c r="AP2" s="93">
        <v>2018</v>
      </c>
      <c r="AQ2" s="93">
        <v>2019</v>
      </c>
      <c r="AR2" s="93">
        <v>2020</v>
      </c>
      <c r="AS2" s="93">
        <v>2021</v>
      </c>
      <c r="AT2" s="93">
        <v>2022</v>
      </c>
      <c r="AU2" s="93">
        <v>2023</v>
      </c>
      <c r="AV2">
        <v>2024</v>
      </c>
      <c r="AW2">
        <v>2025</v>
      </c>
      <c r="AX2">
        <v>2026</v>
      </c>
      <c r="AY2">
        <v>2027</v>
      </c>
      <c r="AZ2">
        <v>2028</v>
      </c>
      <c r="BA2">
        <v>2029</v>
      </c>
      <c r="BB2">
        <v>2030</v>
      </c>
    </row>
    <row r="3" spans="1:54" ht="15" x14ac:dyDescent="0.25">
      <c r="A3" s="99"/>
      <c r="B3" s="100" t="s">
        <v>3</v>
      </c>
      <c r="C3" s="100" t="s">
        <v>4</v>
      </c>
      <c r="D3" s="100" t="s">
        <v>5</v>
      </c>
      <c r="E3" s="100" t="s">
        <v>6</v>
      </c>
      <c r="F3" s="100" t="s">
        <v>7</v>
      </c>
      <c r="G3" s="100" t="s">
        <v>8</v>
      </c>
      <c r="H3" s="100" t="s">
        <v>9</v>
      </c>
      <c r="I3" s="100" t="s">
        <v>10</v>
      </c>
      <c r="J3" s="100" t="s">
        <v>11</v>
      </c>
      <c r="K3" s="100" t="s">
        <v>12</v>
      </c>
      <c r="L3" s="100" t="s">
        <v>13</v>
      </c>
      <c r="M3" s="100" t="s">
        <v>14</v>
      </c>
      <c r="N3" s="100" t="s">
        <v>15</v>
      </c>
      <c r="O3" s="100" t="s">
        <v>16</v>
      </c>
      <c r="P3" s="100" t="s">
        <v>17</v>
      </c>
      <c r="Q3" s="100" t="s">
        <v>18</v>
      </c>
      <c r="R3" s="100" t="s">
        <v>19</v>
      </c>
      <c r="S3" s="100" t="s">
        <v>20</v>
      </c>
      <c r="T3" s="100" t="s">
        <v>21</v>
      </c>
      <c r="U3" s="100" t="s">
        <v>22</v>
      </c>
      <c r="V3" s="100" t="s">
        <v>23</v>
      </c>
      <c r="W3" s="100" t="s">
        <v>24</v>
      </c>
      <c r="X3" s="100" t="s">
        <v>25</v>
      </c>
      <c r="Y3" s="100" t="s">
        <v>26</v>
      </c>
      <c r="Z3" s="100" t="s">
        <v>27</v>
      </c>
      <c r="AA3" s="100" t="s">
        <v>28</v>
      </c>
      <c r="AB3" s="100" t="s">
        <v>29</v>
      </c>
      <c r="AC3" s="100" t="s">
        <v>30</v>
      </c>
      <c r="AD3" s="100" t="s">
        <v>31</v>
      </c>
      <c r="AE3" s="100" t="s">
        <v>32</v>
      </c>
      <c r="AF3" s="100" t="s">
        <v>33</v>
      </c>
      <c r="AG3" s="100" t="s">
        <v>34</v>
      </c>
      <c r="AH3" s="100" t="s">
        <v>35</v>
      </c>
      <c r="AI3" s="100" t="s">
        <v>36</v>
      </c>
      <c r="AJ3" s="100" t="s">
        <v>37</v>
      </c>
      <c r="AK3" s="100" t="s">
        <v>38</v>
      </c>
      <c r="AL3" s="100" t="s">
        <v>39</v>
      </c>
      <c r="AM3" s="100" t="s">
        <v>40</v>
      </c>
      <c r="AN3" s="100" t="s">
        <v>41</v>
      </c>
      <c r="AO3" s="100" t="s">
        <v>42</v>
      </c>
      <c r="AP3" s="100" t="s">
        <v>43</v>
      </c>
      <c r="AQ3" s="100" t="s">
        <v>44</v>
      </c>
      <c r="AR3" s="100" t="s">
        <v>45</v>
      </c>
      <c r="AS3" s="100" t="s">
        <v>46</v>
      </c>
      <c r="AT3" s="100" t="s">
        <v>47</v>
      </c>
      <c r="AU3" s="100" t="s">
        <v>48</v>
      </c>
      <c r="AV3" t="s">
        <v>49</v>
      </c>
      <c r="AW3" t="s">
        <v>50</v>
      </c>
      <c r="AX3" t="s">
        <v>51</v>
      </c>
      <c r="AY3" t="s">
        <v>52</v>
      </c>
      <c r="AZ3" t="s">
        <v>53</v>
      </c>
      <c r="BA3" t="s">
        <v>54</v>
      </c>
      <c r="BB3" t="s">
        <v>55</v>
      </c>
    </row>
    <row r="4" spans="1:54" ht="15" x14ac:dyDescent="0.25">
      <c r="A4" s="101">
        <f>YampaRiverInflow.TotalOutflow!A4</f>
        <v>43922</v>
      </c>
      <c r="B4" s="9">
        <v>15.18</v>
      </c>
      <c r="C4" s="9">
        <v>29.164999999999999</v>
      </c>
      <c r="D4" s="9">
        <v>20.425000000000001</v>
      </c>
      <c r="E4" s="10">
        <v>35.725960000000001</v>
      </c>
      <c r="F4" s="10">
        <v>38.499319999999997</v>
      </c>
      <c r="G4" s="10">
        <v>96.20026</v>
      </c>
      <c r="H4" s="10">
        <v>93.1066</v>
      </c>
      <c r="I4" s="10">
        <v>113.65612</v>
      </c>
      <c r="J4" s="10">
        <v>66.630200000000002</v>
      </c>
      <c r="K4" s="10">
        <v>71.963399999999993</v>
      </c>
      <c r="L4" s="10">
        <v>66.69935000000001</v>
      </c>
      <c r="M4" s="10">
        <v>32.739060000000002</v>
      </c>
      <c r="N4" s="10">
        <v>14.244879999999998</v>
      </c>
      <c r="O4" s="10">
        <v>31.657869999999999</v>
      </c>
      <c r="P4" s="10">
        <v>78.978619999999992</v>
      </c>
      <c r="Q4" s="10">
        <v>163.68356</v>
      </c>
      <c r="R4" s="10">
        <v>33.634209999999996</v>
      </c>
      <c r="S4" s="10">
        <v>85.047899999999998</v>
      </c>
      <c r="T4" s="10">
        <v>90.867329999999995</v>
      </c>
      <c r="U4" s="10">
        <v>42.873559999999998</v>
      </c>
      <c r="V4" s="10">
        <v>92.717320000000001</v>
      </c>
      <c r="W4" s="10">
        <v>-50.942349999999998</v>
      </c>
      <c r="X4" s="10">
        <v>-20.665459999999999</v>
      </c>
      <c r="Y4" s="10">
        <v>-6.8614199999999999</v>
      </c>
      <c r="Z4" s="10">
        <v>-36.738260000000004</v>
      </c>
      <c r="AA4" s="10">
        <v>-5.1315900000000001</v>
      </c>
      <c r="AB4" s="10">
        <v>8.6379099999999998</v>
      </c>
      <c r="AC4" s="10">
        <v>92.931869999999989</v>
      </c>
      <c r="AD4" s="10">
        <v>8.7707999999999995</v>
      </c>
      <c r="AE4" s="10">
        <v>-11.025589999999999</v>
      </c>
      <c r="AF4" s="10">
        <v>-2.8896199999999999</v>
      </c>
      <c r="AG4" s="10">
        <v>-12.4717</v>
      </c>
      <c r="AH4" s="10">
        <v>37.547419999999995</v>
      </c>
      <c r="AI4" s="10">
        <v>73.938360000000003</v>
      </c>
      <c r="AJ4" s="10">
        <v>23.613019999999999</v>
      </c>
      <c r="AK4" s="10">
        <v>12.379110000000001</v>
      </c>
      <c r="AL4" s="10">
        <v>-15.7683</v>
      </c>
      <c r="AM4" s="10">
        <v>-8.9777900000000006</v>
      </c>
      <c r="AN4" s="4"/>
      <c r="AO4" s="4"/>
      <c r="AP4" s="4"/>
      <c r="AQ4" s="4"/>
      <c r="AR4" s="4"/>
      <c r="AS4" s="4"/>
      <c r="AT4" s="4"/>
      <c r="AU4" s="4"/>
      <c r="AV4" s="4"/>
      <c r="AW4" s="4"/>
      <c r="AX4" s="4"/>
      <c r="AY4" s="4"/>
    </row>
    <row r="5" spans="1:54" ht="15" x14ac:dyDescent="0.25">
      <c r="A5" s="101">
        <f>YampaRiverInflow.TotalOutflow!A5</f>
        <v>43952</v>
      </c>
      <c r="B5" s="9">
        <v>10.634</v>
      </c>
      <c r="C5" s="9">
        <v>22.937999999999999</v>
      </c>
      <c r="D5" s="9">
        <v>3.4889999999999999</v>
      </c>
      <c r="E5" s="10">
        <v>60.791160000000005</v>
      </c>
      <c r="F5" s="10">
        <v>76.283210000000011</v>
      </c>
      <c r="G5" s="10">
        <v>160.22148999999999</v>
      </c>
      <c r="H5" s="10">
        <v>79.716399999999993</v>
      </c>
      <c r="I5" s="10">
        <v>34.539989999999996</v>
      </c>
      <c r="J5" s="10">
        <v>-75.702719999999999</v>
      </c>
      <c r="K5" s="10">
        <v>26.673189999999998</v>
      </c>
      <c r="L5" s="10">
        <v>47.744349999999997</v>
      </c>
      <c r="M5" s="10">
        <v>-46.262440000000005</v>
      </c>
      <c r="N5" s="10">
        <v>-30.300249999999998</v>
      </c>
      <c r="O5" s="10">
        <v>12.60849</v>
      </c>
      <c r="P5" s="10">
        <v>48.945730000000005</v>
      </c>
      <c r="Q5" s="10">
        <v>120.83439999999999</v>
      </c>
      <c r="R5" s="10">
        <v>43.791910000000001</v>
      </c>
      <c r="S5" s="10">
        <v>143.51311999999999</v>
      </c>
      <c r="T5" s="10">
        <v>14.462389999999999</v>
      </c>
      <c r="U5" s="10">
        <v>25.07938</v>
      </c>
      <c r="V5" s="10">
        <v>110.48378</v>
      </c>
      <c r="W5" s="10">
        <v>4.4198699999999995</v>
      </c>
      <c r="X5" s="10">
        <v>-9.4710400000000003</v>
      </c>
      <c r="Y5" s="10">
        <v>-11.55878</v>
      </c>
      <c r="Z5" s="10">
        <v>-20.12107</v>
      </c>
      <c r="AA5" s="10">
        <v>-6.2686999999999999</v>
      </c>
      <c r="AB5" s="10">
        <v>3.8273699999999997</v>
      </c>
      <c r="AC5" s="10">
        <v>135.48492000000002</v>
      </c>
      <c r="AD5" s="10">
        <v>-18.09918</v>
      </c>
      <c r="AE5" s="10">
        <v>-26.76895</v>
      </c>
      <c r="AF5" s="10">
        <v>12.218399999999999</v>
      </c>
      <c r="AG5" s="10">
        <v>8.8367199999999997</v>
      </c>
      <c r="AH5" s="10">
        <v>40.216769999999997</v>
      </c>
      <c r="AI5" s="9">
        <v>62.942929999999997</v>
      </c>
      <c r="AJ5" s="9">
        <v>-7.97098</v>
      </c>
      <c r="AK5" s="9">
        <v>-0.19831000000000001</v>
      </c>
      <c r="AL5" s="9">
        <v>-19.161000000000001</v>
      </c>
      <c r="AM5" s="9">
        <v>-13.035030000000001</v>
      </c>
      <c r="AN5" s="4"/>
      <c r="AO5" s="4"/>
      <c r="AP5" s="4"/>
      <c r="AQ5" s="4"/>
      <c r="AR5" s="4"/>
      <c r="AS5" s="4"/>
      <c r="AT5" s="4"/>
      <c r="AU5" s="4"/>
      <c r="AV5" s="4"/>
      <c r="AW5" s="4"/>
      <c r="AX5" s="4"/>
      <c r="AY5" s="4"/>
    </row>
    <row r="6" spans="1:54" ht="15" x14ac:dyDescent="0.25">
      <c r="A6" s="101">
        <f>YampaRiverInflow.TotalOutflow!A6</f>
        <v>43983</v>
      </c>
      <c r="B6" s="9">
        <v>6.9930000000000003</v>
      </c>
      <c r="C6" s="9">
        <v>14.055</v>
      </c>
      <c r="D6" s="9">
        <v>-14.398</v>
      </c>
      <c r="E6" s="10">
        <v>36.933279999999996</v>
      </c>
      <c r="F6" s="10">
        <v>12.11844</v>
      </c>
      <c r="G6" s="10">
        <v>-24.413979999999999</v>
      </c>
      <c r="H6" s="10">
        <v>59.826749999999997</v>
      </c>
      <c r="I6" s="10">
        <v>109.47535999999999</v>
      </c>
      <c r="J6" s="10">
        <v>52.728230000000003</v>
      </c>
      <c r="K6" s="10">
        <v>39.237310000000001</v>
      </c>
      <c r="L6" s="10">
        <v>-5.3495100000000004</v>
      </c>
      <c r="M6" s="10">
        <v>-3.2524600000000001</v>
      </c>
      <c r="N6" s="10">
        <v>22.28257</v>
      </c>
      <c r="O6" s="10">
        <v>74.744810000000001</v>
      </c>
      <c r="P6" s="10">
        <v>-3.0993200000000001</v>
      </c>
      <c r="Q6" s="10">
        <v>7.29115</v>
      </c>
      <c r="R6" s="10">
        <v>-5.7815200000000004</v>
      </c>
      <c r="S6" s="10">
        <v>44.457190000000004</v>
      </c>
      <c r="T6" s="10">
        <v>6.8165200000000006</v>
      </c>
      <c r="U6" s="10">
        <v>-20.784119999999998</v>
      </c>
      <c r="V6" s="10">
        <v>54.98883</v>
      </c>
      <c r="W6" s="10">
        <v>15.635149999999999</v>
      </c>
      <c r="X6" s="10">
        <v>-4.4930099999999999</v>
      </c>
      <c r="Y6" s="10">
        <v>-44.942190000000004</v>
      </c>
      <c r="Z6" s="10">
        <v>-28.13184</v>
      </c>
      <c r="AA6" s="10">
        <v>-44.289410000000004</v>
      </c>
      <c r="AB6" s="10">
        <v>-35.671800000000005</v>
      </c>
      <c r="AC6" s="10">
        <v>27.88485</v>
      </c>
      <c r="AD6" s="10">
        <v>-19.299349999999997</v>
      </c>
      <c r="AE6" s="10">
        <v>-31.8673</v>
      </c>
      <c r="AF6" s="10">
        <v>12.303469999999999</v>
      </c>
      <c r="AG6" s="10">
        <v>-30.751990000000003</v>
      </c>
      <c r="AH6" s="10">
        <v>-8.8943600000000007</v>
      </c>
      <c r="AI6" s="9">
        <v>32.357529999999997</v>
      </c>
      <c r="AJ6" s="9">
        <v>-19.29664</v>
      </c>
      <c r="AK6" s="9">
        <v>-30.338090000000001</v>
      </c>
      <c r="AL6" s="9">
        <v>-26.509810000000002</v>
      </c>
      <c r="AM6" s="9">
        <v>-10.61144</v>
      </c>
      <c r="AN6" s="4"/>
      <c r="AO6" s="4"/>
      <c r="AP6" s="4"/>
      <c r="AQ6" s="4"/>
      <c r="AR6" s="4"/>
      <c r="AS6" s="4"/>
      <c r="AT6" s="4"/>
      <c r="AU6" s="4"/>
      <c r="AV6" s="4"/>
      <c r="AW6" s="4"/>
      <c r="AX6" s="4"/>
      <c r="AY6" s="4"/>
    </row>
    <row r="7" spans="1:54" ht="15" x14ac:dyDescent="0.25">
      <c r="A7" s="101">
        <f>YampaRiverInflow.TotalOutflow!A7</f>
        <v>44013</v>
      </c>
      <c r="B7" s="9">
        <v>18.456</v>
      </c>
      <c r="C7" s="9">
        <v>26.97</v>
      </c>
      <c r="D7" s="9">
        <v>16.077999999999999</v>
      </c>
      <c r="E7" s="10">
        <v>24.055679999999999</v>
      </c>
      <c r="F7" s="10">
        <v>43.604440000000004</v>
      </c>
      <c r="G7" s="10">
        <v>162.26229999999998</v>
      </c>
      <c r="H7" s="10">
        <v>263.92844000000002</v>
      </c>
      <c r="I7" s="10">
        <v>81.789079999999998</v>
      </c>
      <c r="J7" s="10">
        <v>-37.088639999999998</v>
      </c>
      <c r="K7" s="10">
        <v>41.058320000000002</v>
      </c>
      <c r="L7" s="10">
        <v>23.067810000000001</v>
      </c>
      <c r="M7" s="10">
        <v>96.231220000000008</v>
      </c>
      <c r="N7" s="10">
        <v>36.173430000000003</v>
      </c>
      <c r="O7" s="10">
        <v>14.53885</v>
      </c>
      <c r="P7" s="10">
        <v>48.365290000000002</v>
      </c>
      <c r="Q7" s="10">
        <v>13.52698</v>
      </c>
      <c r="R7" s="10">
        <v>41.234610000000004</v>
      </c>
      <c r="S7" s="10">
        <v>51.91695</v>
      </c>
      <c r="T7" s="10">
        <v>63.193040000000003</v>
      </c>
      <c r="U7" s="10">
        <v>38.002940000000002</v>
      </c>
      <c r="V7" s="10">
        <v>100.30158999999999</v>
      </c>
      <c r="W7" s="10">
        <v>89.86345</v>
      </c>
      <c r="X7" s="10">
        <v>-26.052589999999999</v>
      </c>
      <c r="Y7" s="10">
        <v>-16.813580000000002</v>
      </c>
      <c r="Z7" s="10">
        <v>9.49343</v>
      </c>
      <c r="AA7" s="10">
        <v>3.8433299999999999</v>
      </c>
      <c r="AB7" s="10">
        <v>-10.612440000000001</v>
      </c>
      <c r="AC7" s="10">
        <v>41.559800000000003</v>
      </c>
      <c r="AD7" s="10">
        <v>2.9969000000000001</v>
      </c>
      <c r="AE7" s="10">
        <v>6.9309099999999999</v>
      </c>
      <c r="AF7" s="10">
        <v>11.99058</v>
      </c>
      <c r="AG7" s="10">
        <v>-16.260439999999999</v>
      </c>
      <c r="AH7" s="10">
        <v>-22.835750000000001</v>
      </c>
      <c r="AI7" s="9">
        <v>21.93834</v>
      </c>
      <c r="AJ7" s="9">
        <v>36.23865</v>
      </c>
      <c r="AK7" s="9">
        <v>36.61777</v>
      </c>
      <c r="AL7" s="9">
        <v>9.9708400000000008</v>
      </c>
      <c r="AM7" s="9">
        <v>18.92069</v>
      </c>
      <c r="AN7" s="4"/>
      <c r="AO7" s="4"/>
      <c r="AP7" s="4"/>
      <c r="AQ7" s="4"/>
      <c r="AR7" s="4"/>
      <c r="AS7" s="4"/>
      <c r="AT7" s="4"/>
      <c r="AU7" s="4"/>
      <c r="AV7" s="4"/>
      <c r="AW7" s="4"/>
      <c r="AX7" s="4"/>
      <c r="AY7" s="4"/>
    </row>
    <row r="8" spans="1:54" ht="15" x14ac:dyDescent="0.25">
      <c r="A8" s="101">
        <f>YampaRiverInflow.TotalOutflow!A8</f>
        <v>44044</v>
      </c>
      <c r="B8" s="9">
        <v>31.306999999999999</v>
      </c>
      <c r="C8" s="9">
        <v>30.209</v>
      </c>
      <c r="D8" s="9">
        <v>33.622999999999998</v>
      </c>
      <c r="E8" s="10">
        <v>123.43659</v>
      </c>
      <c r="F8" s="10">
        <v>69.949160000000006</v>
      </c>
      <c r="G8" s="10">
        <v>173.46905999999998</v>
      </c>
      <c r="H8" s="10">
        <v>181.92004</v>
      </c>
      <c r="I8" s="10">
        <v>27.910540000000001</v>
      </c>
      <c r="J8" s="10">
        <v>47.18244</v>
      </c>
      <c r="K8" s="10">
        <v>96.179249999999996</v>
      </c>
      <c r="L8" s="10">
        <v>61.017019999999995</v>
      </c>
      <c r="M8" s="10">
        <v>51.164999999999999</v>
      </c>
      <c r="N8" s="10">
        <v>53.872199999999999</v>
      </c>
      <c r="O8" s="10">
        <v>72.455490000000012</v>
      </c>
      <c r="P8" s="10">
        <v>75.402380000000008</v>
      </c>
      <c r="Q8" s="10">
        <v>106.43533000000001</v>
      </c>
      <c r="R8" s="10">
        <v>67.57383999999999</v>
      </c>
      <c r="S8" s="10">
        <v>52.7256</v>
      </c>
      <c r="T8" s="10">
        <v>30.167000000000002</v>
      </c>
      <c r="U8" s="10">
        <v>95.579899999999995</v>
      </c>
      <c r="V8" s="10">
        <v>79.560249999999996</v>
      </c>
      <c r="W8" s="10">
        <v>70.709090000000003</v>
      </c>
      <c r="X8" s="10">
        <v>34.237900000000003</v>
      </c>
      <c r="Y8" s="10">
        <v>44.544559999999997</v>
      </c>
      <c r="Z8" s="10">
        <v>14.0466</v>
      </c>
      <c r="AA8" s="10">
        <v>56.732959999999999</v>
      </c>
      <c r="AB8" s="10">
        <v>22.905419999999999</v>
      </c>
      <c r="AC8" s="10">
        <v>62.430010000000003</v>
      </c>
      <c r="AD8" s="10">
        <v>21.733169999999998</v>
      </c>
      <c r="AE8" s="10">
        <v>32.04927</v>
      </c>
      <c r="AF8" s="10">
        <v>31.077919999999999</v>
      </c>
      <c r="AG8" s="10">
        <v>9.1049699999999998</v>
      </c>
      <c r="AH8" s="10">
        <v>11.513950000000001</v>
      </c>
      <c r="AI8" s="9">
        <v>35.979999999999997</v>
      </c>
      <c r="AJ8" s="9">
        <v>89.903379999999999</v>
      </c>
      <c r="AK8" s="9">
        <v>51.304139999999997</v>
      </c>
      <c r="AL8" s="9">
        <v>54.512869999999999</v>
      </c>
      <c r="AM8" s="9">
        <v>55.313870000000001</v>
      </c>
      <c r="AN8" s="4"/>
      <c r="AO8" s="4"/>
      <c r="AP8" s="4"/>
      <c r="AQ8" s="4"/>
      <c r="AR8" s="4"/>
      <c r="AS8" s="4"/>
      <c r="AT8" s="4"/>
      <c r="AU8" s="4"/>
      <c r="AV8" s="4"/>
      <c r="AW8" s="4"/>
      <c r="AX8" s="4"/>
      <c r="AY8" s="4"/>
    </row>
    <row r="9" spans="1:54" ht="15" x14ac:dyDescent="0.25">
      <c r="A9" s="101">
        <f>YampaRiverInflow.TotalOutflow!A9</f>
        <v>44075</v>
      </c>
      <c r="B9" s="9">
        <v>29.067</v>
      </c>
      <c r="C9" s="9">
        <v>23.46</v>
      </c>
      <c r="D9" s="9">
        <v>26.303999999999998</v>
      </c>
      <c r="E9" s="10">
        <v>71.600369999999998</v>
      </c>
      <c r="F9" s="10">
        <v>67.976089999999999</v>
      </c>
      <c r="G9" s="10">
        <v>58.039279999999998</v>
      </c>
      <c r="H9" s="10">
        <v>49.537279999999996</v>
      </c>
      <c r="I9" s="10">
        <v>48.147349999999996</v>
      </c>
      <c r="J9" s="10">
        <v>19.100849999999998</v>
      </c>
      <c r="K9" s="10">
        <v>44.182519999999997</v>
      </c>
      <c r="L9" s="10">
        <v>39.570800000000006</v>
      </c>
      <c r="M9" s="10">
        <v>60.816720000000004</v>
      </c>
      <c r="N9" s="10">
        <v>123.70398</v>
      </c>
      <c r="O9" s="10">
        <v>66.820329999999998</v>
      </c>
      <c r="P9" s="10">
        <v>67.131079999999997</v>
      </c>
      <c r="Q9" s="10">
        <v>74.204390000000004</v>
      </c>
      <c r="R9" s="10">
        <v>60.767949999999999</v>
      </c>
      <c r="S9" s="10">
        <v>44.842580000000005</v>
      </c>
      <c r="T9" s="10">
        <v>21.581499999999998</v>
      </c>
      <c r="U9" s="10">
        <v>40.702069999999999</v>
      </c>
      <c r="V9" s="10">
        <v>105.37634</v>
      </c>
      <c r="W9" s="10">
        <v>66.257890000000003</v>
      </c>
      <c r="X9" s="10">
        <v>1.6861700000000002</v>
      </c>
      <c r="Y9" s="10">
        <v>30.615169999999999</v>
      </c>
      <c r="Z9" s="10">
        <v>57.502429999999997</v>
      </c>
      <c r="AA9" s="10">
        <v>34.311339999999994</v>
      </c>
      <c r="AB9" s="10">
        <v>33.011309999999995</v>
      </c>
      <c r="AC9" s="10">
        <v>31.35323</v>
      </c>
      <c r="AD9" s="10">
        <v>-3.86361</v>
      </c>
      <c r="AE9" s="10">
        <v>15.656870000000001</v>
      </c>
      <c r="AF9" s="10">
        <v>22.814970000000002</v>
      </c>
      <c r="AG9" s="10">
        <v>11.3721</v>
      </c>
      <c r="AH9" s="10">
        <v>27.015340000000002</v>
      </c>
      <c r="AI9" s="9">
        <v>19.485970000000002</v>
      </c>
      <c r="AJ9" s="9">
        <v>51.889110000000002</v>
      </c>
      <c r="AK9" s="9">
        <v>69.938880000000012</v>
      </c>
      <c r="AL9" s="9">
        <v>85.735799999999998</v>
      </c>
      <c r="AM9" s="9">
        <v>28.291240000000002</v>
      </c>
      <c r="AN9" s="4"/>
      <c r="AO9" s="4"/>
      <c r="AP9" s="4"/>
      <c r="AQ9" s="4"/>
      <c r="AR9" s="4"/>
      <c r="AS9" s="4"/>
      <c r="AT9" s="4"/>
      <c r="AU9" s="4"/>
      <c r="AV9" s="4"/>
      <c r="AW9" s="4"/>
      <c r="AX9" s="4"/>
      <c r="AY9" s="4"/>
    </row>
    <row r="10" spans="1:54" ht="15" x14ac:dyDescent="0.25">
      <c r="A10" s="101">
        <f>YampaRiverInflow.TotalOutflow!A10</f>
        <v>44105</v>
      </c>
      <c r="B10" s="9">
        <v>17.786999999999999</v>
      </c>
      <c r="C10" s="9">
        <v>29.312999999999999</v>
      </c>
      <c r="D10" s="9">
        <v>26.123999999999999</v>
      </c>
      <c r="E10" s="10">
        <v>12.046950000000001</v>
      </c>
      <c r="F10" s="10">
        <v>44.708550000000002</v>
      </c>
      <c r="G10" s="10">
        <v>94.210949999999997</v>
      </c>
      <c r="H10" s="10">
        <v>62.611580000000004</v>
      </c>
      <c r="I10" s="10">
        <v>44.29318</v>
      </c>
      <c r="J10" s="10">
        <v>76.503590000000003</v>
      </c>
      <c r="K10" s="10">
        <v>31.99305</v>
      </c>
      <c r="L10" s="10">
        <v>68.755240000000001</v>
      </c>
      <c r="M10" s="10">
        <v>34.473959999999998</v>
      </c>
      <c r="N10" s="10">
        <v>-5.0724499999999999</v>
      </c>
      <c r="O10" s="10">
        <v>8.4032400000000003</v>
      </c>
      <c r="P10" s="10">
        <v>58.572089999999996</v>
      </c>
      <c r="Q10" s="10">
        <v>26.536560000000001</v>
      </c>
      <c r="R10" s="10">
        <v>30.619790000000002</v>
      </c>
      <c r="S10" s="10">
        <v>17.437549999999998</v>
      </c>
      <c r="T10" s="10">
        <v>-6.8582700000000001</v>
      </c>
      <c r="U10" s="10">
        <v>-5.2950000000000004E-2</v>
      </c>
      <c r="V10" s="10">
        <v>34.554230000000004</v>
      </c>
      <c r="W10" s="10">
        <v>-2.5649999999999999</v>
      </c>
      <c r="X10" s="10">
        <v>14.550549999999999</v>
      </c>
      <c r="Y10" s="10">
        <v>-9.9389500000000002</v>
      </c>
      <c r="Z10" s="10">
        <v>23.19021</v>
      </c>
      <c r="AA10" s="10">
        <v>-14.36961</v>
      </c>
      <c r="AB10" s="10">
        <v>71.068789999999993</v>
      </c>
      <c r="AC10" s="10">
        <v>6.2742899999999997</v>
      </c>
      <c r="AD10" s="10">
        <v>27.342230000000001</v>
      </c>
      <c r="AE10" s="10">
        <v>-0.23946999999999999</v>
      </c>
      <c r="AF10" s="10">
        <v>-2.2455599999999998</v>
      </c>
      <c r="AG10" s="10">
        <v>-16.214659999999999</v>
      </c>
      <c r="AH10" s="10">
        <v>31.133290000000002</v>
      </c>
      <c r="AI10" s="9">
        <v>10.062709999999999</v>
      </c>
      <c r="AJ10" s="9">
        <v>26.87743</v>
      </c>
      <c r="AK10" s="9">
        <v>16.168790000000001</v>
      </c>
      <c r="AL10" s="9">
        <v>10.55016</v>
      </c>
      <c r="AM10" s="9">
        <v>53.043779999999998</v>
      </c>
      <c r="AN10" s="4"/>
      <c r="AO10" s="4"/>
      <c r="AP10" s="4"/>
      <c r="AQ10" s="4"/>
      <c r="AR10" s="4"/>
      <c r="AS10" s="4"/>
      <c r="AT10" s="4"/>
      <c r="AU10" s="4"/>
      <c r="AV10" s="4"/>
      <c r="AW10" s="4"/>
      <c r="AX10" s="4"/>
      <c r="AY10" s="4"/>
    </row>
    <row r="11" spans="1:54" ht="15" x14ac:dyDescent="0.25">
      <c r="A11" s="101">
        <f>YampaRiverInflow.TotalOutflow!A11</f>
        <v>44136</v>
      </c>
      <c r="B11" s="9">
        <v>16.558</v>
      </c>
      <c r="C11" s="9">
        <v>22.635999999999999</v>
      </c>
      <c r="D11" s="9">
        <v>40.941000000000003</v>
      </c>
      <c r="E11" s="10">
        <v>68.222350000000006</v>
      </c>
      <c r="F11" s="10">
        <v>96.544960000000003</v>
      </c>
      <c r="G11" s="10">
        <v>74.925269999999998</v>
      </c>
      <c r="H11" s="10">
        <v>84.97354</v>
      </c>
      <c r="I11" s="10">
        <v>44.572330000000001</v>
      </c>
      <c r="J11" s="10">
        <v>61.21857</v>
      </c>
      <c r="K11" s="10">
        <v>61.653169999999996</v>
      </c>
      <c r="L11" s="10">
        <v>14.882989999999999</v>
      </c>
      <c r="M11" s="10">
        <v>-19.204990000000002</v>
      </c>
      <c r="N11" s="10">
        <v>-1.52424</v>
      </c>
      <c r="O11" s="10">
        <v>18.457650000000001</v>
      </c>
      <c r="P11" s="10">
        <v>34.945860000000003</v>
      </c>
      <c r="Q11" s="10">
        <v>47.466260000000005</v>
      </c>
      <c r="R11" s="10">
        <v>4.8053999999999997</v>
      </c>
      <c r="S11" s="10">
        <v>35.269769999999994</v>
      </c>
      <c r="T11" s="10">
        <v>42.339680000000001</v>
      </c>
      <c r="U11" s="10">
        <v>55.028739999999999</v>
      </c>
      <c r="V11" s="10">
        <v>49.55097</v>
      </c>
      <c r="W11" s="10">
        <v>12.85075</v>
      </c>
      <c r="X11" s="10">
        <v>-5.0983599999999996</v>
      </c>
      <c r="Y11" s="10">
        <v>3.7396100000000003</v>
      </c>
      <c r="Z11" s="10">
        <v>5.9197799999999994</v>
      </c>
      <c r="AA11" s="10">
        <v>13.224440000000001</v>
      </c>
      <c r="AB11" s="10">
        <v>88.19019999999999</v>
      </c>
      <c r="AC11" s="10">
        <v>3.3384200000000002</v>
      </c>
      <c r="AD11" s="10">
        <v>9.6611499999999992</v>
      </c>
      <c r="AE11" s="10">
        <v>28.934830000000002</v>
      </c>
      <c r="AF11" s="10">
        <v>23.146419999999999</v>
      </c>
      <c r="AG11" s="10">
        <v>6.9311699999999998</v>
      </c>
      <c r="AH11" s="10">
        <v>-18.565669999999997</v>
      </c>
      <c r="AI11" s="9">
        <v>6.0730000000000004</v>
      </c>
      <c r="AJ11" s="9">
        <v>25.847069999999999</v>
      </c>
      <c r="AK11" s="9">
        <v>73.871279999999999</v>
      </c>
      <c r="AL11" s="9">
        <v>16.733310000000003</v>
      </c>
      <c r="AM11" s="9">
        <v>13.000729999999999</v>
      </c>
      <c r="AN11" s="4"/>
      <c r="AO11" s="4"/>
      <c r="AP11" s="4"/>
      <c r="AQ11" s="4"/>
      <c r="AR11" s="4"/>
      <c r="AS11" s="4"/>
      <c r="AT11" s="4"/>
      <c r="AU11" s="4"/>
      <c r="AV11" s="4"/>
      <c r="AW11" s="4"/>
      <c r="AX11" s="4"/>
      <c r="AY11" s="4"/>
    </row>
    <row r="12" spans="1:54" ht="15" x14ac:dyDescent="0.25">
      <c r="A12" s="101">
        <f>YampaRiverInflow.TotalOutflow!A12</f>
        <v>44166</v>
      </c>
      <c r="B12" s="9">
        <v>17.297999999999998</v>
      </c>
      <c r="C12" s="9">
        <v>18.751000000000001</v>
      </c>
      <c r="D12" s="9">
        <v>31.451000000000001</v>
      </c>
      <c r="E12" s="10">
        <v>21.911330000000003</v>
      </c>
      <c r="F12" s="10">
        <v>119.91215</v>
      </c>
      <c r="G12" s="10">
        <v>105.89599000000001</v>
      </c>
      <c r="H12" s="10">
        <v>94.589410000000001</v>
      </c>
      <c r="I12" s="10">
        <v>51.131320000000002</v>
      </c>
      <c r="J12" s="10">
        <v>61.849769999999999</v>
      </c>
      <c r="K12" s="10">
        <v>34.074580000000005</v>
      </c>
      <c r="L12" s="10">
        <v>38.824640000000002</v>
      </c>
      <c r="M12" s="10">
        <v>35.952129999999997</v>
      </c>
      <c r="N12" s="10">
        <v>20.8627</v>
      </c>
      <c r="O12" s="10">
        <v>57.803160000000005</v>
      </c>
      <c r="P12" s="10">
        <v>92.029710000000009</v>
      </c>
      <c r="Q12" s="10">
        <v>54.482939999999999</v>
      </c>
      <c r="R12" s="10">
        <v>74.188720000000004</v>
      </c>
      <c r="S12" s="10">
        <v>20.86449</v>
      </c>
      <c r="T12" s="10">
        <v>23.802630000000001</v>
      </c>
      <c r="U12" s="10">
        <v>17.31991</v>
      </c>
      <c r="V12" s="10">
        <v>3.7025900000000003</v>
      </c>
      <c r="W12" s="10">
        <v>4.0086300000000001</v>
      </c>
      <c r="X12" s="10">
        <v>16.006059999999998</v>
      </c>
      <c r="Y12" s="10">
        <v>32.989669999999997</v>
      </c>
      <c r="Z12" s="10">
        <v>24.059549999999998</v>
      </c>
      <c r="AA12" s="10">
        <v>18.055310000000002</v>
      </c>
      <c r="AB12" s="10">
        <v>72.941210000000012</v>
      </c>
      <c r="AC12" s="10">
        <v>9.4193499999999997</v>
      </c>
      <c r="AD12" s="10">
        <v>-6.6252899999999997</v>
      </c>
      <c r="AE12" s="10">
        <v>25.260439999999999</v>
      </c>
      <c r="AF12" s="10">
        <v>20.1906</v>
      </c>
      <c r="AG12" s="10">
        <v>8.2487399999999997</v>
      </c>
      <c r="AH12" s="10">
        <v>198.80347</v>
      </c>
      <c r="AI12" s="9">
        <v>47.475259999999999</v>
      </c>
      <c r="AJ12" s="9">
        <v>29.025639999999999</v>
      </c>
      <c r="AK12" s="9">
        <v>23.17662</v>
      </c>
      <c r="AL12" s="9">
        <v>8.44069</v>
      </c>
      <c r="AM12" s="9">
        <v>14.2028</v>
      </c>
      <c r="AN12" s="4"/>
      <c r="AO12" s="4"/>
      <c r="AP12" s="4"/>
      <c r="AQ12" s="4"/>
      <c r="AR12" s="4"/>
      <c r="AS12" s="4"/>
      <c r="AT12" s="4"/>
      <c r="AU12" s="4"/>
      <c r="AV12" s="4"/>
      <c r="AW12" s="4"/>
      <c r="AX12" s="4"/>
      <c r="AY12" s="4"/>
    </row>
    <row r="13" spans="1:54" ht="15" x14ac:dyDescent="0.25">
      <c r="A13" s="101">
        <f>YampaRiverInflow.TotalOutflow!A13</f>
        <v>44197</v>
      </c>
      <c r="B13" s="9">
        <v>31.3</v>
      </c>
      <c r="C13" s="9">
        <v>31.039000000000001</v>
      </c>
      <c r="D13" s="9">
        <v>48.27</v>
      </c>
      <c r="E13" s="10">
        <v>40.936629999999994</v>
      </c>
      <c r="F13" s="10">
        <v>73.067050000000009</v>
      </c>
      <c r="G13" s="10">
        <v>67.109080000000006</v>
      </c>
      <c r="H13" s="10">
        <v>85.926450000000003</v>
      </c>
      <c r="I13" s="10">
        <v>22.962630000000001</v>
      </c>
      <c r="J13" s="10">
        <v>38.586370000000002</v>
      </c>
      <c r="K13" s="10">
        <v>50.149720000000002</v>
      </c>
      <c r="L13" s="10">
        <v>73.993719999999996</v>
      </c>
      <c r="M13" s="10">
        <v>66.085639999999998</v>
      </c>
      <c r="N13" s="10">
        <v>35.41386</v>
      </c>
      <c r="O13" s="10">
        <v>73.120070000000013</v>
      </c>
      <c r="P13" s="10">
        <v>216.50864000000001</v>
      </c>
      <c r="Q13" s="10">
        <v>75.599890000000002</v>
      </c>
      <c r="R13" s="10">
        <v>153.67762999999999</v>
      </c>
      <c r="S13" s="10">
        <v>19.93974</v>
      </c>
      <c r="T13" s="10">
        <v>50.25112</v>
      </c>
      <c r="U13" s="10">
        <v>51.307099999999998</v>
      </c>
      <c r="V13" s="10">
        <v>48.592469999999999</v>
      </c>
      <c r="W13" s="10">
        <v>21.595279999999999</v>
      </c>
      <c r="X13" s="10">
        <v>50.7896</v>
      </c>
      <c r="Y13" s="10">
        <v>15.387979999999999</v>
      </c>
      <c r="Z13" s="10">
        <v>33.643239999999999</v>
      </c>
      <c r="AA13" s="10">
        <v>8.7414400000000008</v>
      </c>
      <c r="AB13" s="10">
        <v>308.55319000000003</v>
      </c>
      <c r="AC13" s="10">
        <v>17.535499999999999</v>
      </c>
      <c r="AD13" s="10">
        <v>-4.3097500000000002</v>
      </c>
      <c r="AE13" s="10">
        <v>33.658019999999993</v>
      </c>
      <c r="AF13" s="10">
        <v>9.6820599999999999</v>
      </c>
      <c r="AG13" s="10">
        <v>57.667650000000002</v>
      </c>
      <c r="AH13" s="10">
        <v>40.798379999999995</v>
      </c>
      <c r="AI13" s="9">
        <v>20.18862</v>
      </c>
      <c r="AJ13" s="9">
        <v>17.98648</v>
      </c>
      <c r="AK13" s="9">
        <v>11.416129999999999</v>
      </c>
      <c r="AL13" s="9">
        <v>26.265250000000002</v>
      </c>
      <c r="AM13" s="9">
        <v>62.10371</v>
      </c>
      <c r="AN13" s="4"/>
      <c r="AO13" s="4"/>
      <c r="AP13" s="4"/>
      <c r="AQ13" s="4"/>
      <c r="AR13" s="4"/>
      <c r="AS13" s="4"/>
      <c r="AT13" s="4"/>
      <c r="AU13" s="4"/>
      <c r="AV13" s="4"/>
      <c r="AW13" s="4"/>
      <c r="AX13" s="4"/>
      <c r="AY13" s="4"/>
    </row>
    <row r="14" spans="1:54" ht="15" x14ac:dyDescent="0.25">
      <c r="A14" s="101">
        <f>YampaRiverInflow.TotalOutflow!A14</f>
        <v>44228</v>
      </c>
      <c r="B14" s="9">
        <v>32.475000000000001</v>
      </c>
      <c r="C14" s="9">
        <v>36.908000000000001</v>
      </c>
      <c r="D14" s="9">
        <v>43.753999999999998</v>
      </c>
      <c r="E14" s="10">
        <v>66.352500000000006</v>
      </c>
      <c r="F14" s="10">
        <v>72.912189999999995</v>
      </c>
      <c r="G14" s="10">
        <v>61.891629999999999</v>
      </c>
      <c r="H14" s="10">
        <v>81.362130000000008</v>
      </c>
      <c r="I14" s="10">
        <v>65.860690000000005</v>
      </c>
      <c r="J14" s="10">
        <v>96.742260000000002</v>
      </c>
      <c r="K14" s="10">
        <v>56.577669999999998</v>
      </c>
      <c r="L14" s="10">
        <v>76.689610000000002</v>
      </c>
      <c r="M14" s="10">
        <v>27.47861</v>
      </c>
      <c r="N14" s="10">
        <v>58.670389999999998</v>
      </c>
      <c r="O14" s="10">
        <v>103.05712</v>
      </c>
      <c r="P14" s="10">
        <v>217.21960000000001</v>
      </c>
      <c r="Q14" s="10">
        <v>68.652330000000006</v>
      </c>
      <c r="R14" s="10">
        <v>95.266850000000005</v>
      </c>
      <c r="S14" s="10">
        <v>30.53435</v>
      </c>
      <c r="T14" s="10">
        <v>0.87429999999999997</v>
      </c>
      <c r="U14" s="10">
        <v>79.516630000000006</v>
      </c>
      <c r="V14" s="10">
        <v>42.740839999999999</v>
      </c>
      <c r="W14" s="10">
        <v>27.866959999999999</v>
      </c>
      <c r="X14" s="10">
        <v>42.402940000000001</v>
      </c>
      <c r="Y14" s="10">
        <v>9.2639599999999991</v>
      </c>
      <c r="Z14" s="10">
        <v>42.885899999999999</v>
      </c>
      <c r="AA14" s="10">
        <v>23.858460000000001</v>
      </c>
      <c r="AB14" s="10">
        <v>198.39957999999999</v>
      </c>
      <c r="AC14" s="10">
        <v>14.859780000000001</v>
      </c>
      <c r="AD14" s="10">
        <v>22.055709999999998</v>
      </c>
      <c r="AE14" s="10">
        <v>46.185139999999997</v>
      </c>
      <c r="AF14" s="10">
        <v>33.257949999999994</v>
      </c>
      <c r="AG14" s="10">
        <v>61.041400000000003</v>
      </c>
      <c r="AH14" s="10">
        <v>40.438339999999997</v>
      </c>
      <c r="AI14" s="9">
        <v>24.008119999999998</v>
      </c>
      <c r="AJ14" s="9">
        <v>33.928449999999998</v>
      </c>
      <c r="AK14" s="9">
        <v>39.258580000000002</v>
      </c>
      <c r="AL14" s="9">
        <v>44.198879999999996</v>
      </c>
      <c r="AM14" s="9">
        <v>81.362470000000002</v>
      </c>
      <c r="AN14" s="4"/>
      <c r="AO14" s="4"/>
      <c r="AP14" s="4"/>
      <c r="AQ14" s="4"/>
      <c r="AR14" s="4"/>
      <c r="AS14" s="4"/>
      <c r="AT14" s="4"/>
      <c r="AU14" s="4"/>
      <c r="AV14" s="4"/>
      <c r="AW14" s="4"/>
      <c r="AX14" s="4"/>
      <c r="AY14" s="4"/>
    </row>
    <row r="15" spans="1:54" ht="15" x14ac:dyDescent="0.25">
      <c r="A15" s="101">
        <f>YampaRiverInflow.TotalOutflow!A15</f>
        <v>44256</v>
      </c>
      <c r="B15" s="9">
        <v>22.931999999999999</v>
      </c>
      <c r="C15" s="9">
        <v>28.334</v>
      </c>
      <c r="D15" s="9">
        <v>18.689</v>
      </c>
      <c r="E15" s="10">
        <v>51.192050000000002</v>
      </c>
      <c r="F15" s="10">
        <v>151.50628</v>
      </c>
      <c r="G15" s="10">
        <v>66.457669999999993</v>
      </c>
      <c r="H15" s="10">
        <v>78.140059999999991</v>
      </c>
      <c r="I15" s="10">
        <v>46.975250000000003</v>
      </c>
      <c r="J15" s="10">
        <v>33.411790000000003</v>
      </c>
      <c r="K15" s="10">
        <v>9.7218199999999992</v>
      </c>
      <c r="L15" s="10">
        <v>-6.2396000000000003</v>
      </c>
      <c r="M15" s="10">
        <v>11.97274</v>
      </c>
      <c r="N15" s="10">
        <v>69.191539999999989</v>
      </c>
      <c r="O15" s="10">
        <v>135.81139999999999</v>
      </c>
      <c r="P15" s="10">
        <v>231.93197000000001</v>
      </c>
      <c r="Q15" s="10">
        <v>51.73753</v>
      </c>
      <c r="R15" s="10">
        <v>184.00505999999999</v>
      </c>
      <c r="S15" s="10">
        <v>-49.657410000000006</v>
      </c>
      <c r="T15" s="10">
        <v>44.784990000000001</v>
      </c>
      <c r="U15" s="10">
        <v>91.549779999999998</v>
      </c>
      <c r="V15" s="10">
        <v>-1.9535199999999999</v>
      </c>
      <c r="W15" s="10">
        <v>-1.3108900000000001</v>
      </c>
      <c r="X15" s="10">
        <v>38.696649999999998</v>
      </c>
      <c r="Y15" s="10">
        <v>-25.373279999999998</v>
      </c>
      <c r="Z15" s="10">
        <v>13.9216</v>
      </c>
      <c r="AA15" s="10">
        <v>0.71389999999999998</v>
      </c>
      <c r="AB15" s="10">
        <v>113.0411</v>
      </c>
      <c r="AC15" s="10">
        <v>23.902099999999997</v>
      </c>
      <c r="AD15" s="10">
        <v>-3.2670700000000004</v>
      </c>
      <c r="AE15" s="10">
        <v>14.70945</v>
      </c>
      <c r="AF15" s="10">
        <v>-18.02298</v>
      </c>
      <c r="AG15" s="10">
        <v>19.158650000000002</v>
      </c>
      <c r="AH15" s="10">
        <v>22.104689999999998</v>
      </c>
      <c r="AI15" s="9">
        <v>14.295219999999999</v>
      </c>
      <c r="AJ15" s="9">
        <v>17.065750000000001</v>
      </c>
      <c r="AK15" s="9">
        <v>-8.489469999999999</v>
      </c>
      <c r="AL15" s="9">
        <v>9.3208599999999997</v>
      </c>
      <c r="AM15" s="9">
        <v>51.526900000000005</v>
      </c>
      <c r="AN15" s="4"/>
      <c r="AO15" s="4"/>
      <c r="AP15" s="4"/>
      <c r="AQ15" s="4"/>
      <c r="AR15" s="4"/>
      <c r="AS15" s="4"/>
      <c r="AT15" s="4"/>
      <c r="AU15" s="4"/>
      <c r="AV15" s="4"/>
      <c r="AW15" s="4"/>
      <c r="AX15" s="4"/>
      <c r="AY15" s="4"/>
    </row>
    <row r="16" spans="1:54" ht="15" x14ac:dyDescent="0.25">
      <c r="A16" s="101">
        <f>YampaRiverInflow.TotalOutflow!A16</f>
        <v>44287</v>
      </c>
      <c r="B16" s="9">
        <v>17.260999999999999</v>
      </c>
      <c r="C16" s="9">
        <v>26.803999999999998</v>
      </c>
      <c r="D16" s="9">
        <v>20.425000000000001</v>
      </c>
      <c r="E16" s="10">
        <v>38.499319999999997</v>
      </c>
      <c r="F16" s="10">
        <v>96.20026</v>
      </c>
      <c r="G16" s="10">
        <v>93.1066</v>
      </c>
      <c r="H16" s="10">
        <v>113.65612</v>
      </c>
      <c r="I16" s="10">
        <v>66.630200000000002</v>
      </c>
      <c r="J16" s="10">
        <v>71.963399999999993</v>
      </c>
      <c r="K16" s="10">
        <v>66.69935000000001</v>
      </c>
      <c r="L16" s="10">
        <v>32.739060000000002</v>
      </c>
      <c r="M16" s="10">
        <v>14.244879999999998</v>
      </c>
      <c r="N16" s="10">
        <v>31.657869999999999</v>
      </c>
      <c r="O16" s="10">
        <v>78.978619999999992</v>
      </c>
      <c r="P16" s="10">
        <v>163.68356</v>
      </c>
      <c r="Q16" s="10">
        <v>33.634209999999996</v>
      </c>
      <c r="R16" s="10">
        <v>85.047899999999998</v>
      </c>
      <c r="S16" s="10">
        <v>90.867329999999995</v>
      </c>
      <c r="T16" s="10">
        <v>42.873559999999998</v>
      </c>
      <c r="U16" s="10">
        <v>92.717320000000001</v>
      </c>
      <c r="V16" s="10">
        <v>-50.942349999999998</v>
      </c>
      <c r="W16" s="10">
        <v>-20.665459999999999</v>
      </c>
      <c r="X16" s="10">
        <v>-6.8614199999999999</v>
      </c>
      <c r="Y16" s="10">
        <v>-36.738260000000004</v>
      </c>
      <c r="Z16" s="10">
        <v>-5.1315900000000001</v>
      </c>
      <c r="AA16" s="10">
        <v>8.6379099999999998</v>
      </c>
      <c r="AB16" s="10">
        <v>92.931869999999989</v>
      </c>
      <c r="AC16" s="10">
        <v>8.7707999999999995</v>
      </c>
      <c r="AD16" s="10">
        <v>-11.025589999999999</v>
      </c>
      <c r="AE16" s="10">
        <v>-2.8896199999999999</v>
      </c>
      <c r="AF16" s="10">
        <v>-12.4717</v>
      </c>
      <c r="AG16" s="10">
        <v>37.547419999999995</v>
      </c>
      <c r="AH16" s="10">
        <v>73.938360000000003</v>
      </c>
      <c r="AI16" s="9">
        <v>23.613019999999999</v>
      </c>
      <c r="AJ16" s="9">
        <v>12.379110000000001</v>
      </c>
      <c r="AK16" s="9">
        <v>-15.7683</v>
      </c>
      <c r="AL16" s="9">
        <v>-8.9777900000000006</v>
      </c>
      <c r="AM16" s="9">
        <v>26.227169999999997</v>
      </c>
      <c r="AN16" s="4"/>
      <c r="AO16" s="4"/>
      <c r="AP16" s="4"/>
      <c r="AQ16" s="4"/>
      <c r="AR16" s="4"/>
      <c r="AS16" s="4"/>
      <c r="AT16" s="4"/>
      <c r="AU16" s="4"/>
      <c r="AV16" s="4"/>
      <c r="AW16" s="4"/>
      <c r="AX16" s="4"/>
      <c r="AY16" s="4"/>
    </row>
    <row r="17" spans="1:51" ht="15" x14ac:dyDescent="0.25">
      <c r="A17" s="101">
        <f>YampaRiverInflow.TotalOutflow!A17</f>
        <v>44317</v>
      </c>
      <c r="B17" s="9">
        <v>10.179</v>
      </c>
      <c r="C17" s="9">
        <v>14.529</v>
      </c>
      <c r="D17" s="9">
        <v>3.4889999999999999</v>
      </c>
      <c r="E17" s="10">
        <v>76.283210000000011</v>
      </c>
      <c r="F17" s="10">
        <v>160.22148999999999</v>
      </c>
      <c r="G17" s="10">
        <v>79.716399999999993</v>
      </c>
      <c r="H17" s="10">
        <v>34.539989999999996</v>
      </c>
      <c r="I17" s="10">
        <v>-75.702719999999999</v>
      </c>
      <c r="J17" s="10">
        <v>26.673189999999998</v>
      </c>
      <c r="K17" s="10">
        <v>47.744349999999997</v>
      </c>
      <c r="L17" s="10">
        <v>-46.262440000000005</v>
      </c>
      <c r="M17" s="10">
        <v>-30.300249999999998</v>
      </c>
      <c r="N17" s="10">
        <v>12.60849</v>
      </c>
      <c r="O17" s="10">
        <v>48.945730000000005</v>
      </c>
      <c r="P17" s="10">
        <v>120.83439999999999</v>
      </c>
      <c r="Q17" s="10">
        <v>43.791910000000001</v>
      </c>
      <c r="R17" s="10">
        <v>143.51311999999999</v>
      </c>
      <c r="S17" s="10">
        <v>14.462389999999999</v>
      </c>
      <c r="T17" s="10">
        <v>25.07938</v>
      </c>
      <c r="U17" s="10">
        <v>110.48378</v>
      </c>
      <c r="V17" s="10">
        <v>4.4198699999999995</v>
      </c>
      <c r="W17" s="10">
        <v>-9.4710400000000003</v>
      </c>
      <c r="X17" s="10">
        <v>-11.55878</v>
      </c>
      <c r="Y17" s="10">
        <v>-20.12107</v>
      </c>
      <c r="Z17" s="10">
        <v>-6.2686999999999999</v>
      </c>
      <c r="AA17" s="10">
        <v>3.8273699999999997</v>
      </c>
      <c r="AB17" s="10">
        <v>135.48492000000002</v>
      </c>
      <c r="AC17" s="10">
        <v>-18.09918</v>
      </c>
      <c r="AD17" s="10">
        <v>-26.76895</v>
      </c>
      <c r="AE17" s="10">
        <v>12.218399999999999</v>
      </c>
      <c r="AF17" s="10">
        <v>8.8367199999999997</v>
      </c>
      <c r="AG17" s="10">
        <v>40.216769999999997</v>
      </c>
      <c r="AH17" s="10">
        <v>62.942929999999997</v>
      </c>
      <c r="AI17" s="9">
        <v>-7.97098</v>
      </c>
      <c r="AJ17" s="9">
        <v>-0.19831000000000001</v>
      </c>
      <c r="AK17" s="9">
        <v>-19.161000000000001</v>
      </c>
      <c r="AL17" s="9">
        <v>-13.035030000000001</v>
      </c>
      <c r="AM17" s="9">
        <v>50.601709999999997</v>
      </c>
      <c r="AN17" s="4"/>
      <c r="AO17" s="4"/>
      <c r="AP17" s="4"/>
      <c r="AQ17" s="4"/>
      <c r="AR17" s="4"/>
      <c r="AS17" s="4"/>
      <c r="AT17" s="4"/>
      <c r="AU17" s="4"/>
      <c r="AV17" s="4"/>
      <c r="AW17" s="4"/>
      <c r="AX17" s="4"/>
      <c r="AY17" s="4"/>
    </row>
    <row r="18" spans="1:51" ht="15" x14ac:dyDescent="0.25">
      <c r="A18" s="101">
        <f>YampaRiverInflow.TotalOutflow!A18</f>
        <v>44348</v>
      </c>
      <c r="B18" s="9">
        <v>6.5519999999999996</v>
      </c>
      <c r="C18" s="9">
        <v>7.7480000000000002</v>
      </c>
      <c r="D18" s="9">
        <v>-14.398</v>
      </c>
      <c r="E18" s="10">
        <v>12.11844</v>
      </c>
      <c r="F18" s="10">
        <v>-24.413979999999999</v>
      </c>
      <c r="G18" s="10">
        <v>59.826749999999997</v>
      </c>
      <c r="H18" s="10">
        <v>109.47535999999999</v>
      </c>
      <c r="I18" s="10">
        <v>52.728230000000003</v>
      </c>
      <c r="J18" s="10">
        <v>39.237310000000001</v>
      </c>
      <c r="K18" s="10">
        <v>-5.3495100000000004</v>
      </c>
      <c r="L18" s="10">
        <v>-3.2524600000000001</v>
      </c>
      <c r="M18" s="10">
        <v>22.28257</v>
      </c>
      <c r="N18" s="10">
        <v>74.744810000000001</v>
      </c>
      <c r="O18" s="10">
        <v>-3.0993200000000001</v>
      </c>
      <c r="P18" s="10">
        <v>7.29115</v>
      </c>
      <c r="Q18" s="10">
        <v>-5.7815200000000004</v>
      </c>
      <c r="R18" s="10">
        <v>44.457190000000004</v>
      </c>
      <c r="S18" s="10">
        <v>6.8165200000000006</v>
      </c>
      <c r="T18" s="10">
        <v>-20.784119999999998</v>
      </c>
      <c r="U18" s="10">
        <v>54.98883</v>
      </c>
      <c r="V18" s="10">
        <v>15.635149999999999</v>
      </c>
      <c r="W18" s="10">
        <v>-4.4930099999999999</v>
      </c>
      <c r="X18" s="10">
        <v>-44.942190000000004</v>
      </c>
      <c r="Y18" s="10">
        <v>-28.13184</v>
      </c>
      <c r="Z18" s="10">
        <v>-44.289410000000004</v>
      </c>
      <c r="AA18" s="10">
        <v>-35.671800000000005</v>
      </c>
      <c r="AB18" s="10">
        <v>27.88485</v>
      </c>
      <c r="AC18" s="10">
        <v>-19.299349999999997</v>
      </c>
      <c r="AD18" s="10">
        <v>-31.8673</v>
      </c>
      <c r="AE18" s="10">
        <v>12.303469999999999</v>
      </c>
      <c r="AF18" s="10">
        <v>-30.751990000000003</v>
      </c>
      <c r="AG18" s="10">
        <v>-8.8943600000000007</v>
      </c>
      <c r="AH18" s="10">
        <v>32.357529999999997</v>
      </c>
      <c r="AI18" s="9">
        <v>-19.29664</v>
      </c>
      <c r="AJ18" s="9">
        <v>-30.338090000000001</v>
      </c>
      <c r="AK18" s="9">
        <v>-26.509810000000002</v>
      </c>
      <c r="AL18" s="9">
        <v>-10.61144</v>
      </c>
      <c r="AM18" s="9">
        <v>25.167849999999998</v>
      </c>
      <c r="AN18" s="4"/>
      <c r="AO18" s="4"/>
      <c r="AP18" s="4"/>
      <c r="AQ18" s="4"/>
      <c r="AR18" s="4"/>
      <c r="AS18" s="4"/>
      <c r="AT18" s="4"/>
      <c r="AU18" s="4"/>
      <c r="AV18" s="4"/>
      <c r="AW18" s="4"/>
      <c r="AX18" s="4"/>
      <c r="AY18" s="4"/>
    </row>
    <row r="19" spans="1:51" ht="15" x14ac:dyDescent="0.25">
      <c r="A19" s="101">
        <f>YampaRiverInflow.TotalOutflow!A19</f>
        <v>44378</v>
      </c>
      <c r="B19" s="9">
        <v>28.111999999999998</v>
      </c>
      <c r="C19" s="9">
        <v>25.937000000000001</v>
      </c>
      <c r="D19" s="9">
        <v>16.077999999999999</v>
      </c>
      <c r="E19" s="10">
        <v>43.604440000000004</v>
      </c>
      <c r="F19" s="10">
        <v>162.26229999999998</v>
      </c>
      <c r="G19" s="10">
        <v>263.92844000000002</v>
      </c>
      <c r="H19" s="10">
        <v>81.789079999999998</v>
      </c>
      <c r="I19" s="10">
        <v>-37.088639999999998</v>
      </c>
      <c r="J19" s="10">
        <v>41.058320000000002</v>
      </c>
      <c r="K19" s="10">
        <v>23.067810000000001</v>
      </c>
      <c r="L19" s="10">
        <v>96.231220000000008</v>
      </c>
      <c r="M19" s="10">
        <v>36.173430000000003</v>
      </c>
      <c r="N19" s="10">
        <v>14.53885</v>
      </c>
      <c r="O19" s="10">
        <v>48.365290000000002</v>
      </c>
      <c r="P19" s="10">
        <v>13.52698</v>
      </c>
      <c r="Q19" s="10">
        <v>41.234610000000004</v>
      </c>
      <c r="R19" s="10">
        <v>51.91695</v>
      </c>
      <c r="S19" s="10">
        <v>63.193040000000003</v>
      </c>
      <c r="T19" s="10">
        <v>38.002940000000002</v>
      </c>
      <c r="U19" s="10">
        <v>100.30158999999999</v>
      </c>
      <c r="V19" s="10">
        <v>89.86345</v>
      </c>
      <c r="W19" s="10">
        <v>-26.052589999999999</v>
      </c>
      <c r="X19" s="10">
        <v>-16.813580000000002</v>
      </c>
      <c r="Y19" s="10">
        <v>9.49343</v>
      </c>
      <c r="Z19" s="10">
        <v>3.8433299999999999</v>
      </c>
      <c r="AA19" s="10">
        <v>-10.612440000000001</v>
      </c>
      <c r="AB19" s="10">
        <v>41.559800000000003</v>
      </c>
      <c r="AC19" s="10">
        <v>2.9969000000000001</v>
      </c>
      <c r="AD19" s="10">
        <v>6.9309099999999999</v>
      </c>
      <c r="AE19" s="10">
        <v>11.99058</v>
      </c>
      <c r="AF19" s="10">
        <v>-16.260439999999999</v>
      </c>
      <c r="AG19" s="10">
        <v>-22.835750000000001</v>
      </c>
      <c r="AH19" s="10">
        <v>21.93834</v>
      </c>
      <c r="AI19" s="9">
        <v>36.23865</v>
      </c>
      <c r="AJ19" s="9">
        <v>36.61777</v>
      </c>
      <c r="AK19" s="9">
        <v>9.9708400000000008</v>
      </c>
      <c r="AL19" s="9">
        <v>18.92069</v>
      </c>
      <c r="AM19" s="9">
        <v>11.734999999999999</v>
      </c>
      <c r="AN19" s="4"/>
      <c r="AO19" s="4"/>
      <c r="AP19" s="4"/>
      <c r="AQ19" s="4"/>
      <c r="AR19" s="4"/>
      <c r="AS19" s="4"/>
      <c r="AT19" s="4"/>
      <c r="AU19" s="4"/>
      <c r="AV19" s="4"/>
      <c r="AW19" s="4"/>
      <c r="AX19" s="4"/>
      <c r="AY19" s="4"/>
    </row>
    <row r="20" spans="1:51" ht="15" x14ac:dyDescent="0.25">
      <c r="A20" s="101">
        <f>YampaRiverInflow.TotalOutflow!A20</f>
        <v>44409</v>
      </c>
      <c r="B20" s="9">
        <v>29.623000000000001</v>
      </c>
      <c r="C20" s="9">
        <v>31.193999999999999</v>
      </c>
      <c r="D20" s="9">
        <v>33.622999999999998</v>
      </c>
      <c r="E20" s="10">
        <v>69.949160000000006</v>
      </c>
      <c r="F20" s="10">
        <v>173.46905999999998</v>
      </c>
      <c r="G20" s="10">
        <v>181.92004</v>
      </c>
      <c r="H20" s="10">
        <v>27.910540000000001</v>
      </c>
      <c r="I20" s="10">
        <v>47.18244</v>
      </c>
      <c r="J20" s="10">
        <v>96.179249999999996</v>
      </c>
      <c r="K20" s="10">
        <v>61.017019999999995</v>
      </c>
      <c r="L20" s="10">
        <v>51.164999999999999</v>
      </c>
      <c r="M20" s="10">
        <v>53.872199999999999</v>
      </c>
      <c r="N20" s="10">
        <v>72.455490000000012</v>
      </c>
      <c r="O20" s="10">
        <v>75.402380000000008</v>
      </c>
      <c r="P20" s="10">
        <v>106.43533000000001</v>
      </c>
      <c r="Q20" s="10">
        <v>67.57383999999999</v>
      </c>
      <c r="R20" s="10">
        <v>52.7256</v>
      </c>
      <c r="S20" s="10">
        <v>30.167000000000002</v>
      </c>
      <c r="T20" s="10">
        <v>95.579899999999995</v>
      </c>
      <c r="U20" s="10">
        <v>79.560249999999996</v>
      </c>
      <c r="V20" s="10">
        <v>70.709090000000003</v>
      </c>
      <c r="W20" s="10">
        <v>34.237900000000003</v>
      </c>
      <c r="X20" s="10">
        <v>44.544559999999997</v>
      </c>
      <c r="Y20" s="10">
        <v>14.0466</v>
      </c>
      <c r="Z20" s="10">
        <v>56.732959999999999</v>
      </c>
      <c r="AA20" s="10">
        <v>22.905419999999999</v>
      </c>
      <c r="AB20" s="10">
        <v>62.430010000000003</v>
      </c>
      <c r="AC20" s="10">
        <v>21.733169999999998</v>
      </c>
      <c r="AD20" s="10">
        <v>32.04927</v>
      </c>
      <c r="AE20" s="10">
        <v>31.077919999999999</v>
      </c>
      <c r="AF20" s="10">
        <v>9.1049699999999998</v>
      </c>
      <c r="AG20" s="10">
        <v>11.513950000000001</v>
      </c>
      <c r="AH20" s="10">
        <v>35.979999999999997</v>
      </c>
      <c r="AI20" s="9">
        <v>89.903379999999999</v>
      </c>
      <c r="AJ20" s="9">
        <v>51.304139999999997</v>
      </c>
      <c r="AK20" s="9">
        <v>54.512869999999999</v>
      </c>
      <c r="AL20" s="9">
        <v>55.313870000000001</v>
      </c>
      <c r="AM20" s="9">
        <v>113.31216000000001</v>
      </c>
      <c r="AN20" s="4"/>
      <c r="AO20" s="4"/>
      <c r="AP20" s="4"/>
      <c r="AQ20" s="4"/>
      <c r="AR20" s="4"/>
      <c r="AS20" s="4"/>
      <c r="AT20" s="4"/>
      <c r="AU20" s="4"/>
      <c r="AV20" s="4"/>
      <c r="AW20" s="4"/>
      <c r="AX20" s="4"/>
      <c r="AY20" s="4"/>
    </row>
    <row r="21" spans="1:51" ht="15" x14ac:dyDescent="0.25">
      <c r="A21" s="101">
        <f>YampaRiverInflow.TotalOutflow!A21</f>
        <v>44440</v>
      </c>
      <c r="B21" s="9">
        <v>28.244</v>
      </c>
      <c r="C21" s="9">
        <v>24.658999999999999</v>
      </c>
      <c r="D21" s="9">
        <v>26.303999999999998</v>
      </c>
      <c r="E21" s="10">
        <v>67.976089999999999</v>
      </c>
      <c r="F21" s="10">
        <v>58.039279999999998</v>
      </c>
      <c r="G21" s="10">
        <v>49.537279999999996</v>
      </c>
      <c r="H21" s="10">
        <v>48.147349999999996</v>
      </c>
      <c r="I21" s="10">
        <v>19.100849999999998</v>
      </c>
      <c r="J21" s="10">
        <v>44.182519999999997</v>
      </c>
      <c r="K21" s="10">
        <v>39.570800000000006</v>
      </c>
      <c r="L21" s="10">
        <v>60.816720000000004</v>
      </c>
      <c r="M21" s="10">
        <v>123.70398</v>
      </c>
      <c r="N21" s="10">
        <v>66.820329999999998</v>
      </c>
      <c r="O21" s="10">
        <v>67.131079999999997</v>
      </c>
      <c r="P21" s="10">
        <v>74.204390000000004</v>
      </c>
      <c r="Q21" s="10">
        <v>60.767949999999999</v>
      </c>
      <c r="R21" s="10">
        <v>44.842580000000005</v>
      </c>
      <c r="S21" s="10">
        <v>21.581499999999998</v>
      </c>
      <c r="T21" s="10">
        <v>40.702069999999999</v>
      </c>
      <c r="U21" s="10">
        <v>105.37634</v>
      </c>
      <c r="V21" s="10">
        <v>66.257890000000003</v>
      </c>
      <c r="W21" s="10">
        <v>1.6861700000000002</v>
      </c>
      <c r="X21" s="10">
        <v>30.615169999999999</v>
      </c>
      <c r="Y21" s="10">
        <v>57.502429999999997</v>
      </c>
      <c r="Z21" s="10">
        <v>34.311339999999994</v>
      </c>
      <c r="AA21" s="10">
        <v>33.011309999999995</v>
      </c>
      <c r="AB21" s="10">
        <v>31.35323</v>
      </c>
      <c r="AC21" s="10">
        <v>-3.86361</v>
      </c>
      <c r="AD21" s="10">
        <v>15.656870000000001</v>
      </c>
      <c r="AE21" s="10">
        <v>22.814970000000002</v>
      </c>
      <c r="AF21" s="10">
        <v>11.3721</v>
      </c>
      <c r="AG21" s="10">
        <v>27.015340000000002</v>
      </c>
      <c r="AH21" s="10">
        <v>19.485970000000002</v>
      </c>
      <c r="AI21" s="9">
        <v>51.889110000000002</v>
      </c>
      <c r="AJ21" s="9">
        <v>69.938880000000012</v>
      </c>
      <c r="AK21" s="9">
        <v>85.735799999999998</v>
      </c>
      <c r="AL21" s="9">
        <v>28.291240000000002</v>
      </c>
      <c r="AM21" s="9">
        <v>61.583260000000003</v>
      </c>
      <c r="AN21" s="4"/>
      <c r="AO21" s="4"/>
      <c r="AP21" s="4"/>
      <c r="AQ21" s="4"/>
      <c r="AR21" s="4"/>
      <c r="AS21" s="4"/>
      <c r="AT21" s="4"/>
      <c r="AU21" s="4"/>
      <c r="AV21" s="4"/>
      <c r="AW21" s="4"/>
      <c r="AX21" s="4"/>
      <c r="AY21" s="4"/>
    </row>
    <row r="22" spans="1:51" ht="15" x14ac:dyDescent="0.25">
      <c r="A22" s="101">
        <f>YampaRiverInflow.TotalOutflow!A22</f>
        <v>44470</v>
      </c>
      <c r="B22" s="9">
        <v>26.123999999999999</v>
      </c>
      <c r="C22" s="9">
        <v>26.123999999999999</v>
      </c>
      <c r="D22" s="9">
        <v>26.123999999999999</v>
      </c>
      <c r="E22" s="10">
        <v>44.708550000000002</v>
      </c>
      <c r="F22" s="10">
        <v>94.210949999999997</v>
      </c>
      <c r="G22" s="10">
        <v>62.611580000000004</v>
      </c>
      <c r="H22" s="10">
        <v>44.29318</v>
      </c>
      <c r="I22" s="10">
        <v>76.503590000000003</v>
      </c>
      <c r="J22" s="10">
        <v>31.99305</v>
      </c>
      <c r="K22" s="10">
        <v>68.755240000000001</v>
      </c>
      <c r="L22" s="10">
        <v>34.473959999999998</v>
      </c>
      <c r="M22" s="10">
        <v>-5.0724499999999999</v>
      </c>
      <c r="N22" s="10">
        <v>8.4032400000000003</v>
      </c>
      <c r="O22" s="10">
        <v>58.572089999999996</v>
      </c>
      <c r="P22" s="10">
        <v>26.536560000000001</v>
      </c>
      <c r="Q22" s="10">
        <v>30.619790000000002</v>
      </c>
      <c r="R22" s="10">
        <v>17.437549999999998</v>
      </c>
      <c r="S22" s="10">
        <v>-6.8582700000000001</v>
      </c>
      <c r="T22" s="10">
        <v>-5.2950000000000004E-2</v>
      </c>
      <c r="U22" s="10">
        <v>34.554230000000004</v>
      </c>
      <c r="V22" s="10">
        <v>-2.5649999999999999</v>
      </c>
      <c r="W22" s="10">
        <v>14.550549999999999</v>
      </c>
      <c r="X22" s="10">
        <v>-9.9389500000000002</v>
      </c>
      <c r="Y22" s="10">
        <v>23.19021</v>
      </c>
      <c r="Z22" s="10">
        <v>-14.36961</v>
      </c>
      <c r="AA22" s="10">
        <v>71.068789999999993</v>
      </c>
      <c r="AB22" s="10">
        <v>6.2742899999999997</v>
      </c>
      <c r="AC22" s="10">
        <v>27.342230000000001</v>
      </c>
      <c r="AD22" s="10">
        <v>-0.23946999999999999</v>
      </c>
      <c r="AE22" s="10">
        <v>-2.2455599999999998</v>
      </c>
      <c r="AF22" s="10">
        <v>-16.214659999999999</v>
      </c>
      <c r="AG22" s="10">
        <v>31.133290000000002</v>
      </c>
      <c r="AH22" s="10">
        <v>10.062709999999999</v>
      </c>
      <c r="AI22" s="9">
        <v>26.87743</v>
      </c>
      <c r="AJ22" s="9">
        <v>16.168790000000001</v>
      </c>
      <c r="AK22" s="9">
        <v>10.55016</v>
      </c>
      <c r="AL22" s="9">
        <v>53.043779999999998</v>
      </c>
      <c r="AM22" s="9">
        <v>3.4746300000000003</v>
      </c>
      <c r="AN22" s="4"/>
      <c r="AO22" s="4"/>
      <c r="AP22" s="4"/>
      <c r="AQ22" s="4"/>
      <c r="AR22" s="4"/>
      <c r="AS22" s="4"/>
      <c r="AT22" s="4"/>
      <c r="AU22" s="4"/>
      <c r="AV22" s="4"/>
      <c r="AW22" s="4"/>
      <c r="AX22" s="4"/>
      <c r="AY22" s="4"/>
    </row>
    <row r="23" spans="1:51" ht="15" x14ac:dyDescent="0.25">
      <c r="A23" s="101">
        <f>YampaRiverInflow.TotalOutflow!A23</f>
        <v>44501</v>
      </c>
      <c r="B23" s="9">
        <v>40.941000000000003</v>
      </c>
      <c r="C23" s="9">
        <v>40.941000000000003</v>
      </c>
      <c r="D23" s="9">
        <v>40.941000000000003</v>
      </c>
      <c r="E23" s="10">
        <v>96.544960000000003</v>
      </c>
      <c r="F23" s="10">
        <v>74.925269999999998</v>
      </c>
      <c r="G23" s="10">
        <v>84.97354</v>
      </c>
      <c r="H23" s="10">
        <v>44.572330000000001</v>
      </c>
      <c r="I23" s="10">
        <v>61.21857</v>
      </c>
      <c r="J23" s="10">
        <v>61.653169999999996</v>
      </c>
      <c r="K23" s="10">
        <v>14.882989999999999</v>
      </c>
      <c r="L23" s="10">
        <v>-19.204990000000002</v>
      </c>
      <c r="M23" s="10">
        <v>-1.52424</v>
      </c>
      <c r="N23" s="10">
        <v>18.457650000000001</v>
      </c>
      <c r="O23" s="10">
        <v>34.945860000000003</v>
      </c>
      <c r="P23" s="10">
        <v>47.466260000000005</v>
      </c>
      <c r="Q23" s="10">
        <v>4.8053999999999997</v>
      </c>
      <c r="R23" s="10">
        <v>35.269769999999994</v>
      </c>
      <c r="S23" s="10">
        <v>42.339680000000001</v>
      </c>
      <c r="T23" s="10">
        <v>55.028739999999999</v>
      </c>
      <c r="U23" s="10">
        <v>49.55097</v>
      </c>
      <c r="V23" s="10">
        <v>12.85075</v>
      </c>
      <c r="W23" s="10">
        <v>-5.0983599999999996</v>
      </c>
      <c r="X23" s="10">
        <v>3.7396100000000003</v>
      </c>
      <c r="Y23" s="10">
        <v>5.9197799999999994</v>
      </c>
      <c r="Z23" s="10">
        <v>13.224440000000001</v>
      </c>
      <c r="AA23" s="10">
        <v>88.19019999999999</v>
      </c>
      <c r="AB23" s="10">
        <v>3.3384200000000002</v>
      </c>
      <c r="AC23" s="10">
        <v>9.6611499999999992</v>
      </c>
      <c r="AD23" s="10">
        <v>28.934830000000002</v>
      </c>
      <c r="AE23" s="10">
        <v>23.146419999999999</v>
      </c>
      <c r="AF23" s="10">
        <v>6.9311699999999998</v>
      </c>
      <c r="AG23" s="10">
        <v>-18.565669999999997</v>
      </c>
      <c r="AH23" s="10">
        <v>6.0730000000000004</v>
      </c>
      <c r="AI23" s="9">
        <v>25.847069999999999</v>
      </c>
      <c r="AJ23" s="9">
        <v>73.871279999999999</v>
      </c>
      <c r="AK23" s="9">
        <v>16.733310000000003</v>
      </c>
      <c r="AL23" s="9">
        <v>13.000729999999999</v>
      </c>
      <c r="AM23" s="9">
        <v>60.45805</v>
      </c>
      <c r="AN23" s="4"/>
      <c r="AO23" s="4"/>
      <c r="AP23" s="4"/>
      <c r="AQ23" s="4"/>
      <c r="AR23" s="4"/>
      <c r="AS23" s="4"/>
      <c r="AT23" s="4"/>
      <c r="AU23" s="4"/>
      <c r="AV23" s="4"/>
      <c r="AW23" s="4"/>
      <c r="AX23" s="4"/>
      <c r="AY23" s="4"/>
    </row>
    <row r="24" spans="1:51" ht="15" x14ac:dyDescent="0.25">
      <c r="A24" s="101">
        <f>YampaRiverInflow.TotalOutflow!A24</f>
        <v>44531</v>
      </c>
      <c r="B24" s="9">
        <v>31.451000000000001</v>
      </c>
      <c r="C24" s="9">
        <v>31.451000000000001</v>
      </c>
      <c r="D24" s="9">
        <v>31.451000000000001</v>
      </c>
      <c r="E24" s="10">
        <v>119.91215</v>
      </c>
      <c r="F24" s="10">
        <v>105.89599000000001</v>
      </c>
      <c r="G24" s="10">
        <v>94.589410000000001</v>
      </c>
      <c r="H24" s="10">
        <v>51.131320000000002</v>
      </c>
      <c r="I24" s="10">
        <v>61.849769999999999</v>
      </c>
      <c r="J24" s="10">
        <v>34.074580000000005</v>
      </c>
      <c r="K24" s="10">
        <v>38.824640000000002</v>
      </c>
      <c r="L24" s="10">
        <v>35.952129999999997</v>
      </c>
      <c r="M24" s="10">
        <v>20.8627</v>
      </c>
      <c r="N24" s="10">
        <v>57.803160000000005</v>
      </c>
      <c r="O24" s="10">
        <v>92.029710000000009</v>
      </c>
      <c r="P24" s="10">
        <v>54.482939999999999</v>
      </c>
      <c r="Q24" s="10">
        <v>74.188720000000004</v>
      </c>
      <c r="R24" s="10">
        <v>20.86449</v>
      </c>
      <c r="S24" s="10">
        <v>23.802630000000001</v>
      </c>
      <c r="T24" s="10">
        <v>17.31991</v>
      </c>
      <c r="U24" s="10">
        <v>3.7025900000000003</v>
      </c>
      <c r="V24" s="10">
        <v>4.0086300000000001</v>
      </c>
      <c r="W24" s="10">
        <v>16.006059999999998</v>
      </c>
      <c r="X24" s="10">
        <v>32.989669999999997</v>
      </c>
      <c r="Y24" s="10">
        <v>24.059549999999998</v>
      </c>
      <c r="Z24" s="10">
        <v>18.055310000000002</v>
      </c>
      <c r="AA24" s="10">
        <v>72.941210000000012</v>
      </c>
      <c r="AB24" s="10">
        <v>9.4193499999999997</v>
      </c>
      <c r="AC24" s="10">
        <v>-6.6252899999999997</v>
      </c>
      <c r="AD24" s="10">
        <v>25.260439999999999</v>
      </c>
      <c r="AE24" s="10">
        <v>20.1906</v>
      </c>
      <c r="AF24" s="10">
        <v>8.2487399999999997</v>
      </c>
      <c r="AG24" s="10">
        <v>198.80347</v>
      </c>
      <c r="AH24" s="10">
        <v>47.475259999999999</v>
      </c>
      <c r="AI24" s="9">
        <v>29.025639999999999</v>
      </c>
      <c r="AJ24" s="9">
        <v>23.17662</v>
      </c>
      <c r="AK24" s="9">
        <v>8.44069</v>
      </c>
      <c r="AL24" s="9">
        <v>14.2028</v>
      </c>
      <c r="AM24" s="9">
        <v>16.20814</v>
      </c>
      <c r="AN24" s="4"/>
      <c r="AO24" s="4"/>
      <c r="AP24" s="4"/>
      <c r="AQ24" s="4"/>
      <c r="AR24" s="4"/>
      <c r="AS24" s="4"/>
      <c r="AT24" s="4"/>
      <c r="AU24" s="4"/>
      <c r="AV24" s="4"/>
      <c r="AW24" s="4"/>
      <c r="AX24" s="4"/>
      <c r="AY24" s="4"/>
    </row>
    <row r="25" spans="1:51" ht="15" x14ac:dyDescent="0.25">
      <c r="A25" s="101">
        <f>YampaRiverInflow.TotalOutflow!A25</f>
        <v>44562</v>
      </c>
      <c r="B25" s="9">
        <v>48.27</v>
      </c>
      <c r="C25" s="9">
        <v>48.27</v>
      </c>
      <c r="D25" s="9">
        <v>48.27</v>
      </c>
      <c r="E25" s="10">
        <v>73.067050000000009</v>
      </c>
      <c r="F25" s="10">
        <v>67.109080000000006</v>
      </c>
      <c r="G25" s="10">
        <v>85.926450000000003</v>
      </c>
      <c r="H25" s="10">
        <v>22.962630000000001</v>
      </c>
      <c r="I25" s="10">
        <v>38.586370000000002</v>
      </c>
      <c r="J25" s="10">
        <v>50.149720000000002</v>
      </c>
      <c r="K25" s="10">
        <v>73.993719999999996</v>
      </c>
      <c r="L25" s="10">
        <v>66.085639999999998</v>
      </c>
      <c r="M25" s="10">
        <v>35.41386</v>
      </c>
      <c r="N25" s="10">
        <v>73.120070000000013</v>
      </c>
      <c r="O25" s="10">
        <v>216.50864000000001</v>
      </c>
      <c r="P25" s="10">
        <v>75.599890000000002</v>
      </c>
      <c r="Q25" s="10">
        <v>153.67762999999999</v>
      </c>
      <c r="R25" s="10">
        <v>19.93974</v>
      </c>
      <c r="S25" s="10">
        <v>50.25112</v>
      </c>
      <c r="T25" s="10">
        <v>51.307099999999998</v>
      </c>
      <c r="U25" s="10">
        <v>48.592469999999999</v>
      </c>
      <c r="V25" s="10">
        <v>21.595279999999999</v>
      </c>
      <c r="W25" s="10">
        <v>50.7896</v>
      </c>
      <c r="X25" s="10">
        <v>15.387979999999999</v>
      </c>
      <c r="Y25" s="10">
        <v>33.643239999999999</v>
      </c>
      <c r="Z25" s="10">
        <v>8.7414400000000008</v>
      </c>
      <c r="AA25" s="10">
        <v>308.55319000000003</v>
      </c>
      <c r="AB25" s="10">
        <v>17.535499999999999</v>
      </c>
      <c r="AC25" s="10">
        <v>-4.3097500000000002</v>
      </c>
      <c r="AD25" s="10">
        <v>33.658019999999993</v>
      </c>
      <c r="AE25" s="10">
        <v>9.6820599999999999</v>
      </c>
      <c r="AF25" s="10">
        <v>57.667650000000002</v>
      </c>
      <c r="AG25" s="10">
        <v>40.798379999999995</v>
      </c>
      <c r="AH25" s="10">
        <v>20.18862</v>
      </c>
      <c r="AI25" s="9">
        <v>17.98648</v>
      </c>
      <c r="AJ25" s="9">
        <v>11.416129999999999</v>
      </c>
      <c r="AK25" s="9">
        <v>26.265250000000002</v>
      </c>
      <c r="AL25" s="9">
        <v>62.10371</v>
      </c>
      <c r="AM25" s="9">
        <v>34.369769999999995</v>
      </c>
      <c r="AN25" s="4"/>
      <c r="AO25" s="4"/>
      <c r="AP25" s="4"/>
      <c r="AQ25" s="4"/>
      <c r="AR25" s="4"/>
      <c r="AS25" s="4"/>
      <c r="AT25" s="4"/>
      <c r="AU25" s="4"/>
      <c r="AV25" s="4"/>
      <c r="AW25" s="4"/>
      <c r="AX25" s="4"/>
      <c r="AY25" s="4"/>
    </row>
    <row r="26" spans="1:51" ht="15" x14ac:dyDescent="0.25">
      <c r="A26" s="101">
        <f>YampaRiverInflow.TotalOutflow!A26</f>
        <v>44593</v>
      </c>
      <c r="B26" s="9">
        <v>43.753999999999998</v>
      </c>
      <c r="C26" s="9">
        <v>43.753999999999998</v>
      </c>
      <c r="D26" s="9">
        <v>43.753999999999998</v>
      </c>
      <c r="E26" s="10">
        <v>72.912189999999995</v>
      </c>
      <c r="F26" s="10">
        <v>61.891629999999999</v>
      </c>
      <c r="G26" s="10">
        <v>81.362130000000008</v>
      </c>
      <c r="H26" s="10">
        <v>65.860690000000005</v>
      </c>
      <c r="I26" s="10">
        <v>96.742260000000002</v>
      </c>
      <c r="J26" s="10">
        <v>56.577669999999998</v>
      </c>
      <c r="K26" s="10">
        <v>76.689610000000002</v>
      </c>
      <c r="L26" s="10">
        <v>27.47861</v>
      </c>
      <c r="M26" s="10">
        <v>58.670389999999998</v>
      </c>
      <c r="N26" s="10">
        <v>103.05712</v>
      </c>
      <c r="O26" s="10">
        <v>217.21960000000001</v>
      </c>
      <c r="P26" s="10">
        <v>68.652330000000006</v>
      </c>
      <c r="Q26" s="10">
        <v>95.266850000000005</v>
      </c>
      <c r="R26" s="10">
        <v>30.53435</v>
      </c>
      <c r="S26" s="10">
        <v>0.87429999999999997</v>
      </c>
      <c r="T26" s="10">
        <v>79.516630000000006</v>
      </c>
      <c r="U26" s="10">
        <v>42.740839999999999</v>
      </c>
      <c r="V26" s="10">
        <v>27.866959999999999</v>
      </c>
      <c r="W26" s="10">
        <v>42.402940000000001</v>
      </c>
      <c r="X26" s="10">
        <v>9.2639599999999991</v>
      </c>
      <c r="Y26" s="10">
        <v>42.885899999999999</v>
      </c>
      <c r="Z26" s="10">
        <v>23.858460000000001</v>
      </c>
      <c r="AA26" s="10">
        <v>198.39957999999999</v>
      </c>
      <c r="AB26" s="10">
        <v>14.859780000000001</v>
      </c>
      <c r="AC26" s="10">
        <v>22.055709999999998</v>
      </c>
      <c r="AD26" s="10">
        <v>46.185139999999997</v>
      </c>
      <c r="AE26" s="10">
        <v>33.257949999999994</v>
      </c>
      <c r="AF26" s="10">
        <v>61.041400000000003</v>
      </c>
      <c r="AG26" s="10">
        <v>40.438339999999997</v>
      </c>
      <c r="AH26" s="10">
        <v>24.008119999999998</v>
      </c>
      <c r="AI26" s="9">
        <v>33.928449999999998</v>
      </c>
      <c r="AJ26" s="9">
        <v>39.258580000000002</v>
      </c>
      <c r="AK26" s="9">
        <v>44.198879999999996</v>
      </c>
      <c r="AL26" s="9">
        <v>81.362470000000002</v>
      </c>
      <c r="AM26" s="9">
        <v>51.700089999999996</v>
      </c>
      <c r="AN26" s="4"/>
      <c r="AO26" s="4"/>
      <c r="AP26" s="4"/>
      <c r="AQ26" s="4"/>
      <c r="AR26" s="4"/>
      <c r="AS26" s="4"/>
      <c r="AT26" s="4"/>
      <c r="AU26" s="4"/>
      <c r="AV26" s="4"/>
      <c r="AW26" s="4"/>
      <c r="AX26" s="4"/>
      <c r="AY26" s="4"/>
    </row>
    <row r="27" spans="1:51" ht="15" x14ac:dyDescent="0.25">
      <c r="A27" s="101">
        <f>YampaRiverInflow.TotalOutflow!A27</f>
        <v>44621</v>
      </c>
      <c r="B27" s="9">
        <v>18.689</v>
      </c>
      <c r="C27" s="9">
        <v>18.689</v>
      </c>
      <c r="D27" s="9">
        <v>18.689</v>
      </c>
      <c r="E27" s="10">
        <v>151.50628</v>
      </c>
      <c r="F27" s="10">
        <v>66.457669999999993</v>
      </c>
      <c r="G27" s="10">
        <v>78.140059999999991</v>
      </c>
      <c r="H27" s="10">
        <v>46.975250000000003</v>
      </c>
      <c r="I27" s="10">
        <v>33.411790000000003</v>
      </c>
      <c r="J27" s="10">
        <v>9.7218199999999992</v>
      </c>
      <c r="K27" s="10">
        <v>-6.2396000000000003</v>
      </c>
      <c r="L27" s="10">
        <v>11.97274</v>
      </c>
      <c r="M27" s="10">
        <v>69.191539999999989</v>
      </c>
      <c r="N27" s="10">
        <v>135.81139999999999</v>
      </c>
      <c r="O27" s="10">
        <v>231.93197000000001</v>
      </c>
      <c r="P27" s="10">
        <v>51.73753</v>
      </c>
      <c r="Q27" s="10">
        <v>184.00505999999999</v>
      </c>
      <c r="R27" s="10">
        <v>-49.657410000000006</v>
      </c>
      <c r="S27" s="10">
        <v>44.784990000000001</v>
      </c>
      <c r="T27" s="10">
        <v>91.549779999999998</v>
      </c>
      <c r="U27" s="10">
        <v>-1.9535199999999999</v>
      </c>
      <c r="V27" s="10">
        <v>-1.3108900000000001</v>
      </c>
      <c r="W27" s="10">
        <v>38.696649999999998</v>
      </c>
      <c r="X27" s="10">
        <v>-25.373279999999998</v>
      </c>
      <c r="Y27" s="10">
        <v>13.9216</v>
      </c>
      <c r="Z27" s="10">
        <v>0.71389999999999998</v>
      </c>
      <c r="AA27" s="10">
        <v>113.0411</v>
      </c>
      <c r="AB27" s="10">
        <v>23.902099999999997</v>
      </c>
      <c r="AC27" s="10">
        <v>-3.2670700000000004</v>
      </c>
      <c r="AD27" s="10">
        <v>14.70945</v>
      </c>
      <c r="AE27" s="10">
        <v>-18.02298</v>
      </c>
      <c r="AF27" s="10">
        <v>19.158650000000002</v>
      </c>
      <c r="AG27" s="10">
        <v>22.104689999999998</v>
      </c>
      <c r="AH27" s="10">
        <v>14.295219999999999</v>
      </c>
      <c r="AI27" s="9">
        <v>17.065750000000001</v>
      </c>
      <c r="AJ27" s="9">
        <v>-8.489469999999999</v>
      </c>
      <c r="AK27" s="9">
        <v>9.3208599999999997</v>
      </c>
      <c r="AL27" s="9">
        <v>51.526900000000005</v>
      </c>
      <c r="AM27" s="9">
        <v>43.174469999999999</v>
      </c>
      <c r="AN27" s="4"/>
      <c r="AO27" s="4"/>
      <c r="AP27" s="4"/>
      <c r="AQ27" s="4"/>
      <c r="AR27" s="4"/>
      <c r="AS27" s="4"/>
      <c r="AT27" s="4"/>
      <c r="AU27" s="4"/>
      <c r="AV27" s="4"/>
      <c r="AW27" s="4"/>
      <c r="AX27" s="4"/>
      <c r="AY27" s="4"/>
    </row>
    <row r="28" spans="1:51" ht="15" x14ac:dyDescent="0.25">
      <c r="A28" s="101">
        <f>YampaRiverInflow.TotalOutflow!A28</f>
        <v>44652</v>
      </c>
      <c r="B28" s="9">
        <v>20.425000000000001</v>
      </c>
      <c r="C28" s="9">
        <v>20.425000000000001</v>
      </c>
      <c r="D28" s="9">
        <v>20.425000000000001</v>
      </c>
      <c r="E28" s="10">
        <v>96.20026</v>
      </c>
      <c r="F28" s="10">
        <v>93.1066</v>
      </c>
      <c r="G28" s="10">
        <v>113.65612</v>
      </c>
      <c r="H28" s="10">
        <v>66.630200000000002</v>
      </c>
      <c r="I28" s="10">
        <v>71.963399999999993</v>
      </c>
      <c r="J28" s="10">
        <v>66.69935000000001</v>
      </c>
      <c r="K28" s="10">
        <v>32.739060000000002</v>
      </c>
      <c r="L28" s="10">
        <v>14.244879999999998</v>
      </c>
      <c r="M28" s="10">
        <v>31.657869999999999</v>
      </c>
      <c r="N28" s="10">
        <v>78.978619999999992</v>
      </c>
      <c r="O28" s="10">
        <v>163.68356</v>
      </c>
      <c r="P28" s="10">
        <v>33.634209999999996</v>
      </c>
      <c r="Q28" s="10">
        <v>85.047899999999998</v>
      </c>
      <c r="R28" s="10">
        <v>90.867329999999995</v>
      </c>
      <c r="S28" s="10">
        <v>42.873559999999998</v>
      </c>
      <c r="T28" s="10">
        <v>92.717320000000001</v>
      </c>
      <c r="U28" s="10">
        <v>-50.942349999999998</v>
      </c>
      <c r="V28" s="10">
        <v>-20.665459999999999</v>
      </c>
      <c r="W28" s="10">
        <v>-6.8614199999999999</v>
      </c>
      <c r="X28" s="10">
        <v>-36.738260000000004</v>
      </c>
      <c r="Y28" s="10">
        <v>-5.1315900000000001</v>
      </c>
      <c r="Z28" s="10">
        <v>8.6379099999999998</v>
      </c>
      <c r="AA28" s="10">
        <v>92.931869999999989</v>
      </c>
      <c r="AB28" s="10">
        <v>8.7707999999999995</v>
      </c>
      <c r="AC28" s="10">
        <v>-11.025589999999999</v>
      </c>
      <c r="AD28" s="10">
        <v>-2.8896199999999999</v>
      </c>
      <c r="AE28" s="10">
        <v>-12.4717</v>
      </c>
      <c r="AF28" s="10">
        <v>37.547419999999995</v>
      </c>
      <c r="AG28" s="10">
        <v>73.938360000000003</v>
      </c>
      <c r="AH28" s="10">
        <v>23.613019999999999</v>
      </c>
      <c r="AI28" s="9">
        <v>12.379110000000001</v>
      </c>
      <c r="AJ28" s="9">
        <v>-15.7683</v>
      </c>
      <c r="AK28" s="9">
        <v>-8.9777900000000006</v>
      </c>
      <c r="AL28" s="9">
        <v>26.227169999999997</v>
      </c>
      <c r="AM28" s="9">
        <v>28.672889999999999</v>
      </c>
      <c r="AN28" s="4"/>
      <c r="AO28" s="4"/>
      <c r="AP28" s="4"/>
      <c r="AQ28" s="4"/>
      <c r="AR28" s="4"/>
      <c r="AS28" s="4"/>
      <c r="AT28" s="4"/>
      <c r="AU28" s="4"/>
      <c r="AV28" s="4"/>
      <c r="AW28" s="4"/>
      <c r="AX28" s="4"/>
      <c r="AY28" s="4"/>
    </row>
    <row r="29" spans="1:51" ht="15" x14ac:dyDescent="0.25">
      <c r="A29" s="101">
        <f>YampaRiverInflow.TotalOutflow!A29</f>
        <v>44682</v>
      </c>
      <c r="B29" s="9">
        <v>3.4889999999999999</v>
      </c>
      <c r="C29" s="9">
        <v>3.4889999999999999</v>
      </c>
      <c r="D29" s="9">
        <v>3.4889999999999999</v>
      </c>
      <c r="E29" s="10">
        <v>160.22148999999999</v>
      </c>
      <c r="F29" s="10">
        <v>79.716399999999993</v>
      </c>
      <c r="G29" s="10">
        <v>34.539989999999996</v>
      </c>
      <c r="H29" s="10">
        <v>-75.702719999999999</v>
      </c>
      <c r="I29" s="10">
        <v>26.673189999999998</v>
      </c>
      <c r="J29" s="10">
        <v>47.744349999999997</v>
      </c>
      <c r="K29" s="10">
        <v>-46.262440000000005</v>
      </c>
      <c r="L29" s="10">
        <v>-30.300249999999998</v>
      </c>
      <c r="M29" s="10">
        <v>12.60849</v>
      </c>
      <c r="N29" s="10">
        <v>48.945730000000005</v>
      </c>
      <c r="O29" s="10">
        <v>120.83439999999999</v>
      </c>
      <c r="P29" s="10">
        <v>43.791910000000001</v>
      </c>
      <c r="Q29" s="10">
        <v>143.51311999999999</v>
      </c>
      <c r="R29" s="10">
        <v>14.462389999999999</v>
      </c>
      <c r="S29" s="10">
        <v>25.07938</v>
      </c>
      <c r="T29" s="10">
        <v>110.48378</v>
      </c>
      <c r="U29" s="10">
        <v>4.4198699999999995</v>
      </c>
      <c r="V29" s="10">
        <v>-9.4710400000000003</v>
      </c>
      <c r="W29" s="10">
        <v>-11.55878</v>
      </c>
      <c r="X29" s="10">
        <v>-20.12107</v>
      </c>
      <c r="Y29" s="10">
        <v>-6.2686999999999999</v>
      </c>
      <c r="Z29" s="10">
        <v>3.8273699999999997</v>
      </c>
      <c r="AA29" s="10">
        <v>135.48492000000002</v>
      </c>
      <c r="AB29" s="10">
        <v>-18.09918</v>
      </c>
      <c r="AC29" s="10">
        <v>-26.76895</v>
      </c>
      <c r="AD29" s="10">
        <v>12.218399999999999</v>
      </c>
      <c r="AE29" s="10">
        <v>8.8367199999999997</v>
      </c>
      <c r="AF29" s="10">
        <v>40.216769999999997</v>
      </c>
      <c r="AG29" s="10">
        <v>62.942929999999997</v>
      </c>
      <c r="AH29" s="10">
        <v>-7.97098</v>
      </c>
      <c r="AI29" s="9">
        <v>-0.19831000000000001</v>
      </c>
      <c r="AJ29" s="9">
        <v>-19.161000000000001</v>
      </c>
      <c r="AK29" s="9">
        <v>-13.035030000000001</v>
      </c>
      <c r="AL29" s="9">
        <v>50.601709999999997</v>
      </c>
      <c r="AM29" s="9">
        <v>65.539070000000009</v>
      </c>
      <c r="AN29" s="4"/>
      <c r="AO29" s="4"/>
      <c r="AP29" s="4"/>
      <c r="AQ29" s="4"/>
      <c r="AR29" s="4"/>
      <c r="AS29" s="4"/>
      <c r="AT29" s="4"/>
      <c r="AU29" s="4"/>
      <c r="AV29" s="4"/>
      <c r="AW29" s="4"/>
      <c r="AX29" s="4"/>
      <c r="AY29" s="4"/>
    </row>
    <row r="30" spans="1:51" ht="15" x14ac:dyDescent="0.25">
      <c r="A30" s="101">
        <f>YampaRiverInflow.TotalOutflow!A30</f>
        <v>44713</v>
      </c>
      <c r="B30" s="9">
        <v>-14.398</v>
      </c>
      <c r="C30" s="9">
        <v>-14.398</v>
      </c>
      <c r="D30" s="9">
        <v>-14.398</v>
      </c>
      <c r="E30" s="10">
        <v>-24.413979999999999</v>
      </c>
      <c r="F30" s="10">
        <v>59.826749999999997</v>
      </c>
      <c r="G30" s="10">
        <v>109.47535999999999</v>
      </c>
      <c r="H30" s="10">
        <v>52.728230000000003</v>
      </c>
      <c r="I30" s="10">
        <v>39.237310000000001</v>
      </c>
      <c r="J30" s="10">
        <v>-5.3495100000000004</v>
      </c>
      <c r="K30" s="10">
        <v>-3.2524600000000001</v>
      </c>
      <c r="L30" s="10">
        <v>22.28257</v>
      </c>
      <c r="M30" s="10">
        <v>74.744810000000001</v>
      </c>
      <c r="N30" s="10">
        <v>-3.0993200000000001</v>
      </c>
      <c r="O30" s="10">
        <v>7.29115</v>
      </c>
      <c r="P30" s="10">
        <v>-5.7815200000000004</v>
      </c>
      <c r="Q30" s="10">
        <v>44.457190000000004</v>
      </c>
      <c r="R30" s="10">
        <v>6.8165200000000006</v>
      </c>
      <c r="S30" s="10">
        <v>-20.784119999999998</v>
      </c>
      <c r="T30" s="10">
        <v>54.98883</v>
      </c>
      <c r="U30" s="10">
        <v>15.635149999999999</v>
      </c>
      <c r="V30" s="10">
        <v>-4.4930099999999999</v>
      </c>
      <c r="W30" s="10">
        <v>-44.942190000000004</v>
      </c>
      <c r="X30" s="10">
        <v>-28.13184</v>
      </c>
      <c r="Y30" s="10">
        <v>-44.289410000000004</v>
      </c>
      <c r="Z30" s="10">
        <v>-35.671800000000005</v>
      </c>
      <c r="AA30" s="10">
        <v>27.88485</v>
      </c>
      <c r="AB30" s="10">
        <v>-19.299349999999997</v>
      </c>
      <c r="AC30" s="10">
        <v>-31.8673</v>
      </c>
      <c r="AD30" s="10">
        <v>12.303469999999999</v>
      </c>
      <c r="AE30" s="10">
        <v>-30.751990000000003</v>
      </c>
      <c r="AF30" s="10">
        <v>-8.8943600000000007</v>
      </c>
      <c r="AG30" s="10">
        <v>32.357529999999997</v>
      </c>
      <c r="AH30" s="10">
        <v>-19.29664</v>
      </c>
      <c r="AI30" s="9">
        <v>-30.338090000000001</v>
      </c>
      <c r="AJ30" s="9">
        <v>-26.509810000000002</v>
      </c>
      <c r="AK30" s="9">
        <v>-10.61144</v>
      </c>
      <c r="AL30" s="9">
        <v>25.167849999999998</v>
      </c>
      <c r="AM30" s="9">
        <v>1.52935</v>
      </c>
      <c r="AN30" s="4"/>
      <c r="AO30" s="4"/>
      <c r="AP30" s="4"/>
      <c r="AQ30" s="4"/>
      <c r="AR30" s="4"/>
      <c r="AS30" s="4"/>
      <c r="AT30" s="4"/>
      <c r="AU30" s="4"/>
      <c r="AV30" s="4"/>
      <c r="AW30" s="4"/>
      <c r="AX30" s="4"/>
      <c r="AY30" s="4"/>
    </row>
    <row r="31" spans="1:51" ht="15" x14ac:dyDescent="0.25">
      <c r="A31" s="101">
        <f>YampaRiverInflow.TotalOutflow!A31</f>
        <v>44743</v>
      </c>
      <c r="B31" s="9">
        <v>16.077999999999999</v>
      </c>
      <c r="C31" s="9">
        <v>16.077999999999999</v>
      </c>
      <c r="D31" s="9">
        <v>16.077999999999999</v>
      </c>
      <c r="E31" s="10">
        <v>162.26229999999998</v>
      </c>
      <c r="F31" s="10">
        <v>263.92844000000002</v>
      </c>
      <c r="G31" s="10">
        <v>81.789079999999998</v>
      </c>
      <c r="H31" s="10">
        <v>-37.088639999999998</v>
      </c>
      <c r="I31" s="10">
        <v>41.058320000000002</v>
      </c>
      <c r="J31" s="10">
        <v>23.067810000000001</v>
      </c>
      <c r="K31" s="10">
        <v>96.231220000000008</v>
      </c>
      <c r="L31" s="10">
        <v>36.173430000000003</v>
      </c>
      <c r="M31" s="10">
        <v>14.53885</v>
      </c>
      <c r="N31" s="10">
        <v>48.365290000000002</v>
      </c>
      <c r="O31" s="10">
        <v>13.52698</v>
      </c>
      <c r="P31" s="10">
        <v>41.234610000000004</v>
      </c>
      <c r="Q31" s="10">
        <v>51.91695</v>
      </c>
      <c r="R31" s="10">
        <v>63.193040000000003</v>
      </c>
      <c r="S31" s="10">
        <v>38.002940000000002</v>
      </c>
      <c r="T31" s="10">
        <v>100.30158999999999</v>
      </c>
      <c r="U31" s="10">
        <v>89.86345</v>
      </c>
      <c r="V31" s="10">
        <v>-26.052589999999999</v>
      </c>
      <c r="W31" s="10">
        <v>-16.813580000000002</v>
      </c>
      <c r="X31" s="10">
        <v>9.49343</v>
      </c>
      <c r="Y31" s="10">
        <v>3.8433299999999999</v>
      </c>
      <c r="Z31" s="10">
        <v>-10.612440000000001</v>
      </c>
      <c r="AA31" s="10">
        <v>41.559800000000003</v>
      </c>
      <c r="AB31" s="10">
        <v>2.9969000000000001</v>
      </c>
      <c r="AC31" s="10">
        <v>6.9309099999999999</v>
      </c>
      <c r="AD31" s="10">
        <v>11.99058</v>
      </c>
      <c r="AE31" s="10">
        <v>-16.260439999999999</v>
      </c>
      <c r="AF31" s="10">
        <v>-22.835750000000001</v>
      </c>
      <c r="AG31" s="10">
        <v>21.93834</v>
      </c>
      <c r="AH31" s="10">
        <v>36.23865</v>
      </c>
      <c r="AI31" s="9">
        <v>36.61777</v>
      </c>
      <c r="AJ31" s="9">
        <v>9.9708400000000008</v>
      </c>
      <c r="AK31" s="9">
        <v>18.92069</v>
      </c>
      <c r="AL31" s="9">
        <v>11.734999999999999</v>
      </c>
      <c r="AM31" s="9">
        <v>32.128329999999998</v>
      </c>
      <c r="AN31" s="4"/>
      <c r="AO31" s="4"/>
      <c r="AP31" s="4"/>
      <c r="AQ31" s="4"/>
      <c r="AR31" s="4"/>
      <c r="AS31" s="4"/>
      <c r="AT31" s="4"/>
      <c r="AU31" s="4"/>
      <c r="AV31" s="4"/>
      <c r="AW31" s="4"/>
      <c r="AX31" s="4"/>
      <c r="AY31" s="4"/>
    </row>
    <row r="32" spans="1:51" ht="15" x14ac:dyDescent="0.25">
      <c r="A32" s="101">
        <f>YampaRiverInflow.TotalOutflow!A32</f>
        <v>44774</v>
      </c>
      <c r="B32" s="9">
        <v>33.622999999999998</v>
      </c>
      <c r="C32" s="9">
        <v>33.622999999999998</v>
      </c>
      <c r="D32" s="9">
        <v>33.622999999999998</v>
      </c>
      <c r="E32" s="10">
        <v>173.46905999999998</v>
      </c>
      <c r="F32" s="10">
        <v>181.92004</v>
      </c>
      <c r="G32" s="10">
        <v>27.910540000000001</v>
      </c>
      <c r="H32" s="10">
        <v>47.18244</v>
      </c>
      <c r="I32" s="10">
        <v>96.179249999999996</v>
      </c>
      <c r="J32" s="10">
        <v>61.017019999999995</v>
      </c>
      <c r="K32" s="10">
        <v>51.164999999999999</v>
      </c>
      <c r="L32" s="10">
        <v>53.872199999999999</v>
      </c>
      <c r="M32" s="10">
        <v>72.455490000000012</v>
      </c>
      <c r="N32" s="10">
        <v>75.402380000000008</v>
      </c>
      <c r="O32" s="10">
        <v>106.43533000000001</v>
      </c>
      <c r="P32" s="10">
        <v>67.57383999999999</v>
      </c>
      <c r="Q32" s="10">
        <v>52.7256</v>
      </c>
      <c r="R32" s="10">
        <v>30.167000000000002</v>
      </c>
      <c r="S32" s="10">
        <v>95.579899999999995</v>
      </c>
      <c r="T32" s="10">
        <v>79.560249999999996</v>
      </c>
      <c r="U32" s="10">
        <v>70.709090000000003</v>
      </c>
      <c r="V32" s="10">
        <v>34.237900000000003</v>
      </c>
      <c r="W32" s="10">
        <v>44.544559999999997</v>
      </c>
      <c r="X32" s="10">
        <v>14.0466</v>
      </c>
      <c r="Y32" s="10">
        <v>56.732959999999999</v>
      </c>
      <c r="Z32" s="10">
        <v>22.905419999999999</v>
      </c>
      <c r="AA32" s="10">
        <v>62.430010000000003</v>
      </c>
      <c r="AB32" s="10">
        <v>21.733169999999998</v>
      </c>
      <c r="AC32" s="10">
        <v>32.04927</v>
      </c>
      <c r="AD32" s="10">
        <v>31.077919999999999</v>
      </c>
      <c r="AE32" s="10">
        <v>9.1049699999999998</v>
      </c>
      <c r="AF32" s="10">
        <v>11.513950000000001</v>
      </c>
      <c r="AG32" s="10">
        <v>35.979999999999997</v>
      </c>
      <c r="AH32" s="10">
        <v>89.903379999999999</v>
      </c>
      <c r="AI32" s="9">
        <v>51.304139999999997</v>
      </c>
      <c r="AJ32" s="9">
        <v>54.512869999999999</v>
      </c>
      <c r="AK32" s="9">
        <v>55.313870000000001</v>
      </c>
      <c r="AL32" s="9">
        <v>113.31216000000001</v>
      </c>
      <c r="AM32" s="9">
        <v>58.910589999999999</v>
      </c>
      <c r="AN32" s="4"/>
      <c r="AO32" s="4"/>
      <c r="AP32" s="4"/>
      <c r="AQ32" s="4"/>
      <c r="AR32" s="4"/>
      <c r="AS32" s="4"/>
      <c r="AT32" s="4"/>
      <c r="AU32" s="4"/>
      <c r="AV32" s="4"/>
      <c r="AW32" s="4"/>
      <c r="AX32" s="4"/>
      <c r="AY32" s="4"/>
    </row>
    <row r="33" spans="1:51" ht="15" x14ac:dyDescent="0.25">
      <c r="A33" s="101">
        <f>YampaRiverInflow.TotalOutflow!A33</f>
        <v>44805</v>
      </c>
      <c r="B33" s="9">
        <v>26.303999999999998</v>
      </c>
      <c r="C33" s="9">
        <v>26.303999999999998</v>
      </c>
      <c r="D33" s="9">
        <v>26.303999999999998</v>
      </c>
      <c r="E33" s="10">
        <v>58.039279999999998</v>
      </c>
      <c r="F33" s="10">
        <v>49.537279999999996</v>
      </c>
      <c r="G33" s="10">
        <v>48.147349999999996</v>
      </c>
      <c r="H33" s="10">
        <v>19.100849999999998</v>
      </c>
      <c r="I33" s="10">
        <v>44.182519999999997</v>
      </c>
      <c r="J33" s="10">
        <v>39.570800000000006</v>
      </c>
      <c r="K33" s="10">
        <v>60.816720000000004</v>
      </c>
      <c r="L33" s="10">
        <v>123.70398</v>
      </c>
      <c r="M33" s="10">
        <v>66.820329999999998</v>
      </c>
      <c r="N33" s="10">
        <v>67.131079999999997</v>
      </c>
      <c r="O33" s="10">
        <v>74.204390000000004</v>
      </c>
      <c r="P33" s="10">
        <v>60.767949999999999</v>
      </c>
      <c r="Q33" s="10">
        <v>44.842580000000005</v>
      </c>
      <c r="R33" s="10">
        <v>21.581499999999998</v>
      </c>
      <c r="S33" s="10">
        <v>40.702069999999999</v>
      </c>
      <c r="T33" s="10">
        <v>105.37634</v>
      </c>
      <c r="U33" s="10">
        <v>66.257890000000003</v>
      </c>
      <c r="V33" s="10">
        <v>1.6861700000000002</v>
      </c>
      <c r="W33" s="10">
        <v>30.615169999999999</v>
      </c>
      <c r="X33" s="10">
        <v>57.502429999999997</v>
      </c>
      <c r="Y33" s="10">
        <v>34.311339999999994</v>
      </c>
      <c r="Z33" s="10">
        <v>33.011309999999995</v>
      </c>
      <c r="AA33" s="10">
        <v>31.35323</v>
      </c>
      <c r="AB33" s="10">
        <v>-3.86361</v>
      </c>
      <c r="AC33" s="10">
        <v>15.656870000000001</v>
      </c>
      <c r="AD33" s="10">
        <v>22.814970000000002</v>
      </c>
      <c r="AE33" s="10">
        <v>11.3721</v>
      </c>
      <c r="AF33" s="10">
        <v>27.015340000000002</v>
      </c>
      <c r="AG33" s="10">
        <v>19.485970000000002</v>
      </c>
      <c r="AH33" s="10">
        <v>51.889110000000002</v>
      </c>
      <c r="AI33" s="9">
        <v>69.938880000000012</v>
      </c>
      <c r="AJ33" s="9">
        <v>85.735799999999998</v>
      </c>
      <c r="AK33" s="9">
        <v>28.291240000000002</v>
      </c>
      <c r="AL33" s="9">
        <v>61.583260000000003</v>
      </c>
      <c r="AM33" s="9">
        <v>58.855499999999999</v>
      </c>
      <c r="AN33" s="4"/>
      <c r="AO33" s="4"/>
      <c r="AP33" s="4"/>
      <c r="AQ33" s="4"/>
      <c r="AR33" s="4"/>
      <c r="AS33" s="4"/>
      <c r="AT33" s="4"/>
      <c r="AU33" s="4"/>
      <c r="AV33" s="4"/>
      <c r="AW33" s="4"/>
      <c r="AX33" s="4"/>
      <c r="AY33" s="4"/>
    </row>
    <row r="34" spans="1:51" ht="15" x14ac:dyDescent="0.25">
      <c r="A34" s="101">
        <f>YampaRiverInflow.TotalOutflow!A34</f>
        <v>44835</v>
      </c>
      <c r="B34" s="9">
        <v>26.123999999999999</v>
      </c>
      <c r="C34" s="9">
        <v>26.123999999999999</v>
      </c>
      <c r="D34" s="9">
        <v>26.123999999999999</v>
      </c>
      <c r="E34" s="10">
        <v>94.210949999999997</v>
      </c>
      <c r="F34" s="10">
        <v>62.611580000000004</v>
      </c>
      <c r="G34" s="10">
        <v>44.29318</v>
      </c>
      <c r="H34" s="10">
        <v>76.503590000000003</v>
      </c>
      <c r="I34" s="10">
        <v>31.99305</v>
      </c>
      <c r="J34" s="10">
        <v>68.755240000000001</v>
      </c>
      <c r="K34" s="10">
        <v>34.473959999999998</v>
      </c>
      <c r="L34" s="10">
        <v>-5.0724499999999999</v>
      </c>
      <c r="M34" s="10">
        <v>8.4032400000000003</v>
      </c>
      <c r="N34" s="10">
        <v>58.572089999999996</v>
      </c>
      <c r="O34" s="10">
        <v>26.536560000000001</v>
      </c>
      <c r="P34" s="10">
        <v>30.619790000000002</v>
      </c>
      <c r="Q34" s="10">
        <v>17.437549999999998</v>
      </c>
      <c r="R34" s="10">
        <v>-6.8582700000000001</v>
      </c>
      <c r="S34" s="10">
        <v>-5.2950000000000004E-2</v>
      </c>
      <c r="T34" s="10">
        <v>34.554230000000004</v>
      </c>
      <c r="U34" s="10">
        <v>-2.5649999999999999</v>
      </c>
      <c r="V34" s="10">
        <v>14.550549999999999</v>
      </c>
      <c r="W34" s="10">
        <v>-9.9389500000000002</v>
      </c>
      <c r="X34" s="10">
        <v>23.19021</v>
      </c>
      <c r="Y34" s="10">
        <v>-14.36961</v>
      </c>
      <c r="Z34" s="10">
        <v>71.068789999999993</v>
      </c>
      <c r="AA34" s="10">
        <v>6.2742899999999997</v>
      </c>
      <c r="AB34" s="10">
        <v>27.342230000000001</v>
      </c>
      <c r="AC34" s="10">
        <v>-0.23946999999999999</v>
      </c>
      <c r="AD34" s="10">
        <v>-2.2455599999999998</v>
      </c>
      <c r="AE34" s="10">
        <v>-16.214659999999999</v>
      </c>
      <c r="AF34" s="10">
        <v>31.133290000000002</v>
      </c>
      <c r="AG34" s="10">
        <v>10.062709999999999</v>
      </c>
      <c r="AH34" s="10">
        <v>26.87743</v>
      </c>
      <c r="AI34" s="9">
        <v>16.168790000000001</v>
      </c>
      <c r="AJ34" s="9">
        <v>10.55016</v>
      </c>
      <c r="AK34" s="9">
        <v>53.043779999999998</v>
      </c>
      <c r="AL34" s="9">
        <v>3.4746300000000003</v>
      </c>
      <c r="AM34" s="9">
        <v>36.631749999999997</v>
      </c>
      <c r="AN34" s="4"/>
      <c r="AO34" s="4"/>
      <c r="AP34" s="4"/>
      <c r="AQ34" s="4"/>
      <c r="AR34" s="4"/>
      <c r="AS34" s="4"/>
      <c r="AT34" s="4"/>
      <c r="AU34" s="4"/>
      <c r="AV34" s="4"/>
      <c r="AW34" s="4"/>
      <c r="AX34" s="4"/>
      <c r="AY34" s="4"/>
    </row>
    <row r="35" spans="1:51" ht="15" x14ac:dyDescent="0.25">
      <c r="A35" s="101">
        <f>YampaRiverInflow.TotalOutflow!A35</f>
        <v>44866</v>
      </c>
      <c r="B35" s="9">
        <v>40.941000000000003</v>
      </c>
      <c r="C35" s="9">
        <v>40.941000000000003</v>
      </c>
      <c r="D35" s="9">
        <v>40.941000000000003</v>
      </c>
      <c r="E35" s="10">
        <v>74.925269999999998</v>
      </c>
      <c r="F35" s="10">
        <v>84.97354</v>
      </c>
      <c r="G35" s="10">
        <v>44.572330000000001</v>
      </c>
      <c r="H35" s="10">
        <v>61.21857</v>
      </c>
      <c r="I35" s="10">
        <v>61.653169999999996</v>
      </c>
      <c r="J35" s="10">
        <v>14.882989999999999</v>
      </c>
      <c r="K35" s="10">
        <v>-19.204990000000002</v>
      </c>
      <c r="L35" s="10">
        <v>-1.52424</v>
      </c>
      <c r="M35" s="10">
        <v>18.457650000000001</v>
      </c>
      <c r="N35" s="10">
        <v>34.945860000000003</v>
      </c>
      <c r="O35" s="10">
        <v>47.466260000000005</v>
      </c>
      <c r="P35" s="10">
        <v>4.8053999999999997</v>
      </c>
      <c r="Q35" s="10">
        <v>35.269769999999994</v>
      </c>
      <c r="R35" s="10">
        <v>42.339680000000001</v>
      </c>
      <c r="S35" s="10">
        <v>55.028739999999999</v>
      </c>
      <c r="T35" s="10">
        <v>49.55097</v>
      </c>
      <c r="U35" s="10">
        <v>12.85075</v>
      </c>
      <c r="V35" s="10">
        <v>-5.0983599999999996</v>
      </c>
      <c r="W35" s="10">
        <v>3.7396100000000003</v>
      </c>
      <c r="X35" s="10">
        <v>5.9197799999999994</v>
      </c>
      <c r="Y35" s="10">
        <v>13.224440000000001</v>
      </c>
      <c r="Z35" s="10">
        <v>88.19019999999999</v>
      </c>
      <c r="AA35" s="10">
        <v>3.3384200000000002</v>
      </c>
      <c r="AB35" s="10">
        <v>9.6611499999999992</v>
      </c>
      <c r="AC35" s="10">
        <v>28.934830000000002</v>
      </c>
      <c r="AD35" s="10">
        <v>23.146419999999999</v>
      </c>
      <c r="AE35" s="10">
        <v>6.9311699999999998</v>
      </c>
      <c r="AF35" s="10">
        <v>-18.565669999999997</v>
      </c>
      <c r="AG35" s="10">
        <v>6.0730000000000004</v>
      </c>
      <c r="AH35" s="10">
        <v>25.847069999999999</v>
      </c>
      <c r="AI35" s="9">
        <v>73.871279999999999</v>
      </c>
      <c r="AJ35" s="9">
        <v>16.733310000000003</v>
      </c>
      <c r="AK35" s="9">
        <v>13.000729999999999</v>
      </c>
      <c r="AL35" s="9">
        <v>60.45805</v>
      </c>
      <c r="AM35" s="9">
        <v>87.538119999999992</v>
      </c>
      <c r="AN35" s="4"/>
      <c r="AO35" s="4"/>
      <c r="AP35" s="4"/>
      <c r="AQ35" s="4"/>
      <c r="AR35" s="4"/>
      <c r="AS35" s="4"/>
      <c r="AT35" s="4"/>
      <c r="AU35" s="4"/>
      <c r="AV35" s="4"/>
      <c r="AW35" s="4"/>
      <c r="AX35" s="4"/>
      <c r="AY35" s="4"/>
    </row>
    <row r="36" spans="1:51" ht="15" x14ac:dyDescent="0.25">
      <c r="A36" s="101">
        <f>YampaRiverInflow.TotalOutflow!A36</f>
        <v>44896</v>
      </c>
      <c r="B36" s="9">
        <v>31.451000000000001</v>
      </c>
      <c r="C36" s="9">
        <v>31.451000000000001</v>
      </c>
      <c r="D36" s="9">
        <v>31.451000000000001</v>
      </c>
      <c r="E36" s="10">
        <v>105.89599000000001</v>
      </c>
      <c r="F36" s="10">
        <v>94.589410000000001</v>
      </c>
      <c r="G36" s="10">
        <v>51.131320000000002</v>
      </c>
      <c r="H36" s="10">
        <v>61.849769999999999</v>
      </c>
      <c r="I36" s="10">
        <v>34.074580000000005</v>
      </c>
      <c r="J36" s="10">
        <v>38.824640000000002</v>
      </c>
      <c r="K36" s="10">
        <v>35.952129999999997</v>
      </c>
      <c r="L36" s="10">
        <v>20.8627</v>
      </c>
      <c r="M36" s="10">
        <v>57.803160000000005</v>
      </c>
      <c r="N36" s="10">
        <v>92.029710000000009</v>
      </c>
      <c r="O36" s="10">
        <v>54.482939999999999</v>
      </c>
      <c r="P36" s="10">
        <v>74.188720000000004</v>
      </c>
      <c r="Q36" s="10">
        <v>20.86449</v>
      </c>
      <c r="R36" s="10">
        <v>23.802630000000001</v>
      </c>
      <c r="S36" s="10">
        <v>17.31991</v>
      </c>
      <c r="T36" s="10">
        <v>3.7025900000000003</v>
      </c>
      <c r="U36" s="10">
        <v>4.0086300000000001</v>
      </c>
      <c r="V36" s="10">
        <v>16.006059999999998</v>
      </c>
      <c r="W36" s="10">
        <v>32.989669999999997</v>
      </c>
      <c r="X36" s="10">
        <v>24.059549999999998</v>
      </c>
      <c r="Y36" s="10">
        <v>18.055310000000002</v>
      </c>
      <c r="Z36" s="10">
        <v>72.941210000000012</v>
      </c>
      <c r="AA36" s="10">
        <v>9.4193499999999997</v>
      </c>
      <c r="AB36" s="10">
        <v>-6.6252899999999997</v>
      </c>
      <c r="AC36" s="10">
        <v>25.260439999999999</v>
      </c>
      <c r="AD36" s="10">
        <v>20.1906</v>
      </c>
      <c r="AE36" s="10">
        <v>8.2487399999999997</v>
      </c>
      <c r="AF36" s="10">
        <v>198.80347</v>
      </c>
      <c r="AG36" s="10">
        <v>47.475259999999999</v>
      </c>
      <c r="AH36" s="10">
        <v>29.025639999999999</v>
      </c>
      <c r="AI36" s="9">
        <v>23.17662</v>
      </c>
      <c r="AJ36" s="9">
        <v>8.44069</v>
      </c>
      <c r="AK36" s="9">
        <v>14.2028</v>
      </c>
      <c r="AL36" s="9">
        <v>16.20814</v>
      </c>
      <c r="AM36" s="9">
        <v>110.20038000000001</v>
      </c>
      <c r="AN36" s="4"/>
      <c r="AO36" s="4"/>
      <c r="AP36" s="4"/>
      <c r="AQ36" s="4"/>
      <c r="AR36" s="4"/>
      <c r="AS36" s="4"/>
      <c r="AT36" s="4"/>
      <c r="AU36" s="4"/>
      <c r="AV36" s="4"/>
      <c r="AW36" s="4"/>
      <c r="AX36" s="4"/>
      <c r="AY36" s="4"/>
    </row>
    <row r="37" spans="1:51" ht="15" x14ac:dyDescent="0.25">
      <c r="A37" s="101">
        <f>YampaRiverInflow.TotalOutflow!A37</f>
        <v>44927</v>
      </c>
      <c r="B37" s="9">
        <v>48.27</v>
      </c>
      <c r="C37" s="9">
        <v>48.27</v>
      </c>
      <c r="D37" s="9">
        <v>48.27</v>
      </c>
      <c r="E37" s="10">
        <v>67.109080000000006</v>
      </c>
      <c r="F37" s="10">
        <v>85.926450000000003</v>
      </c>
      <c r="G37" s="10">
        <v>22.962630000000001</v>
      </c>
      <c r="H37" s="10">
        <v>38.586370000000002</v>
      </c>
      <c r="I37" s="10">
        <v>50.149720000000002</v>
      </c>
      <c r="J37" s="10">
        <v>73.993719999999996</v>
      </c>
      <c r="K37" s="10">
        <v>66.085639999999998</v>
      </c>
      <c r="L37" s="10">
        <v>35.41386</v>
      </c>
      <c r="M37" s="10">
        <v>73.120070000000013</v>
      </c>
      <c r="N37" s="10">
        <v>216.50864000000001</v>
      </c>
      <c r="O37" s="10">
        <v>75.599890000000002</v>
      </c>
      <c r="P37" s="10">
        <v>153.67762999999999</v>
      </c>
      <c r="Q37" s="10">
        <v>19.93974</v>
      </c>
      <c r="R37" s="10">
        <v>50.25112</v>
      </c>
      <c r="S37" s="10">
        <v>51.307099999999998</v>
      </c>
      <c r="T37" s="10">
        <v>48.592469999999999</v>
      </c>
      <c r="U37" s="10">
        <v>21.595279999999999</v>
      </c>
      <c r="V37" s="10">
        <v>50.7896</v>
      </c>
      <c r="W37" s="10">
        <v>15.387979999999999</v>
      </c>
      <c r="X37" s="10">
        <v>33.643239999999999</v>
      </c>
      <c r="Y37" s="10">
        <v>8.7414400000000008</v>
      </c>
      <c r="Z37" s="10">
        <v>308.55319000000003</v>
      </c>
      <c r="AA37" s="10">
        <v>17.535499999999999</v>
      </c>
      <c r="AB37" s="10">
        <v>-4.3097500000000002</v>
      </c>
      <c r="AC37" s="10">
        <v>33.658019999999993</v>
      </c>
      <c r="AD37" s="10">
        <v>9.6820599999999999</v>
      </c>
      <c r="AE37" s="10">
        <v>57.667650000000002</v>
      </c>
      <c r="AF37" s="10">
        <v>40.798379999999995</v>
      </c>
      <c r="AG37" s="10">
        <v>20.18862</v>
      </c>
      <c r="AH37" s="10">
        <v>17.98648</v>
      </c>
      <c r="AI37" s="9">
        <v>11.416129999999999</v>
      </c>
      <c r="AJ37" s="9">
        <v>26.265250000000002</v>
      </c>
      <c r="AK37" s="9">
        <v>62.10371</v>
      </c>
      <c r="AL37" s="9">
        <v>34.369769999999995</v>
      </c>
      <c r="AM37" s="9">
        <v>73.864550000000008</v>
      </c>
      <c r="AN37" s="4"/>
      <c r="AO37" s="4"/>
      <c r="AP37" s="4"/>
      <c r="AQ37" s="4"/>
      <c r="AR37" s="4"/>
      <c r="AS37" s="4"/>
      <c r="AT37" s="4"/>
      <c r="AU37" s="4"/>
      <c r="AV37" s="4"/>
      <c r="AW37" s="4"/>
      <c r="AX37" s="4"/>
      <c r="AY37" s="4"/>
    </row>
    <row r="38" spans="1:51" ht="15" x14ac:dyDescent="0.25">
      <c r="A38" s="101">
        <f>YampaRiverInflow.TotalOutflow!A38</f>
        <v>44958</v>
      </c>
      <c r="B38" s="9">
        <v>43.753999999999998</v>
      </c>
      <c r="C38" s="9">
        <v>43.753999999999998</v>
      </c>
      <c r="D38" s="9">
        <v>43.753999999999998</v>
      </c>
      <c r="E38" s="10">
        <v>61.891629999999999</v>
      </c>
      <c r="F38" s="10">
        <v>81.362130000000008</v>
      </c>
      <c r="G38" s="10">
        <v>65.860690000000005</v>
      </c>
      <c r="H38" s="10">
        <v>96.742260000000002</v>
      </c>
      <c r="I38" s="10">
        <v>56.577669999999998</v>
      </c>
      <c r="J38" s="10">
        <v>76.689610000000002</v>
      </c>
      <c r="K38" s="10">
        <v>27.47861</v>
      </c>
      <c r="L38" s="10">
        <v>58.670389999999998</v>
      </c>
      <c r="M38" s="10">
        <v>103.05712</v>
      </c>
      <c r="N38" s="10">
        <v>217.21960000000001</v>
      </c>
      <c r="O38" s="10">
        <v>68.652330000000006</v>
      </c>
      <c r="P38" s="10">
        <v>95.266850000000005</v>
      </c>
      <c r="Q38" s="10">
        <v>30.53435</v>
      </c>
      <c r="R38" s="10">
        <v>0.87429999999999997</v>
      </c>
      <c r="S38" s="10">
        <v>79.516630000000006</v>
      </c>
      <c r="T38" s="10">
        <v>42.740839999999999</v>
      </c>
      <c r="U38" s="10">
        <v>27.866959999999999</v>
      </c>
      <c r="V38" s="10">
        <v>42.402940000000001</v>
      </c>
      <c r="W38" s="10">
        <v>9.2639599999999991</v>
      </c>
      <c r="X38" s="10">
        <v>42.885899999999999</v>
      </c>
      <c r="Y38" s="10">
        <v>23.858460000000001</v>
      </c>
      <c r="Z38" s="10">
        <v>198.39957999999999</v>
      </c>
      <c r="AA38" s="10">
        <v>14.859780000000001</v>
      </c>
      <c r="AB38" s="10">
        <v>22.055709999999998</v>
      </c>
      <c r="AC38" s="10">
        <v>46.185139999999997</v>
      </c>
      <c r="AD38" s="10">
        <v>33.257949999999994</v>
      </c>
      <c r="AE38" s="10">
        <v>61.041400000000003</v>
      </c>
      <c r="AF38" s="10">
        <v>40.438339999999997</v>
      </c>
      <c r="AG38" s="10">
        <v>24.008119999999998</v>
      </c>
      <c r="AH38" s="10">
        <v>33.928449999999998</v>
      </c>
      <c r="AI38" s="9">
        <v>39.258580000000002</v>
      </c>
      <c r="AJ38" s="9">
        <v>44.198879999999996</v>
      </c>
      <c r="AK38" s="9">
        <v>81.362470000000002</v>
      </c>
      <c r="AL38" s="9">
        <v>51.700089999999996</v>
      </c>
      <c r="AM38" s="9">
        <v>67.515590000000003</v>
      </c>
      <c r="AN38" s="4"/>
      <c r="AO38" s="4"/>
      <c r="AP38" s="4"/>
      <c r="AQ38" s="4"/>
      <c r="AR38" s="4"/>
      <c r="AS38" s="4"/>
      <c r="AT38" s="4"/>
      <c r="AU38" s="4"/>
      <c r="AV38" s="4"/>
      <c r="AW38" s="4"/>
      <c r="AX38" s="4"/>
      <c r="AY38" s="4"/>
    </row>
    <row r="39" spans="1:51" ht="15" x14ac:dyDescent="0.25">
      <c r="A39" s="101">
        <f>YampaRiverInflow.TotalOutflow!A39</f>
        <v>44986</v>
      </c>
      <c r="B39" s="9">
        <v>18.689</v>
      </c>
      <c r="C39" s="9">
        <v>18.689</v>
      </c>
      <c r="D39" s="9">
        <v>18.689</v>
      </c>
      <c r="E39" s="10">
        <v>66.457669999999993</v>
      </c>
      <c r="F39" s="10">
        <v>78.140059999999991</v>
      </c>
      <c r="G39" s="10">
        <v>46.975250000000003</v>
      </c>
      <c r="H39" s="10">
        <v>33.411790000000003</v>
      </c>
      <c r="I39" s="10">
        <v>9.7218199999999992</v>
      </c>
      <c r="J39" s="10">
        <v>-6.2396000000000003</v>
      </c>
      <c r="K39" s="10">
        <v>11.97274</v>
      </c>
      <c r="L39" s="10">
        <v>69.191539999999989</v>
      </c>
      <c r="M39" s="10">
        <v>135.81139999999999</v>
      </c>
      <c r="N39" s="10">
        <v>231.93197000000001</v>
      </c>
      <c r="O39" s="10">
        <v>51.73753</v>
      </c>
      <c r="P39" s="10">
        <v>184.00505999999999</v>
      </c>
      <c r="Q39" s="10">
        <v>-49.657410000000006</v>
      </c>
      <c r="R39" s="10">
        <v>44.784990000000001</v>
      </c>
      <c r="S39" s="10">
        <v>91.549779999999998</v>
      </c>
      <c r="T39" s="10">
        <v>-1.9535199999999999</v>
      </c>
      <c r="U39" s="10">
        <v>-1.3108900000000001</v>
      </c>
      <c r="V39" s="10">
        <v>38.696649999999998</v>
      </c>
      <c r="W39" s="10">
        <v>-25.373279999999998</v>
      </c>
      <c r="X39" s="10">
        <v>13.9216</v>
      </c>
      <c r="Y39" s="10">
        <v>0.71389999999999998</v>
      </c>
      <c r="Z39" s="10">
        <v>113.0411</v>
      </c>
      <c r="AA39" s="10">
        <v>23.902099999999997</v>
      </c>
      <c r="AB39" s="10">
        <v>-3.2670700000000004</v>
      </c>
      <c r="AC39" s="10">
        <v>14.70945</v>
      </c>
      <c r="AD39" s="10">
        <v>-18.02298</v>
      </c>
      <c r="AE39" s="10">
        <v>19.158650000000002</v>
      </c>
      <c r="AF39" s="10">
        <v>22.104689999999998</v>
      </c>
      <c r="AG39" s="10">
        <v>14.295219999999999</v>
      </c>
      <c r="AH39" s="10">
        <v>17.065750000000001</v>
      </c>
      <c r="AI39" s="9">
        <v>-8.489469999999999</v>
      </c>
      <c r="AJ39" s="9">
        <v>9.3208599999999997</v>
      </c>
      <c r="AK39" s="9">
        <v>51.526900000000005</v>
      </c>
      <c r="AL39" s="9">
        <v>43.174469999999999</v>
      </c>
      <c r="AM39" s="9">
        <v>144.17287999999999</v>
      </c>
      <c r="AN39" s="4"/>
      <c r="AO39" s="4"/>
      <c r="AP39" s="4"/>
      <c r="AQ39" s="4"/>
      <c r="AR39" s="4"/>
      <c r="AS39" s="4"/>
      <c r="AT39" s="4"/>
      <c r="AU39" s="4"/>
      <c r="AV39" s="4"/>
      <c r="AW39" s="4"/>
      <c r="AX39" s="4"/>
      <c r="AY39" s="4"/>
    </row>
    <row r="40" spans="1:51" ht="15" x14ac:dyDescent="0.25">
      <c r="A40" s="101">
        <f>YampaRiverInflow.TotalOutflow!A40</f>
        <v>45017</v>
      </c>
      <c r="B40" s="9">
        <v>20.425000000000001</v>
      </c>
      <c r="C40" s="9">
        <v>20.425000000000001</v>
      </c>
      <c r="D40" s="9">
        <v>20.425000000000001</v>
      </c>
      <c r="E40" s="10">
        <v>93.1066</v>
      </c>
      <c r="F40" s="10">
        <v>113.65612</v>
      </c>
      <c r="G40" s="10">
        <v>66.630200000000002</v>
      </c>
      <c r="H40" s="10">
        <v>71.963399999999993</v>
      </c>
      <c r="I40" s="10">
        <v>66.69935000000001</v>
      </c>
      <c r="J40" s="10">
        <v>32.739060000000002</v>
      </c>
      <c r="K40" s="10">
        <v>14.244879999999998</v>
      </c>
      <c r="L40" s="10">
        <v>31.657869999999999</v>
      </c>
      <c r="M40" s="10">
        <v>78.978619999999992</v>
      </c>
      <c r="N40" s="10">
        <v>163.68356</v>
      </c>
      <c r="O40" s="10">
        <v>33.634209999999996</v>
      </c>
      <c r="P40" s="10">
        <v>85.047899999999998</v>
      </c>
      <c r="Q40" s="10">
        <v>90.867329999999995</v>
      </c>
      <c r="R40" s="10">
        <v>42.873559999999998</v>
      </c>
      <c r="S40" s="10">
        <v>92.717320000000001</v>
      </c>
      <c r="T40" s="10">
        <v>-50.942349999999998</v>
      </c>
      <c r="U40" s="10">
        <v>-20.665459999999999</v>
      </c>
      <c r="V40" s="10">
        <v>-6.8614199999999999</v>
      </c>
      <c r="W40" s="10">
        <v>-36.738260000000004</v>
      </c>
      <c r="X40" s="10">
        <v>-5.1315900000000001</v>
      </c>
      <c r="Y40" s="10">
        <v>8.6379099999999998</v>
      </c>
      <c r="Z40" s="10">
        <v>92.931869999999989</v>
      </c>
      <c r="AA40" s="10">
        <v>8.7707999999999995</v>
      </c>
      <c r="AB40" s="10">
        <v>-11.025589999999999</v>
      </c>
      <c r="AC40" s="10">
        <v>-2.8896199999999999</v>
      </c>
      <c r="AD40" s="10">
        <v>-12.4717</v>
      </c>
      <c r="AE40" s="10">
        <v>37.547419999999995</v>
      </c>
      <c r="AF40" s="10">
        <v>73.938360000000003</v>
      </c>
      <c r="AG40" s="10">
        <v>23.613019999999999</v>
      </c>
      <c r="AH40" s="10">
        <v>12.379110000000001</v>
      </c>
      <c r="AI40" s="9">
        <v>-15.7683</v>
      </c>
      <c r="AJ40" s="9">
        <v>-8.9777900000000006</v>
      </c>
      <c r="AK40" s="9">
        <v>26.227169999999997</v>
      </c>
      <c r="AL40" s="9">
        <v>28.672889999999999</v>
      </c>
      <c r="AM40" s="9">
        <v>88.52458</v>
      </c>
      <c r="AN40" s="4"/>
      <c r="AO40" s="4"/>
      <c r="AP40" s="4"/>
      <c r="AQ40" s="4"/>
      <c r="AR40" s="4"/>
      <c r="AS40" s="4"/>
      <c r="AT40" s="4"/>
      <c r="AU40" s="4"/>
      <c r="AV40" s="4"/>
      <c r="AW40" s="4"/>
      <c r="AX40" s="4"/>
      <c r="AY40" s="4"/>
    </row>
    <row r="41" spans="1:51" ht="15" x14ac:dyDescent="0.25">
      <c r="A41" s="101">
        <f>YampaRiverInflow.TotalOutflow!A41</f>
        <v>45047</v>
      </c>
      <c r="B41" s="9">
        <v>3.4889999999999999</v>
      </c>
      <c r="C41" s="9">
        <v>3.4889999999999999</v>
      </c>
      <c r="D41" s="9">
        <v>3.4889999999999999</v>
      </c>
      <c r="E41" s="10">
        <v>79.716399999999993</v>
      </c>
      <c r="F41" s="10">
        <v>34.539989999999996</v>
      </c>
      <c r="G41" s="10">
        <v>-75.702719999999999</v>
      </c>
      <c r="H41" s="10">
        <v>26.673189999999998</v>
      </c>
      <c r="I41" s="10">
        <v>47.744349999999997</v>
      </c>
      <c r="J41" s="10">
        <v>-46.262440000000005</v>
      </c>
      <c r="K41" s="10">
        <v>-30.300249999999998</v>
      </c>
      <c r="L41" s="10">
        <v>12.60849</v>
      </c>
      <c r="M41" s="10">
        <v>48.945730000000005</v>
      </c>
      <c r="N41" s="10">
        <v>120.83439999999999</v>
      </c>
      <c r="O41" s="10">
        <v>43.791910000000001</v>
      </c>
      <c r="P41" s="10">
        <v>143.51311999999999</v>
      </c>
      <c r="Q41" s="10">
        <v>14.462389999999999</v>
      </c>
      <c r="R41" s="10">
        <v>25.07938</v>
      </c>
      <c r="S41" s="10">
        <v>110.48378</v>
      </c>
      <c r="T41" s="10">
        <v>4.4198699999999995</v>
      </c>
      <c r="U41" s="10">
        <v>-9.4710400000000003</v>
      </c>
      <c r="V41" s="10">
        <v>-11.55878</v>
      </c>
      <c r="W41" s="10">
        <v>-20.12107</v>
      </c>
      <c r="X41" s="10">
        <v>-6.2686999999999999</v>
      </c>
      <c r="Y41" s="10">
        <v>3.8273699999999997</v>
      </c>
      <c r="Z41" s="10">
        <v>135.48492000000002</v>
      </c>
      <c r="AA41" s="10">
        <v>-18.09918</v>
      </c>
      <c r="AB41" s="10">
        <v>-26.76895</v>
      </c>
      <c r="AC41" s="10">
        <v>12.218399999999999</v>
      </c>
      <c r="AD41" s="10">
        <v>8.8367199999999997</v>
      </c>
      <c r="AE41" s="10">
        <v>40.216769999999997</v>
      </c>
      <c r="AF41" s="10">
        <v>62.942929999999997</v>
      </c>
      <c r="AG41" s="10">
        <v>-7.97098</v>
      </c>
      <c r="AH41" s="10">
        <v>-0.19831000000000001</v>
      </c>
      <c r="AI41" s="9">
        <v>-19.161000000000001</v>
      </c>
      <c r="AJ41" s="9">
        <v>-13.035030000000001</v>
      </c>
      <c r="AK41" s="9">
        <v>50.601709999999997</v>
      </c>
      <c r="AL41" s="9">
        <v>65.539070000000009</v>
      </c>
      <c r="AM41" s="9">
        <v>154.51563000000002</v>
      </c>
      <c r="AN41" s="4"/>
      <c r="AO41" s="4"/>
      <c r="AP41" s="4"/>
      <c r="AQ41" s="4"/>
      <c r="AR41" s="4"/>
      <c r="AS41" s="4"/>
      <c r="AT41" s="4"/>
      <c r="AU41" s="4"/>
      <c r="AV41" s="4"/>
      <c r="AW41" s="4"/>
      <c r="AX41" s="4"/>
      <c r="AY41" s="4"/>
    </row>
    <row r="42" spans="1:51" ht="15" x14ac:dyDescent="0.25">
      <c r="A42" s="101">
        <f>YampaRiverInflow.TotalOutflow!A42</f>
        <v>45078</v>
      </c>
      <c r="B42" s="9">
        <v>-14.398</v>
      </c>
      <c r="C42" s="9">
        <v>-14.398</v>
      </c>
      <c r="D42" s="9">
        <v>-14.398</v>
      </c>
      <c r="E42" s="10">
        <v>59.826749999999997</v>
      </c>
      <c r="F42" s="10">
        <v>109.47535999999999</v>
      </c>
      <c r="G42" s="10">
        <v>52.728230000000003</v>
      </c>
      <c r="H42" s="10">
        <v>39.237310000000001</v>
      </c>
      <c r="I42" s="10">
        <v>-5.3495100000000004</v>
      </c>
      <c r="J42" s="10">
        <v>-3.2524600000000001</v>
      </c>
      <c r="K42" s="10">
        <v>22.28257</v>
      </c>
      <c r="L42" s="10">
        <v>74.744810000000001</v>
      </c>
      <c r="M42" s="10">
        <v>-3.0993200000000001</v>
      </c>
      <c r="N42" s="10">
        <v>7.29115</v>
      </c>
      <c r="O42" s="10">
        <v>-5.7815200000000004</v>
      </c>
      <c r="P42" s="10">
        <v>44.457190000000004</v>
      </c>
      <c r="Q42" s="10">
        <v>6.8165200000000006</v>
      </c>
      <c r="R42" s="10">
        <v>-20.784119999999998</v>
      </c>
      <c r="S42" s="10">
        <v>54.98883</v>
      </c>
      <c r="T42" s="10">
        <v>15.635149999999999</v>
      </c>
      <c r="U42" s="10">
        <v>-4.4930099999999999</v>
      </c>
      <c r="V42" s="10">
        <v>-44.942190000000004</v>
      </c>
      <c r="W42" s="10">
        <v>-28.13184</v>
      </c>
      <c r="X42" s="10">
        <v>-44.289410000000004</v>
      </c>
      <c r="Y42" s="10">
        <v>-35.671800000000005</v>
      </c>
      <c r="Z42" s="10">
        <v>27.88485</v>
      </c>
      <c r="AA42" s="10">
        <v>-19.299349999999997</v>
      </c>
      <c r="AB42" s="10">
        <v>-31.8673</v>
      </c>
      <c r="AC42" s="10">
        <v>12.303469999999999</v>
      </c>
      <c r="AD42" s="10">
        <v>-30.751990000000003</v>
      </c>
      <c r="AE42" s="10">
        <v>-8.8943600000000007</v>
      </c>
      <c r="AF42" s="10">
        <v>32.357529999999997</v>
      </c>
      <c r="AG42" s="10">
        <v>-19.29664</v>
      </c>
      <c r="AH42" s="10">
        <v>-30.338090000000001</v>
      </c>
      <c r="AI42" s="9">
        <v>-26.509810000000002</v>
      </c>
      <c r="AJ42" s="9">
        <v>-10.61144</v>
      </c>
      <c r="AK42" s="9">
        <v>25.167849999999998</v>
      </c>
      <c r="AL42" s="9">
        <v>1.52935</v>
      </c>
      <c r="AM42" s="9">
        <v>-32.185220000000001</v>
      </c>
      <c r="AN42" s="4"/>
      <c r="AO42" s="4"/>
      <c r="AP42" s="4"/>
      <c r="AQ42" s="4"/>
      <c r="AR42" s="4"/>
      <c r="AS42" s="4"/>
      <c r="AT42" s="4"/>
      <c r="AU42" s="4"/>
      <c r="AV42" s="4"/>
      <c r="AW42" s="4"/>
      <c r="AX42" s="4"/>
      <c r="AY42" s="4"/>
    </row>
    <row r="43" spans="1:51" ht="15" x14ac:dyDescent="0.25">
      <c r="A43" s="101">
        <f>YampaRiverInflow.TotalOutflow!A43</f>
        <v>45108</v>
      </c>
      <c r="B43" s="9">
        <v>16.077999999999999</v>
      </c>
      <c r="C43" s="9">
        <v>16.077999999999999</v>
      </c>
      <c r="D43" s="9">
        <v>16.077999999999999</v>
      </c>
      <c r="E43" s="10">
        <v>263.92844000000002</v>
      </c>
      <c r="F43" s="10">
        <v>81.789079999999998</v>
      </c>
      <c r="G43" s="10">
        <v>-37.088639999999998</v>
      </c>
      <c r="H43" s="10">
        <v>41.058320000000002</v>
      </c>
      <c r="I43" s="10">
        <v>23.067810000000001</v>
      </c>
      <c r="J43" s="10">
        <v>96.231220000000008</v>
      </c>
      <c r="K43" s="10">
        <v>36.173430000000003</v>
      </c>
      <c r="L43" s="10">
        <v>14.53885</v>
      </c>
      <c r="M43" s="10">
        <v>48.365290000000002</v>
      </c>
      <c r="N43" s="10">
        <v>13.52698</v>
      </c>
      <c r="O43" s="10">
        <v>41.234610000000004</v>
      </c>
      <c r="P43" s="10">
        <v>51.91695</v>
      </c>
      <c r="Q43" s="10">
        <v>63.193040000000003</v>
      </c>
      <c r="R43" s="10">
        <v>38.002940000000002</v>
      </c>
      <c r="S43" s="10">
        <v>100.30158999999999</v>
      </c>
      <c r="T43" s="10">
        <v>89.86345</v>
      </c>
      <c r="U43" s="10">
        <v>-26.052589999999999</v>
      </c>
      <c r="V43" s="10">
        <v>-16.813580000000002</v>
      </c>
      <c r="W43" s="10">
        <v>9.49343</v>
      </c>
      <c r="X43" s="10">
        <v>3.8433299999999999</v>
      </c>
      <c r="Y43" s="10">
        <v>-10.612440000000001</v>
      </c>
      <c r="Z43" s="10">
        <v>41.559800000000003</v>
      </c>
      <c r="AA43" s="10">
        <v>2.9969000000000001</v>
      </c>
      <c r="AB43" s="10">
        <v>6.9309099999999999</v>
      </c>
      <c r="AC43" s="10">
        <v>11.99058</v>
      </c>
      <c r="AD43" s="10">
        <v>-16.260439999999999</v>
      </c>
      <c r="AE43" s="10">
        <v>-22.835750000000001</v>
      </c>
      <c r="AF43" s="10">
        <v>21.93834</v>
      </c>
      <c r="AG43" s="10">
        <v>36.23865</v>
      </c>
      <c r="AH43" s="10">
        <v>36.61777</v>
      </c>
      <c r="AI43" s="9">
        <v>9.9708400000000008</v>
      </c>
      <c r="AJ43" s="9">
        <v>18.92069</v>
      </c>
      <c r="AK43" s="9">
        <v>11.734999999999999</v>
      </c>
      <c r="AL43" s="9">
        <v>32.128329999999998</v>
      </c>
      <c r="AM43" s="9">
        <v>158.17092000000002</v>
      </c>
      <c r="AN43" s="4"/>
      <c r="AO43" s="4"/>
      <c r="AP43" s="4"/>
      <c r="AQ43" s="4"/>
      <c r="AR43" s="4"/>
      <c r="AS43" s="4"/>
      <c r="AT43" s="4"/>
      <c r="AU43" s="4"/>
      <c r="AV43" s="4"/>
      <c r="AW43" s="4"/>
      <c r="AX43" s="4"/>
      <c r="AY43" s="4"/>
    </row>
    <row r="44" spans="1:51" ht="15" x14ac:dyDescent="0.25">
      <c r="A44" s="101">
        <f>YampaRiverInflow.TotalOutflow!A44</f>
        <v>45139</v>
      </c>
      <c r="B44" s="9">
        <v>33.622999999999998</v>
      </c>
      <c r="C44" s="9">
        <v>33.622999999999998</v>
      </c>
      <c r="D44" s="9">
        <v>33.622999999999998</v>
      </c>
      <c r="E44" s="10">
        <v>181.92004</v>
      </c>
      <c r="F44" s="10">
        <v>27.910540000000001</v>
      </c>
      <c r="G44" s="10">
        <v>47.18244</v>
      </c>
      <c r="H44" s="10">
        <v>96.179249999999996</v>
      </c>
      <c r="I44" s="10">
        <v>61.017019999999995</v>
      </c>
      <c r="J44" s="10">
        <v>51.164999999999999</v>
      </c>
      <c r="K44" s="10">
        <v>53.872199999999999</v>
      </c>
      <c r="L44" s="10">
        <v>72.455490000000012</v>
      </c>
      <c r="M44" s="10">
        <v>75.402380000000008</v>
      </c>
      <c r="N44" s="10">
        <v>106.43533000000001</v>
      </c>
      <c r="O44" s="10">
        <v>67.57383999999999</v>
      </c>
      <c r="P44" s="10">
        <v>52.7256</v>
      </c>
      <c r="Q44" s="10">
        <v>30.167000000000002</v>
      </c>
      <c r="R44" s="10">
        <v>95.579899999999995</v>
      </c>
      <c r="S44" s="10">
        <v>79.560249999999996</v>
      </c>
      <c r="T44" s="10">
        <v>70.709090000000003</v>
      </c>
      <c r="U44" s="10">
        <v>34.237900000000003</v>
      </c>
      <c r="V44" s="10">
        <v>44.544559999999997</v>
      </c>
      <c r="W44" s="10">
        <v>14.0466</v>
      </c>
      <c r="X44" s="10">
        <v>56.732959999999999</v>
      </c>
      <c r="Y44" s="10">
        <v>22.905419999999999</v>
      </c>
      <c r="Z44" s="10">
        <v>62.430010000000003</v>
      </c>
      <c r="AA44" s="10">
        <v>21.733169999999998</v>
      </c>
      <c r="AB44" s="10">
        <v>32.04927</v>
      </c>
      <c r="AC44" s="10">
        <v>31.077919999999999</v>
      </c>
      <c r="AD44" s="10">
        <v>9.1049699999999998</v>
      </c>
      <c r="AE44" s="10">
        <v>11.513950000000001</v>
      </c>
      <c r="AF44" s="10">
        <v>35.979999999999997</v>
      </c>
      <c r="AG44" s="10">
        <v>89.903379999999999</v>
      </c>
      <c r="AH44" s="10">
        <v>51.304139999999997</v>
      </c>
      <c r="AI44" s="9">
        <v>54.512869999999999</v>
      </c>
      <c r="AJ44" s="9">
        <v>55.313870000000001</v>
      </c>
      <c r="AK44" s="9">
        <v>113.31216000000001</v>
      </c>
      <c r="AL44" s="9">
        <v>58.910589999999999</v>
      </c>
      <c r="AM44" s="9">
        <v>171.29213000000001</v>
      </c>
      <c r="AN44" s="4"/>
      <c r="AO44" s="4"/>
      <c r="AP44" s="4"/>
      <c r="AQ44" s="4"/>
      <c r="AR44" s="4"/>
      <c r="AS44" s="4"/>
      <c r="AT44" s="4"/>
      <c r="AU44" s="4"/>
      <c r="AV44" s="4"/>
      <c r="AW44" s="4"/>
      <c r="AX44" s="4"/>
      <c r="AY44" s="4"/>
    </row>
    <row r="45" spans="1:51" ht="15" x14ac:dyDescent="0.25">
      <c r="A45" s="101">
        <f>YampaRiverInflow.TotalOutflow!A45</f>
        <v>45170</v>
      </c>
      <c r="B45" s="9">
        <v>26.303999999999998</v>
      </c>
      <c r="C45" s="9">
        <v>26.303999999999998</v>
      </c>
      <c r="D45" s="9">
        <v>26.303999999999998</v>
      </c>
      <c r="E45" s="10">
        <v>49.537279999999996</v>
      </c>
      <c r="F45" s="10">
        <v>48.147349999999996</v>
      </c>
      <c r="G45" s="10">
        <v>19.100849999999998</v>
      </c>
      <c r="H45" s="10">
        <v>44.182519999999997</v>
      </c>
      <c r="I45" s="10">
        <v>39.570800000000006</v>
      </c>
      <c r="J45" s="10">
        <v>60.816720000000004</v>
      </c>
      <c r="K45" s="10">
        <v>123.70398</v>
      </c>
      <c r="L45" s="10">
        <v>66.820329999999998</v>
      </c>
      <c r="M45" s="10">
        <v>67.131079999999997</v>
      </c>
      <c r="N45" s="10">
        <v>74.204390000000004</v>
      </c>
      <c r="O45" s="10">
        <v>60.767949999999999</v>
      </c>
      <c r="P45" s="10">
        <v>44.842580000000005</v>
      </c>
      <c r="Q45" s="10">
        <v>21.581499999999998</v>
      </c>
      <c r="R45" s="10">
        <v>40.702069999999999</v>
      </c>
      <c r="S45" s="10">
        <v>105.37634</v>
      </c>
      <c r="T45" s="10">
        <v>66.257890000000003</v>
      </c>
      <c r="U45" s="10">
        <v>1.6861700000000002</v>
      </c>
      <c r="V45" s="10">
        <v>30.615169999999999</v>
      </c>
      <c r="W45" s="10">
        <v>57.502429999999997</v>
      </c>
      <c r="X45" s="10">
        <v>34.311339999999994</v>
      </c>
      <c r="Y45" s="10">
        <v>33.011309999999995</v>
      </c>
      <c r="Z45" s="10">
        <v>31.35323</v>
      </c>
      <c r="AA45" s="10">
        <v>-3.86361</v>
      </c>
      <c r="AB45" s="10">
        <v>15.656870000000001</v>
      </c>
      <c r="AC45" s="10">
        <v>22.814970000000002</v>
      </c>
      <c r="AD45" s="10">
        <v>11.3721</v>
      </c>
      <c r="AE45" s="10">
        <v>27.015340000000002</v>
      </c>
      <c r="AF45" s="10">
        <v>19.485970000000002</v>
      </c>
      <c r="AG45" s="10">
        <v>51.889110000000002</v>
      </c>
      <c r="AH45" s="10">
        <v>69.938880000000012</v>
      </c>
      <c r="AI45" s="9">
        <v>85.735799999999998</v>
      </c>
      <c r="AJ45" s="9">
        <v>28.291240000000002</v>
      </c>
      <c r="AK45" s="9">
        <v>61.583260000000003</v>
      </c>
      <c r="AL45" s="9">
        <v>58.855499999999999</v>
      </c>
      <c r="AM45" s="9">
        <v>54.591169999999998</v>
      </c>
      <c r="AN45" s="4"/>
      <c r="AO45" s="4"/>
      <c r="AP45" s="4"/>
      <c r="AQ45" s="4"/>
      <c r="AR45" s="4"/>
      <c r="AS45" s="4"/>
      <c r="AT45" s="4"/>
      <c r="AU45" s="4"/>
      <c r="AV45" s="4"/>
      <c r="AW45" s="4"/>
      <c r="AX45" s="4"/>
      <c r="AY45" s="4"/>
    </row>
    <row r="46" spans="1:51" ht="15" x14ac:dyDescent="0.25">
      <c r="A46" s="101">
        <f>YampaRiverInflow.TotalOutflow!A46</f>
        <v>45200</v>
      </c>
      <c r="B46" s="9">
        <v>26.123999999999999</v>
      </c>
      <c r="C46" s="9">
        <v>26.123999999999999</v>
      </c>
      <c r="D46" s="9">
        <v>26.123999999999999</v>
      </c>
      <c r="E46" s="10">
        <v>62.611580000000004</v>
      </c>
      <c r="F46" s="10">
        <v>44.29318</v>
      </c>
      <c r="G46" s="10">
        <v>76.503590000000003</v>
      </c>
      <c r="H46" s="10">
        <v>31.99305</v>
      </c>
      <c r="I46" s="10">
        <v>68.755240000000001</v>
      </c>
      <c r="J46" s="10">
        <v>34.473959999999998</v>
      </c>
      <c r="K46" s="10">
        <v>-5.0724499999999999</v>
      </c>
      <c r="L46" s="10">
        <v>8.4032400000000003</v>
      </c>
      <c r="M46" s="10">
        <v>58.572089999999996</v>
      </c>
      <c r="N46" s="10">
        <v>26.536560000000001</v>
      </c>
      <c r="O46" s="10">
        <v>30.619790000000002</v>
      </c>
      <c r="P46" s="10">
        <v>17.437549999999998</v>
      </c>
      <c r="Q46" s="10">
        <v>-6.8582700000000001</v>
      </c>
      <c r="R46" s="10">
        <v>-5.2950000000000004E-2</v>
      </c>
      <c r="S46" s="10">
        <v>34.554230000000004</v>
      </c>
      <c r="T46" s="10">
        <v>-2.5649999999999999</v>
      </c>
      <c r="U46" s="10">
        <v>14.550549999999999</v>
      </c>
      <c r="V46" s="10">
        <v>-9.9389500000000002</v>
      </c>
      <c r="W46" s="10">
        <v>23.19021</v>
      </c>
      <c r="X46" s="10">
        <v>-14.36961</v>
      </c>
      <c r="Y46" s="10">
        <v>71.068789999999993</v>
      </c>
      <c r="Z46" s="10">
        <v>6.2742899999999997</v>
      </c>
      <c r="AA46" s="10">
        <v>27.342230000000001</v>
      </c>
      <c r="AB46" s="10">
        <v>-0.23946999999999999</v>
      </c>
      <c r="AC46" s="10">
        <v>-2.2455599999999998</v>
      </c>
      <c r="AD46" s="10">
        <v>-16.214659999999999</v>
      </c>
      <c r="AE46" s="10">
        <v>31.133290000000002</v>
      </c>
      <c r="AF46" s="10">
        <v>10.062709999999999</v>
      </c>
      <c r="AG46" s="10">
        <v>26.87743</v>
      </c>
      <c r="AH46" s="10">
        <v>16.168790000000001</v>
      </c>
      <c r="AI46" s="9">
        <v>10.55016</v>
      </c>
      <c r="AJ46" s="9">
        <v>53.043779999999998</v>
      </c>
      <c r="AK46" s="9">
        <v>3.4746300000000003</v>
      </c>
      <c r="AL46" s="9">
        <v>36.631749999999997</v>
      </c>
      <c r="AM46" s="9">
        <v>85.245990000000006</v>
      </c>
      <c r="AN46" s="4"/>
      <c r="AO46" s="4"/>
      <c r="AP46" s="4"/>
      <c r="AQ46" s="4"/>
      <c r="AR46" s="4"/>
      <c r="AS46" s="4"/>
      <c r="AT46" s="4"/>
      <c r="AU46" s="4"/>
      <c r="AV46" s="4"/>
      <c r="AW46" s="4"/>
      <c r="AX46" s="4"/>
      <c r="AY46" s="4"/>
    </row>
    <row r="47" spans="1:51" ht="15" x14ac:dyDescent="0.25">
      <c r="A47" s="101">
        <f>YampaRiverInflow.TotalOutflow!A47</f>
        <v>45231</v>
      </c>
      <c r="B47" s="9">
        <v>40.941000000000003</v>
      </c>
      <c r="C47" s="9">
        <v>40.941000000000003</v>
      </c>
      <c r="D47" s="9">
        <v>40.941000000000003</v>
      </c>
      <c r="E47" s="10">
        <v>84.97354</v>
      </c>
      <c r="F47" s="10">
        <v>44.572330000000001</v>
      </c>
      <c r="G47" s="10">
        <v>61.21857</v>
      </c>
      <c r="H47" s="10">
        <v>61.653169999999996</v>
      </c>
      <c r="I47" s="10">
        <v>14.882989999999999</v>
      </c>
      <c r="J47" s="10">
        <v>-19.204990000000002</v>
      </c>
      <c r="K47" s="10">
        <v>-1.52424</v>
      </c>
      <c r="L47" s="10">
        <v>18.457650000000001</v>
      </c>
      <c r="M47" s="10">
        <v>34.945860000000003</v>
      </c>
      <c r="N47" s="10">
        <v>47.466260000000005</v>
      </c>
      <c r="O47" s="10">
        <v>4.8053999999999997</v>
      </c>
      <c r="P47" s="10">
        <v>35.269769999999994</v>
      </c>
      <c r="Q47" s="10">
        <v>42.339680000000001</v>
      </c>
      <c r="R47" s="10">
        <v>55.028739999999999</v>
      </c>
      <c r="S47" s="10">
        <v>49.55097</v>
      </c>
      <c r="T47" s="10">
        <v>12.85075</v>
      </c>
      <c r="U47" s="10">
        <v>-5.0983599999999996</v>
      </c>
      <c r="V47" s="10">
        <v>3.7396100000000003</v>
      </c>
      <c r="W47" s="10">
        <v>5.9197799999999994</v>
      </c>
      <c r="X47" s="10">
        <v>13.224440000000001</v>
      </c>
      <c r="Y47" s="10">
        <v>88.19019999999999</v>
      </c>
      <c r="Z47" s="10">
        <v>3.3384200000000002</v>
      </c>
      <c r="AA47" s="10">
        <v>9.6611499999999992</v>
      </c>
      <c r="AB47" s="10">
        <v>28.934830000000002</v>
      </c>
      <c r="AC47" s="10">
        <v>23.146419999999999</v>
      </c>
      <c r="AD47" s="10">
        <v>6.9311699999999998</v>
      </c>
      <c r="AE47" s="10">
        <v>-18.565669999999997</v>
      </c>
      <c r="AF47" s="10">
        <v>6.0730000000000004</v>
      </c>
      <c r="AG47" s="10">
        <v>25.847069999999999</v>
      </c>
      <c r="AH47" s="10">
        <v>73.871279999999999</v>
      </c>
      <c r="AI47" s="9">
        <v>16.733310000000003</v>
      </c>
      <c r="AJ47" s="9">
        <v>13.000729999999999</v>
      </c>
      <c r="AK47" s="9">
        <v>60.45805</v>
      </c>
      <c r="AL47" s="9">
        <v>87.538119999999992</v>
      </c>
      <c r="AM47" s="9">
        <v>64.758309999999994</v>
      </c>
      <c r="AN47" s="4"/>
      <c r="AO47" s="4"/>
      <c r="AP47" s="4"/>
      <c r="AQ47" s="4"/>
      <c r="AR47" s="4"/>
      <c r="AS47" s="4"/>
      <c r="AT47" s="4"/>
      <c r="AU47" s="4"/>
      <c r="AV47" s="4"/>
      <c r="AW47" s="4"/>
      <c r="AX47" s="4"/>
      <c r="AY47" s="4"/>
    </row>
    <row r="48" spans="1:51" ht="15" x14ac:dyDescent="0.25">
      <c r="A48" s="101">
        <f>YampaRiverInflow.TotalOutflow!A48</f>
        <v>45261</v>
      </c>
      <c r="B48" s="9">
        <v>31.451000000000001</v>
      </c>
      <c r="C48" s="9">
        <v>31.451000000000001</v>
      </c>
      <c r="D48" s="9">
        <v>31.451000000000001</v>
      </c>
      <c r="E48" s="10">
        <v>94.589410000000001</v>
      </c>
      <c r="F48" s="10">
        <v>51.131320000000002</v>
      </c>
      <c r="G48" s="10">
        <v>61.849769999999999</v>
      </c>
      <c r="H48" s="10">
        <v>34.074580000000005</v>
      </c>
      <c r="I48" s="10">
        <v>38.824640000000002</v>
      </c>
      <c r="J48" s="10">
        <v>35.952129999999997</v>
      </c>
      <c r="K48" s="10">
        <v>20.8627</v>
      </c>
      <c r="L48" s="10">
        <v>57.803160000000005</v>
      </c>
      <c r="M48" s="10">
        <v>92.029710000000009</v>
      </c>
      <c r="N48" s="10">
        <v>54.482939999999999</v>
      </c>
      <c r="O48" s="10">
        <v>74.188720000000004</v>
      </c>
      <c r="P48" s="10">
        <v>20.86449</v>
      </c>
      <c r="Q48" s="10">
        <v>23.802630000000001</v>
      </c>
      <c r="R48" s="10">
        <v>17.31991</v>
      </c>
      <c r="S48" s="10">
        <v>3.7025900000000003</v>
      </c>
      <c r="T48" s="10">
        <v>4.0086300000000001</v>
      </c>
      <c r="U48" s="10">
        <v>16.006059999999998</v>
      </c>
      <c r="V48" s="10">
        <v>32.989669999999997</v>
      </c>
      <c r="W48" s="10">
        <v>24.059549999999998</v>
      </c>
      <c r="X48" s="10">
        <v>18.055310000000002</v>
      </c>
      <c r="Y48" s="10">
        <v>72.941210000000012</v>
      </c>
      <c r="Z48" s="10">
        <v>9.4193499999999997</v>
      </c>
      <c r="AA48" s="10">
        <v>-6.6252899999999997</v>
      </c>
      <c r="AB48" s="10">
        <v>25.260439999999999</v>
      </c>
      <c r="AC48" s="10">
        <v>20.1906</v>
      </c>
      <c r="AD48" s="10">
        <v>8.2487399999999997</v>
      </c>
      <c r="AE48" s="10">
        <v>198.80347</v>
      </c>
      <c r="AF48" s="10">
        <v>47.475259999999999</v>
      </c>
      <c r="AG48" s="10">
        <v>29.025639999999999</v>
      </c>
      <c r="AH48" s="10">
        <v>23.17662</v>
      </c>
      <c r="AI48" s="9">
        <v>8.44069</v>
      </c>
      <c r="AJ48" s="9">
        <v>14.2028</v>
      </c>
      <c r="AK48" s="9">
        <v>16.20814</v>
      </c>
      <c r="AL48" s="9">
        <v>110.20038000000001</v>
      </c>
      <c r="AM48" s="9">
        <v>97.266190000000009</v>
      </c>
      <c r="AN48" s="4"/>
      <c r="AO48" s="4"/>
      <c r="AP48" s="4"/>
      <c r="AQ48" s="4"/>
      <c r="AR48" s="4"/>
      <c r="AS48" s="4"/>
      <c r="AT48" s="4"/>
      <c r="AU48" s="4"/>
      <c r="AV48" s="4"/>
      <c r="AW48" s="4"/>
      <c r="AX48" s="4"/>
      <c r="AY48" s="4"/>
    </row>
    <row r="49" spans="1:1005" ht="15" x14ac:dyDescent="0.25">
      <c r="A49" s="101">
        <f>YampaRiverInflow.TotalOutflow!A49</f>
        <v>45292</v>
      </c>
      <c r="B49" s="9">
        <v>48.27</v>
      </c>
      <c r="C49" s="9">
        <v>48.27</v>
      </c>
      <c r="D49" s="9">
        <v>48.27</v>
      </c>
      <c r="E49" s="10">
        <v>85.926450000000003</v>
      </c>
      <c r="F49" s="10">
        <v>22.962630000000001</v>
      </c>
      <c r="G49" s="10">
        <v>38.586370000000002</v>
      </c>
      <c r="H49" s="10">
        <v>50.149720000000002</v>
      </c>
      <c r="I49" s="10">
        <v>73.993719999999996</v>
      </c>
      <c r="J49" s="10">
        <v>66.085639999999998</v>
      </c>
      <c r="K49" s="10">
        <v>35.41386</v>
      </c>
      <c r="L49" s="10">
        <v>73.120070000000013</v>
      </c>
      <c r="M49" s="10">
        <v>216.50864000000001</v>
      </c>
      <c r="N49" s="10">
        <v>75.599890000000002</v>
      </c>
      <c r="O49" s="10">
        <v>153.67762999999999</v>
      </c>
      <c r="P49" s="10">
        <v>19.93974</v>
      </c>
      <c r="Q49" s="10">
        <v>50.25112</v>
      </c>
      <c r="R49" s="10">
        <v>51.307099999999998</v>
      </c>
      <c r="S49" s="10">
        <v>48.592469999999999</v>
      </c>
      <c r="T49" s="10">
        <v>21.595279999999999</v>
      </c>
      <c r="U49" s="10">
        <v>50.7896</v>
      </c>
      <c r="V49" s="10">
        <v>15.387979999999999</v>
      </c>
      <c r="W49" s="10">
        <v>33.643239999999999</v>
      </c>
      <c r="X49" s="10">
        <v>8.7414400000000008</v>
      </c>
      <c r="Y49" s="10">
        <v>308.55319000000003</v>
      </c>
      <c r="Z49" s="10">
        <v>17.535499999999999</v>
      </c>
      <c r="AA49" s="10">
        <v>-4.3097500000000002</v>
      </c>
      <c r="AB49" s="10">
        <v>33.658019999999993</v>
      </c>
      <c r="AC49" s="10">
        <v>9.6820599999999999</v>
      </c>
      <c r="AD49" s="10">
        <v>57.667650000000002</v>
      </c>
      <c r="AE49" s="10">
        <v>40.798379999999995</v>
      </c>
      <c r="AF49" s="10">
        <v>20.18862</v>
      </c>
      <c r="AG49" s="10">
        <v>17.98648</v>
      </c>
      <c r="AH49" s="10">
        <v>11.416129999999999</v>
      </c>
      <c r="AI49" s="9">
        <v>26.265250000000002</v>
      </c>
      <c r="AJ49" s="9">
        <v>62.10371</v>
      </c>
      <c r="AK49" s="9">
        <v>34.369769999999995</v>
      </c>
      <c r="AL49" s="9">
        <v>73.864550000000008</v>
      </c>
      <c r="AM49" s="9">
        <v>68.841039999999992</v>
      </c>
      <c r="AN49" s="4"/>
      <c r="AO49" s="4"/>
      <c r="AP49" s="4"/>
      <c r="AQ49" s="4"/>
      <c r="AR49" s="4"/>
      <c r="AS49" s="4"/>
      <c r="AT49" s="4"/>
      <c r="AU49" s="4"/>
      <c r="AV49" s="4"/>
      <c r="AW49" s="4"/>
      <c r="AX49" s="4"/>
      <c r="AY49" s="4"/>
    </row>
    <row r="50" spans="1:1005" ht="15" x14ac:dyDescent="0.25">
      <c r="A50" s="101">
        <f>YampaRiverInflow.TotalOutflow!A50</f>
        <v>45323</v>
      </c>
      <c r="B50" s="9">
        <v>43.753999999999998</v>
      </c>
      <c r="C50" s="9">
        <v>43.753999999999998</v>
      </c>
      <c r="D50" s="9">
        <v>43.753999999999998</v>
      </c>
      <c r="E50" s="10">
        <v>81.362130000000008</v>
      </c>
      <c r="F50" s="10">
        <v>65.860690000000005</v>
      </c>
      <c r="G50" s="10">
        <v>96.742260000000002</v>
      </c>
      <c r="H50" s="10">
        <v>56.577669999999998</v>
      </c>
      <c r="I50" s="10">
        <v>76.689610000000002</v>
      </c>
      <c r="J50" s="10">
        <v>27.47861</v>
      </c>
      <c r="K50" s="10">
        <v>58.670389999999998</v>
      </c>
      <c r="L50" s="10">
        <v>103.05712</v>
      </c>
      <c r="M50" s="10">
        <v>217.21960000000001</v>
      </c>
      <c r="N50" s="10">
        <v>68.652330000000006</v>
      </c>
      <c r="O50" s="10">
        <v>95.266850000000005</v>
      </c>
      <c r="P50" s="10">
        <v>30.53435</v>
      </c>
      <c r="Q50" s="10">
        <v>0.87429999999999997</v>
      </c>
      <c r="R50" s="10">
        <v>79.516630000000006</v>
      </c>
      <c r="S50" s="10">
        <v>42.740839999999999</v>
      </c>
      <c r="T50" s="10">
        <v>27.866959999999999</v>
      </c>
      <c r="U50" s="10">
        <v>42.402940000000001</v>
      </c>
      <c r="V50" s="10">
        <v>9.2639599999999991</v>
      </c>
      <c r="W50" s="10">
        <v>42.885899999999999</v>
      </c>
      <c r="X50" s="10">
        <v>23.858460000000001</v>
      </c>
      <c r="Y50" s="10">
        <v>198.39957999999999</v>
      </c>
      <c r="Z50" s="10">
        <v>14.859780000000001</v>
      </c>
      <c r="AA50" s="10">
        <v>22.055709999999998</v>
      </c>
      <c r="AB50" s="10">
        <v>46.185139999999997</v>
      </c>
      <c r="AC50" s="10">
        <v>33.257949999999994</v>
      </c>
      <c r="AD50" s="10">
        <v>61.041400000000003</v>
      </c>
      <c r="AE50" s="10">
        <v>40.438339999999997</v>
      </c>
      <c r="AF50" s="10">
        <v>24.008119999999998</v>
      </c>
      <c r="AG50" s="10">
        <v>33.928449999999998</v>
      </c>
      <c r="AH50" s="10">
        <v>39.258580000000002</v>
      </c>
      <c r="AI50" s="9">
        <v>44.198879999999996</v>
      </c>
      <c r="AJ50" s="9">
        <v>81.362470000000002</v>
      </c>
      <c r="AK50" s="9">
        <v>51.700089999999996</v>
      </c>
      <c r="AL50" s="9">
        <v>67.515590000000003</v>
      </c>
      <c r="AM50" s="9">
        <v>63.425650000000005</v>
      </c>
      <c r="AN50" s="4"/>
      <c r="AO50" s="4"/>
      <c r="AP50" s="4"/>
      <c r="AQ50" s="4"/>
      <c r="AR50" s="4"/>
      <c r="AS50" s="4"/>
      <c r="AT50" s="4"/>
      <c r="AU50" s="4"/>
      <c r="AV50" s="4"/>
      <c r="AW50" s="4"/>
      <c r="AX50" s="4"/>
      <c r="AY50" s="4"/>
    </row>
    <row r="51" spans="1:1005" ht="15" x14ac:dyDescent="0.25">
      <c r="A51" s="101">
        <f>YampaRiverInflow.TotalOutflow!A51</f>
        <v>45352</v>
      </c>
      <c r="B51" s="9">
        <v>18.689</v>
      </c>
      <c r="C51" s="9">
        <v>18.689</v>
      </c>
      <c r="D51" s="9">
        <v>18.689</v>
      </c>
      <c r="E51" s="10">
        <v>78.140059999999991</v>
      </c>
      <c r="F51" s="10">
        <v>46.975250000000003</v>
      </c>
      <c r="G51" s="10">
        <v>33.411790000000003</v>
      </c>
      <c r="H51" s="10">
        <v>9.7218199999999992</v>
      </c>
      <c r="I51" s="10">
        <v>-6.2396000000000003</v>
      </c>
      <c r="J51" s="10">
        <v>11.97274</v>
      </c>
      <c r="K51" s="10">
        <v>69.191539999999989</v>
      </c>
      <c r="L51" s="10">
        <v>135.81139999999999</v>
      </c>
      <c r="M51" s="10">
        <v>231.93197000000001</v>
      </c>
      <c r="N51" s="10">
        <v>51.73753</v>
      </c>
      <c r="O51" s="10">
        <v>184.00505999999999</v>
      </c>
      <c r="P51" s="10">
        <v>-49.657410000000006</v>
      </c>
      <c r="Q51" s="10">
        <v>44.784990000000001</v>
      </c>
      <c r="R51" s="10">
        <v>91.549779999999998</v>
      </c>
      <c r="S51" s="10">
        <v>-1.9535199999999999</v>
      </c>
      <c r="T51" s="10">
        <v>-1.3108900000000001</v>
      </c>
      <c r="U51" s="10">
        <v>38.696649999999998</v>
      </c>
      <c r="V51" s="10">
        <v>-25.373279999999998</v>
      </c>
      <c r="W51" s="10">
        <v>13.9216</v>
      </c>
      <c r="X51" s="10">
        <v>0.71389999999999998</v>
      </c>
      <c r="Y51" s="10">
        <v>113.0411</v>
      </c>
      <c r="Z51" s="10">
        <v>23.902099999999997</v>
      </c>
      <c r="AA51" s="10">
        <v>-3.2670700000000004</v>
      </c>
      <c r="AB51" s="10">
        <v>14.70945</v>
      </c>
      <c r="AC51" s="10">
        <v>-18.02298</v>
      </c>
      <c r="AD51" s="10">
        <v>19.158650000000002</v>
      </c>
      <c r="AE51" s="10">
        <v>22.104689999999998</v>
      </c>
      <c r="AF51" s="10">
        <v>14.295219999999999</v>
      </c>
      <c r="AG51" s="10">
        <v>17.065750000000001</v>
      </c>
      <c r="AH51" s="10">
        <v>-8.489469999999999</v>
      </c>
      <c r="AI51" s="9">
        <v>9.3208599999999997</v>
      </c>
      <c r="AJ51" s="9">
        <v>51.526900000000005</v>
      </c>
      <c r="AK51" s="9">
        <v>43.174469999999999</v>
      </c>
      <c r="AL51" s="9">
        <v>144.17287999999999</v>
      </c>
      <c r="AM51" s="9">
        <v>67.391630000000006</v>
      </c>
      <c r="AN51" s="4"/>
      <c r="AO51" s="4"/>
      <c r="AP51" s="4"/>
      <c r="AQ51" s="4"/>
      <c r="AR51" s="4"/>
      <c r="AS51" s="4"/>
      <c r="AT51" s="4"/>
      <c r="AU51" s="4"/>
      <c r="AV51" s="4"/>
      <c r="AW51" s="4"/>
      <c r="AX51" s="4"/>
      <c r="AY51" s="4"/>
    </row>
    <row r="52" spans="1:1005" ht="15" x14ac:dyDescent="0.25">
      <c r="A52" s="101">
        <f>YampaRiverInflow.TotalOutflow!A52</f>
        <v>45383</v>
      </c>
      <c r="B52" s="9">
        <v>20.425000000000001</v>
      </c>
      <c r="C52" s="9">
        <v>20.425000000000001</v>
      </c>
      <c r="D52" s="9">
        <v>20.425000000000001</v>
      </c>
      <c r="E52" s="10">
        <v>113.65612</v>
      </c>
      <c r="F52" s="10">
        <v>66.630200000000002</v>
      </c>
      <c r="G52" s="10">
        <v>71.963399999999993</v>
      </c>
      <c r="H52" s="10">
        <v>66.69935000000001</v>
      </c>
      <c r="I52" s="10">
        <v>32.739060000000002</v>
      </c>
      <c r="J52" s="10">
        <v>14.244879999999998</v>
      </c>
      <c r="K52" s="10">
        <v>31.657869999999999</v>
      </c>
      <c r="L52" s="10">
        <v>78.978619999999992</v>
      </c>
      <c r="M52" s="10">
        <v>163.68356</v>
      </c>
      <c r="N52" s="10">
        <v>33.634209999999996</v>
      </c>
      <c r="O52" s="10">
        <v>85.047899999999998</v>
      </c>
      <c r="P52" s="10">
        <v>90.867329999999995</v>
      </c>
      <c r="Q52" s="10">
        <v>42.873559999999998</v>
      </c>
      <c r="R52" s="10">
        <v>92.717320000000001</v>
      </c>
      <c r="S52" s="10">
        <v>-50.942349999999998</v>
      </c>
      <c r="T52" s="10">
        <v>-20.665459999999999</v>
      </c>
      <c r="U52" s="10">
        <v>-6.8614199999999999</v>
      </c>
      <c r="V52" s="10">
        <v>-36.738260000000004</v>
      </c>
      <c r="W52" s="10">
        <v>-5.1315900000000001</v>
      </c>
      <c r="X52" s="10">
        <v>8.6379099999999998</v>
      </c>
      <c r="Y52" s="10">
        <v>92.931869999999989</v>
      </c>
      <c r="Z52" s="10">
        <v>8.7707999999999995</v>
      </c>
      <c r="AA52" s="10">
        <v>-11.025589999999999</v>
      </c>
      <c r="AB52" s="10">
        <v>-2.8896199999999999</v>
      </c>
      <c r="AC52" s="10">
        <v>-12.4717</v>
      </c>
      <c r="AD52" s="10">
        <v>37.547419999999995</v>
      </c>
      <c r="AE52" s="10">
        <v>73.938360000000003</v>
      </c>
      <c r="AF52" s="10">
        <v>23.613019999999999</v>
      </c>
      <c r="AG52" s="10">
        <v>12.379110000000001</v>
      </c>
      <c r="AH52" s="10">
        <v>-15.7683</v>
      </c>
      <c r="AI52" s="9">
        <v>-8.9777900000000006</v>
      </c>
      <c r="AJ52" s="9">
        <v>26.227169999999997</v>
      </c>
      <c r="AK52" s="9">
        <v>28.672889999999999</v>
      </c>
      <c r="AL52" s="9">
        <v>88.52458</v>
      </c>
      <c r="AM52" s="9">
        <v>92.907570000000007</v>
      </c>
      <c r="AN52" s="4"/>
      <c r="AO52" s="4"/>
      <c r="AP52" s="4"/>
      <c r="AQ52" s="4"/>
      <c r="AR52" s="4"/>
      <c r="AS52" s="4"/>
      <c r="AT52" s="4"/>
      <c r="AU52" s="4"/>
      <c r="AV52" s="4"/>
      <c r="AW52" s="4"/>
      <c r="AX52" s="4"/>
      <c r="AY52" s="4"/>
    </row>
    <row r="53" spans="1:1005" ht="15" x14ac:dyDescent="0.25">
      <c r="A53" s="101">
        <f>YampaRiverInflow.TotalOutflow!A53</f>
        <v>45413</v>
      </c>
      <c r="B53" s="9">
        <v>3.4889999999999999</v>
      </c>
      <c r="C53" s="9">
        <v>3.4889999999999999</v>
      </c>
      <c r="D53" s="9">
        <v>3.4889999999999999</v>
      </c>
      <c r="E53" s="10">
        <v>34.539989999999996</v>
      </c>
      <c r="F53" s="10">
        <v>-75.702719999999999</v>
      </c>
      <c r="G53" s="10">
        <v>26.673189999999998</v>
      </c>
      <c r="H53" s="10">
        <v>47.744349999999997</v>
      </c>
      <c r="I53" s="10">
        <v>-46.262440000000005</v>
      </c>
      <c r="J53" s="10">
        <v>-30.300249999999998</v>
      </c>
      <c r="K53" s="10">
        <v>12.60849</v>
      </c>
      <c r="L53" s="10">
        <v>48.945730000000005</v>
      </c>
      <c r="M53" s="10">
        <v>120.83439999999999</v>
      </c>
      <c r="N53" s="10">
        <v>43.791910000000001</v>
      </c>
      <c r="O53" s="10">
        <v>143.51311999999999</v>
      </c>
      <c r="P53" s="10">
        <v>14.462389999999999</v>
      </c>
      <c r="Q53" s="10">
        <v>25.07938</v>
      </c>
      <c r="R53" s="10">
        <v>110.48378</v>
      </c>
      <c r="S53" s="10">
        <v>4.4198699999999995</v>
      </c>
      <c r="T53" s="10">
        <v>-9.4710400000000003</v>
      </c>
      <c r="U53" s="10">
        <v>-11.55878</v>
      </c>
      <c r="V53" s="10">
        <v>-20.12107</v>
      </c>
      <c r="W53" s="10">
        <v>-6.2686999999999999</v>
      </c>
      <c r="X53" s="10">
        <v>3.8273699999999997</v>
      </c>
      <c r="Y53" s="10">
        <v>135.48492000000002</v>
      </c>
      <c r="Z53" s="10">
        <v>-18.09918</v>
      </c>
      <c r="AA53" s="10">
        <v>-26.76895</v>
      </c>
      <c r="AB53" s="10">
        <v>12.218399999999999</v>
      </c>
      <c r="AC53" s="10">
        <v>8.8367199999999997</v>
      </c>
      <c r="AD53" s="10">
        <v>40.216769999999997</v>
      </c>
      <c r="AE53" s="10">
        <v>62.942929999999997</v>
      </c>
      <c r="AF53" s="10">
        <v>-7.97098</v>
      </c>
      <c r="AG53" s="10">
        <v>-0.19831000000000001</v>
      </c>
      <c r="AH53" s="10">
        <v>-19.161000000000001</v>
      </c>
      <c r="AI53" s="9">
        <v>-13.035030000000001</v>
      </c>
      <c r="AJ53" s="9">
        <v>50.601709999999997</v>
      </c>
      <c r="AK53" s="9">
        <v>65.539070000000009</v>
      </c>
      <c r="AL53" s="9">
        <v>154.51563000000002</v>
      </c>
      <c r="AM53" s="9">
        <v>76.318989999999999</v>
      </c>
      <c r="AN53" s="4"/>
      <c r="AO53" s="4"/>
      <c r="AP53" s="4"/>
      <c r="AQ53" s="4"/>
      <c r="AR53" s="4"/>
      <c r="AS53" s="4"/>
      <c r="AT53" s="4"/>
      <c r="AU53" s="4"/>
      <c r="AV53" s="4"/>
      <c r="AW53" s="4"/>
      <c r="AX53" s="4"/>
      <c r="AY53" s="4"/>
    </row>
    <row r="54" spans="1:1005" ht="15" x14ac:dyDescent="0.25">
      <c r="A54" s="101">
        <f>YampaRiverInflow.TotalOutflow!A54</f>
        <v>45444</v>
      </c>
      <c r="B54" s="9">
        <v>-14.398</v>
      </c>
      <c r="C54" s="9">
        <v>-14.398</v>
      </c>
      <c r="D54" s="9">
        <v>-14.398</v>
      </c>
      <c r="E54" s="10">
        <v>109.47535999999999</v>
      </c>
      <c r="F54" s="10">
        <v>52.728230000000003</v>
      </c>
      <c r="G54" s="10">
        <v>39.237310000000001</v>
      </c>
      <c r="H54" s="10">
        <v>-5.3495100000000004</v>
      </c>
      <c r="I54" s="10">
        <v>-3.2524600000000001</v>
      </c>
      <c r="J54" s="10">
        <v>22.28257</v>
      </c>
      <c r="K54" s="10">
        <v>74.744810000000001</v>
      </c>
      <c r="L54" s="10">
        <v>-3.0993200000000001</v>
      </c>
      <c r="M54" s="10">
        <v>7.29115</v>
      </c>
      <c r="N54" s="10">
        <v>-5.7815200000000004</v>
      </c>
      <c r="O54" s="10">
        <v>44.457190000000004</v>
      </c>
      <c r="P54" s="10">
        <v>6.8165200000000006</v>
      </c>
      <c r="Q54" s="10">
        <v>-20.784119999999998</v>
      </c>
      <c r="R54" s="10">
        <v>54.98883</v>
      </c>
      <c r="S54" s="10">
        <v>15.635149999999999</v>
      </c>
      <c r="T54" s="10">
        <v>-4.4930099999999999</v>
      </c>
      <c r="U54" s="10">
        <v>-44.942190000000004</v>
      </c>
      <c r="V54" s="10">
        <v>-28.13184</v>
      </c>
      <c r="W54" s="10">
        <v>-44.289410000000004</v>
      </c>
      <c r="X54" s="10">
        <v>-35.671800000000005</v>
      </c>
      <c r="Y54" s="10">
        <v>27.88485</v>
      </c>
      <c r="Z54" s="10">
        <v>-19.299349999999997</v>
      </c>
      <c r="AA54" s="10">
        <v>-31.8673</v>
      </c>
      <c r="AB54" s="10">
        <v>12.303469999999999</v>
      </c>
      <c r="AC54" s="10">
        <v>-30.751990000000003</v>
      </c>
      <c r="AD54" s="10">
        <v>-8.8943600000000007</v>
      </c>
      <c r="AE54" s="10">
        <v>32.357529999999997</v>
      </c>
      <c r="AF54" s="10">
        <v>-19.29664</v>
      </c>
      <c r="AG54" s="10">
        <v>-30.338090000000001</v>
      </c>
      <c r="AH54" s="10">
        <v>-26.509810000000002</v>
      </c>
      <c r="AI54" s="9">
        <v>-10.61144</v>
      </c>
      <c r="AJ54" s="9">
        <v>25.167849999999998</v>
      </c>
      <c r="AK54" s="9">
        <v>1.52935</v>
      </c>
      <c r="AL54" s="9">
        <v>-32.185220000000001</v>
      </c>
      <c r="AM54" s="9">
        <v>57.311150000000005</v>
      </c>
      <c r="AN54" s="4"/>
      <c r="AO54" s="4"/>
      <c r="AP54" s="4"/>
      <c r="AQ54" s="4"/>
      <c r="AR54" s="4"/>
      <c r="AS54" s="4"/>
      <c r="AT54" s="4"/>
      <c r="AU54" s="4"/>
      <c r="AV54" s="4"/>
      <c r="AW54" s="4"/>
      <c r="AX54" s="4"/>
      <c r="AY54" s="4"/>
    </row>
    <row r="55" spans="1:1005" ht="15" x14ac:dyDescent="0.25">
      <c r="A55" s="101">
        <f>YampaRiverInflow.TotalOutflow!A55</f>
        <v>45474</v>
      </c>
      <c r="B55" s="9">
        <v>16.077999999999999</v>
      </c>
      <c r="C55" s="9">
        <v>16.077999999999999</v>
      </c>
      <c r="D55" s="9">
        <v>16.077999999999999</v>
      </c>
      <c r="E55" s="10">
        <v>81.789079999999998</v>
      </c>
      <c r="F55" s="10">
        <v>-37.088639999999998</v>
      </c>
      <c r="G55" s="10">
        <v>41.058320000000002</v>
      </c>
      <c r="H55" s="10">
        <v>23.067810000000001</v>
      </c>
      <c r="I55" s="10">
        <v>96.231220000000008</v>
      </c>
      <c r="J55" s="10">
        <v>36.173430000000003</v>
      </c>
      <c r="K55" s="10">
        <v>14.53885</v>
      </c>
      <c r="L55" s="10">
        <v>48.365290000000002</v>
      </c>
      <c r="M55" s="10">
        <v>13.52698</v>
      </c>
      <c r="N55" s="10">
        <v>41.234610000000004</v>
      </c>
      <c r="O55" s="10">
        <v>51.91695</v>
      </c>
      <c r="P55" s="10">
        <v>63.193040000000003</v>
      </c>
      <c r="Q55" s="10">
        <v>38.002940000000002</v>
      </c>
      <c r="R55" s="10">
        <v>100.30158999999999</v>
      </c>
      <c r="S55" s="10">
        <v>89.86345</v>
      </c>
      <c r="T55" s="10">
        <v>-26.052589999999999</v>
      </c>
      <c r="U55" s="10">
        <v>-16.813580000000002</v>
      </c>
      <c r="V55" s="10">
        <v>9.49343</v>
      </c>
      <c r="W55" s="10">
        <v>3.8433299999999999</v>
      </c>
      <c r="X55" s="10">
        <v>-10.612440000000001</v>
      </c>
      <c r="Y55" s="10">
        <v>41.559800000000003</v>
      </c>
      <c r="Z55" s="10">
        <v>2.9969000000000001</v>
      </c>
      <c r="AA55" s="10">
        <v>6.9309099999999999</v>
      </c>
      <c r="AB55" s="10">
        <v>11.99058</v>
      </c>
      <c r="AC55" s="10">
        <v>-16.260439999999999</v>
      </c>
      <c r="AD55" s="10">
        <v>-22.835750000000001</v>
      </c>
      <c r="AE55" s="10">
        <v>21.93834</v>
      </c>
      <c r="AF55" s="10">
        <v>36.23865</v>
      </c>
      <c r="AG55" s="10">
        <v>36.61777</v>
      </c>
      <c r="AH55" s="10">
        <v>9.9708400000000008</v>
      </c>
      <c r="AI55" s="9">
        <v>18.92069</v>
      </c>
      <c r="AJ55" s="9">
        <v>11.734999999999999</v>
      </c>
      <c r="AK55" s="9">
        <v>32.128329999999998</v>
      </c>
      <c r="AL55" s="9">
        <v>158.17092000000002</v>
      </c>
      <c r="AM55" s="9">
        <v>262.53990000000005</v>
      </c>
      <c r="AN55" s="4"/>
      <c r="AO55" s="4"/>
      <c r="AP55" s="4"/>
      <c r="AQ55" s="4"/>
      <c r="AR55" s="4"/>
      <c r="AS55" s="4"/>
      <c r="AT55" s="4"/>
      <c r="AU55" s="4"/>
      <c r="AV55" s="4"/>
      <c r="AW55" s="4"/>
      <c r="AX55" s="4"/>
      <c r="AY55" s="4"/>
    </row>
    <row r="56" spans="1:1005" ht="15" x14ac:dyDescent="0.25">
      <c r="A56" s="101">
        <f>YampaRiverInflow.TotalOutflow!A56</f>
        <v>45505</v>
      </c>
      <c r="B56" s="9">
        <v>33.622999999999998</v>
      </c>
      <c r="C56" s="9">
        <v>33.622999999999998</v>
      </c>
      <c r="D56" s="9">
        <v>33.622999999999998</v>
      </c>
      <c r="E56" s="10">
        <v>27.910540000000001</v>
      </c>
      <c r="F56" s="10">
        <v>47.18244</v>
      </c>
      <c r="G56" s="10">
        <v>96.179249999999996</v>
      </c>
      <c r="H56" s="10">
        <v>61.017019999999995</v>
      </c>
      <c r="I56" s="10">
        <v>51.164999999999999</v>
      </c>
      <c r="J56" s="10">
        <v>53.872199999999999</v>
      </c>
      <c r="K56" s="10">
        <v>72.455490000000012</v>
      </c>
      <c r="L56" s="10">
        <v>75.402380000000008</v>
      </c>
      <c r="M56" s="10">
        <v>106.43533000000001</v>
      </c>
      <c r="N56" s="10">
        <v>67.57383999999999</v>
      </c>
      <c r="O56" s="10">
        <v>52.7256</v>
      </c>
      <c r="P56" s="10">
        <v>30.167000000000002</v>
      </c>
      <c r="Q56" s="10">
        <v>95.579899999999995</v>
      </c>
      <c r="R56" s="10">
        <v>79.560249999999996</v>
      </c>
      <c r="S56" s="10">
        <v>70.709090000000003</v>
      </c>
      <c r="T56" s="10">
        <v>34.237900000000003</v>
      </c>
      <c r="U56" s="10">
        <v>44.544559999999997</v>
      </c>
      <c r="V56" s="10">
        <v>14.0466</v>
      </c>
      <c r="W56" s="10">
        <v>56.732959999999999</v>
      </c>
      <c r="X56" s="10">
        <v>22.905419999999999</v>
      </c>
      <c r="Y56" s="10">
        <v>62.430010000000003</v>
      </c>
      <c r="Z56" s="10">
        <v>21.733169999999998</v>
      </c>
      <c r="AA56" s="10">
        <v>32.04927</v>
      </c>
      <c r="AB56" s="10">
        <v>31.077919999999999</v>
      </c>
      <c r="AC56" s="10">
        <v>9.1049699999999998</v>
      </c>
      <c r="AD56" s="10">
        <v>11.513950000000001</v>
      </c>
      <c r="AE56" s="10">
        <v>35.979999999999997</v>
      </c>
      <c r="AF56" s="10">
        <v>89.903379999999999</v>
      </c>
      <c r="AG56" s="10">
        <v>51.304139999999997</v>
      </c>
      <c r="AH56" s="10">
        <v>54.512869999999999</v>
      </c>
      <c r="AI56" s="9">
        <v>55.313870000000001</v>
      </c>
      <c r="AJ56" s="9">
        <v>113.31216000000001</v>
      </c>
      <c r="AK56" s="9">
        <v>58.910589999999999</v>
      </c>
      <c r="AL56" s="9">
        <v>171.29213000000001</v>
      </c>
      <c r="AM56" s="9">
        <v>182.59195000000003</v>
      </c>
      <c r="AN56" s="4"/>
      <c r="AO56" s="4"/>
      <c r="AP56" s="4"/>
      <c r="AQ56" s="4"/>
      <c r="AR56" s="4"/>
      <c r="AS56" s="4"/>
      <c r="AT56" s="4"/>
      <c r="AU56" s="4"/>
      <c r="AV56" s="4"/>
      <c r="AW56" s="4"/>
      <c r="AX56" s="4"/>
      <c r="AY56" s="4"/>
    </row>
    <row r="57" spans="1:1005" ht="15" x14ac:dyDescent="0.25">
      <c r="A57" s="101">
        <f>YampaRiverInflow.TotalOutflow!A57</f>
        <v>45536</v>
      </c>
      <c r="B57" s="9">
        <v>26.303999999999998</v>
      </c>
      <c r="C57" s="9">
        <v>26.303999999999998</v>
      </c>
      <c r="D57" s="9">
        <v>26.303999999999998</v>
      </c>
      <c r="E57" s="10">
        <v>48.147349999999996</v>
      </c>
      <c r="F57" s="10">
        <v>19.100849999999998</v>
      </c>
      <c r="G57" s="10">
        <v>44.182519999999997</v>
      </c>
      <c r="H57" s="10">
        <v>39.570800000000006</v>
      </c>
      <c r="I57" s="10">
        <v>60.816720000000004</v>
      </c>
      <c r="J57" s="10">
        <v>123.70398</v>
      </c>
      <c r="K57" s="10">
        <v>66.820329999999998</v>
      </c>
      <c r="L57" s="10">
        <v>67.131079999999997</v>
      </c>
      <c r="M57" s="10">
        <v>74.204390000000004</v>
      </c>
      <c r="N57" s="10">
        <v>60.767949999999999</v>
      </c>
      <c r="O57" s="10">
        <v>44.842580000000005</v>
      </c>
      <c r="P57" s="10">
        <v>21.581499999999998</v>
      </c>
      <c r="Q57" s="10">
        <v>40.702069999999999</v>
      </c>
      <c r="R57" s="10">
        <v>105.37634</v>
      </c>
      <c r="S57" s="10">
        <v>66.257890000000003</v>
      </c>
      <c r="T57" s="10">
        <v>1.6861700000000002</v>
      </c>
      <c r="U57" s="10">
        <v>30.615169999999999</v>
      </c>
      <c r="V57" s="10">
        <v>57.502429999999997</v>
      </c>
      <c r="W57" s="10">
        <v>34.311339999999994</v>
      </c>
      <c r="X57" s="10">
        <v>33.011309999999995</v>
      </c>
      <c r="Y57" s="10">
        <v>31.35323</v>
      </c>
      <c r="Z57" s="10">
        <v>-3.86361</v>
      </c>
      <c r="AA57" s="10">
        <v>15.656870000000001</v>
      </c>
      <c r="AB57" s="10">
        <v>22.814970000000002</v>
      </c>
      <c r="AC57" s="10">
        <v>11.3721</v>
      </c>
      <c r="AD57" s="10">
        <v>27.015340000000002</v>
      </c>
      <c r="AE57" s="10">
        <v>19.485970000000002</v>
      </c>
      <c r="AF57" s="10">
        <v>51.889110000000002</v>
      </c>
      <c r="AG57" s="10">
        <v>69.938880000000012</v>
      </c>
      <c r="AH57" s="10">
        <v>85.735799999999998</v>
      </c>
      <c r="AI57" s="9">
        <v>28.291240000000002</v>
      </c>
      <c r="AJ57" s="9">
        <v>61.583260000000003</v>
      </c>
      <c r="AK57" s="9">
        <v>58.855499999999999</v>
      </c>
      <c r="AL57" s="9">
        <v>54.591169999999998</v>
      </c>
      <c r="AM57" s="9">
        <v>49.94079</v>
      </c>
      <c r="AN57" s="4"/>
      <c r="AO57" s="4"/>
      <c r="AP57" s="4"/>
      <c r="AQ57" s="4"/>
      <c r="AR57" s="4"/>
      <c r="AS57" s="4"/>
      <c r="AT57" s="4"/>
      <c r="AU57" s="4"/>
      <c r="AV57" s="4"/>
      <c r="AW57" s="4"/>
      <c r="AX57" s="4"/>
      <c r="AY57" s="4"/>
    </row>
    <row r="58" spans="1:1005" ht="15" x14ac:dyDescent="0.25">
      <c r="A58" s="101">
        <f>YampaRiverInflow.TotalOutflow!A58</f>
        <v>45566</v>
      </c>
      <c r="B58" s="9">
        <v>26.123999999999999</v>
      </c>
      <c r="C58" s="9">
        <v>26.123999999999999</v>
      </c>
      <c r="D58" s="9">
        <v>26.123999999999999</v>
      </c>
      <c r="E58" s="10">
        <v>44.29318</v>
      </c>
      <c r="F58" s="10">
        <v>76.503590000000003</v>
      </c>
      <c r="G58" s="10">
        <v>31.99305</v>
      </c>
      <c r="H58" s="10">
        <v>68.755240000000001</v>
      </c>
      <c r="I58" s="10">
        <v>34.473959999999998</v>
      </c>
      <c r="J58" s="10">
        <v>-5.0724499999999999</v>
      </c>
      <c r="K58" s="10">
        <v>8.4032400000000003</v>
      </c>
      <c r="L58" s="10">
        <v>58.572089999999996</v>
      </c>
      <c r="M58" s="10">
        <v>26.536560000000001</v>
      </c>
      <c r="N58" s="10">
        <v>30.619790000000002</v>
      </c>
      <c r="O58" s="10">
        <v>17.437549999999998</v>
      </c>
      <c r="P58" s="10">
        <v>-6.8582700000000001</v>
      </c>
      <c r="Q58" s="10">
        <v>-5.2950000000000004E-2</v>
      </c>
      <c r="R58" s="10">
        <v>34.554230000000004</v>
      </c>
      <c r="S58" s="10">
        <v>-2.5649999999999999</v>
      </c>
      <c r="T58" s="10">
        <v>14.550549999999999</v>
      </c>
      <c r="U58" s="10">
        <v>-9.9389500000000002</v>
      </c>
      <c r="V58" s="10">
        <v>23.19021</v>
      </c>
      <c r="W58" s="10">
        <v>-14.36961</v>
      </c>
      <c r="X58" s="10">
        <v>71.068789999999993</v>
      </c>
      <c r="Y58" s="10">
        <v>6.2742899999999997</v>
      </c>
      <c r="Z58" s="10">
        <v>27.342230000000001</v>
      </c>
      <c r="AA58" s="10">
        <v>-0.23946999999999999</v>
      </c>
      <c r="AB58" s="10">
        <v>-2.2455599999999998</v>
      </c>
      <c r="AC58" s="10">
        <v>-16.214659999999999</v>
      </c>
      <c r="AD58" s="10">
        <v>31.133290000000002</v>
      </c>
      <c r="AE58" s="10">
        <v>10.062709999999999</v>
      </c>
      <c r="AF58" s="10">
        <v>26.87743</v>
      </c>
      <c r="AG58" s="10">
        <v>16.168790000000001</v>
      </c>
      <c r="AH58" s="10">
        <v>10.55016</v>
      </c>
      <c r="AI58" s="9">
        <v>53.043779999999998</v>
      </c>
      <c r="AJ58" s="9">
        <v>3.4746300000000003</v>
      </c>
      <c r="AK58" s="9">
        <v>36.631749999999997</v>
      </c>
      <c r="AL58" s="9">
        <v>85.245990000000006</v>
      </c>
      <c r="AM58" s="9">
        <v>63.407040000000002</v>
      </c>
      <c r="AN58" s="4"/>
      <c r="AO58" s="4"/>
      <c r="AP58" s="4"/>
      <c r="AQ58" s="4"/>
      <c r="AR58" s="4"/>
      <c r="AS58" s="4"/>
      <c r="AT58" s="4"/>
      <c r="AU58" s="4"/>
      <c r="AV58" s="4"/>
      <c r="AW58" s="4"/>
      <c r="AX58" s="4"/>
      <c r="AY58" s="4"/>
    </row>
    <row r="59" spans="1:1005" ht="15" x14ac:dyDescent="0.25">
      <c r="A59" s="101">
        <f>YampaRiverInflow.TotalOutflow!A59</f>
        <v>45597</v>
      </c>
      <c r="B59" s="9">
        <v>40.941000000000003</v>
      </c>
      <c r="C59" s="9">
        <v>40.941000000000003</v>
      </c>
      <c r="D59" s="9">
        <v>40.941000000000003</v>
      </c>
      <c r="E59" s="10">
        <v>44.572330000000001</v>
      </c>
      <c r="F59" s="10">
        <v>61.21857</v>
      </c>
      <c r="G59" s="10">
        <v>61.653169999999996</v>
      </c>
      <c r="H59" s="10">
        <v>14.882989999999999</v>
      </c>
      <c r="I59" s="10">
        <v>-19.204990000000002</v>
      </c>
      <c r="J59" s="10">
        <v>-1.52424</v>
      </c>
      <c r="K59" s="10">
        <v>18.457650000000001</v>
      </c>
      <c r="L59" s="10">
        <v>34.945860000000003</v>
      </c>
      <c r="M59" s="10">
        <v>47.466260000000005</v>
      </c>
      <c r="N59" s="10">
        <v>4.8053999999999997</v>
      </c>
      <c r="O59" s="10">
        <v>35.269769999999994</v>
      </c>
      <c r="P59" s="10">
        <v>42.339680000000001</v>
      </c>
      <c r="Q59" s="10">
        <v>55.028739999999999</v>
      </c>
      <c r="R59" s="10">
        <v>49.55097</v>
      </c>
      <c r="S59" s="10">
        <v>12.85075</v>
      </c>
      <c r="T59" s="10">
        <v>-5.0983599999999996</v>
      </c>
      <c r="U59" s="10">
        <v>3.7396100000000003</v>
      </c>
      <c r="V59" s="10">
        <v>5.9197799999999994</v>
      </c>
      <c r="W59" s="10">
        <v>13.224440000000001</v>
      </c>
      <c r="X59" s="10">
        <v>88.19019999999999</v>
      </c>
      <c r="Y59" s="10">
        <v>3.3384200000000002</v>
      </c>
      <c r="Z59" s="10">
        <v>9.6611499999999992</v>
      </c>
      <c r="AA59" s="10">
        <v>28.934830000000002</v>
      </c>
      <c r="AB59" s="10">
        <v>23.146419999999999</v>
      </c>
      <c r="AC59" s="10">
        <v>6.9311699999999998</v>
      </c>
      <c r="AD59" s="10">
        <v>-18.565669999999997</v>
      </c>
      <c r="AE59" s="10">
        <v>6.0730000000000004</v>
      </c>
      <c r="AF59" s="10">
        <v>25.847069999999999</v>
      </c>
      <c r="AG59" s="10">
        <v>73.871279999999999</v>
      </c>
      <c r="AH59" s="10">
        <v>16.733310000000003</v>
      </c>
      <c r="AI59" s="9">
        <v>13.000729999999999</v>
      </c>
      <c r="AJ59" s="9">
        <v>60.45805</v>
      </c>
      <c r="AK59" s="9">
        <v>87.538119999999992</v>
      </c>
      <c r="AL59" s="9">
        <v>64.758309999999994</v>
      </c>
      <c r="AM59" s="9">
        <v>84.852829999999997</v>
      </c>
      <c r="AN59" s="4"/>
      <c r="AO59" s="4"/>
      <c r="AP59" s="4"/>
      <c r="AQ59" s="4"/>
      <c r="AR59" s="4"/>
      <c r="AS59" s="4"/>
      <c r="AT59" s="4"/>
      <c r="AU59" s="4"/>
      <c r="AV59" s="4"/>
      <c r="AW59" s="4"/>
      <c r="AX59" s="4"/>
      <c r="AY59" s="4"/>
    </row>
    <row r="60" spans="1:1005" ht="15" x14ac:dyDescent="0.25">
      <c r="A60" s="101">
        <f>YampaRiverInflow.TotalOutflow!A60</f>
        <v>45627</v>
      </c>
      <c r="B60" s="9">
        <v>31.451000000000001</v>
      </c>
      <c r="C60" s="9">
        <v>31.451000000000001</v>
      </c>
      <c r="D60" s="9">
        <v>31.451000000000001</v>
      </c>
      <c r="E60" s="10">
        <v>51.131320000000002</v>
      </c>
      <c r="F60" s="10">
        <v>61.849769999999999</v>
      </c>
      <c r="G60" s="10">
        <v>34.074580000000005</v>
      </c>
      <c r="H60" s="10">
        <v>38.824640000000002</v>
      </c>
      <c r="I60" s="10">
        <v>35.952129999999997</v>
      </c>
      <c r="J60" s="10">
        <v>20.8627</v>
      </c>
      <c r="K60" s="10">
        <v>57.803160000000005</v>
      </c>
      <c r="L60" s="10">
        <v>92.029710000000009</v>
      </c>
      <c r="M60" s="10">
        <v>54.482939999999999</v>
      </c>
      <c r="N60" s="10">
        <v>74.188720000000004</v>
      </c>
      <c r="O60" s="10">
        <v>20.86449</v>
      </c>
      <c r="P60" s="10">
        <v>23.802630000000001</v>
      </c>
      <c r="Q60" s="10">
        <v>17.31991</v>
      </c>
      <c r="R60" s="10">
        <v>3.7025900000000003</v>
      </c>
      <c r="S60" s="10">
        <v>4.0086300000000001</v>
      </c>
      <c r="T60" s="10">
        <v>16.006059999999998</v>
      </c>
      <c r="U60" s="10">
        <v>32.989669999999997</v>
      </c>
      <c r="V60" s="10">
        <v>24.059549999999998</v>
      </c>
      <c r="W60" s="10">
        <v>18.055310000000002</v>
      </c>
      <c r="X60" s="10">
        <v>72.941210000000012</v>
      </c>
      <c r="Y60" s="10">
        <v>9.4193499999999997</v>
      </c>
      <c r="Z60" s="10">
        <v>-6.6252899999999997</v>
      </c>
      <c r="AA60" s="10">
        <v>25.260439999999999</v>
      </c>
      <c r="AB60" s="10">
        <v>20.1906</v>
      </c>
      <c r="AC60" s="10">
        <v>8.2487399999999997</v>
      </c>
      <c r="AD60" s="10">
        <v>198.80347</v>
      </c>
      <c r="AE60" s="10">
        <v>47.475259999999999</v>
      </c>
      <c r="AF60" s="10">
        <v>29.025639999999999</v>
      </c>
      <c r="AG60" s="10">
        <v>23.17662</v>
      </c>
      <c r="AH60" s="10">
        <v>8.44069</v>
      </c>
      <c r="AI60" s="9">
        <v>14.2028</v>
      </c>
      <c r="AJ60" s="9">
        <v>16.20814</v>
      </c>
      <c r="AK60" s="9">
        <v>110.20038000000001</v>
      </c>
      <c r="AL60" s="9">
        <v>97.266190000000009</v>
      </c>
      <c r="AM60" s="9">
        <v>94.573229999999995</v>
      </c>
      <c r="AN60" s="4"/>
      <c r="AO60" s="4"/>
      <c r="AP60" s="4"/>
      <c r="AQ60" s="4"/>
      <c r="AR60" s="4"/>
      <c r="AS60" s="4"/>
      <c r="AT60" s="4"/>
      <c r="AU60" s="4"/>
      <c r="AV60" s="4"/>
      <c r="AW60" s="4"/>
      <c r="AX60" s="4"/>
      <c r="AY60" s="4"/>
    </row>
    <row r="61" spans="1:1005" ht="15" x14ac:dyDescent="0.25">
      <c r="A61" s="101">
        <f>YampaRiverInflow.TotalOutflow!A61</f>
        <v>45658</v>
      </c>
      <c r="B61" s="9">
        <v>48.27</v>
      </c>
      <c r="C61" s="9">
        <v>48.27</v>
      </c>
      <c r="D61" s="9">
        <v>48.27</v>
      </c>
      <c r="E61" s="10">
        <v>22.962630000000001</v>
      </c>
      <c r="F61" s="10">
        <v>38.586370000000002</v>
      </c>
      <c r="G61" s="10">
        <v>50.149720000000002</v>
      </c>
      <c r="H61" s="10">
        <v>73.993719999999996</v>
      </c>
      <c r="I61" s="10">
        <v>66.085639999999998</v>
      </c>
      <c r="J61" s="10">
        <v>35.41386</v>
      </c>
      <c r="K61" s="10">
        <v>73.120070000000013</v>
      </c>
      <c r="L61" s="10">
        <v>216.50864000000001</v>
      </c>
      <c r="M61" s="10">
        <v>75.599890000000002</v>
      </c>
      <c r="N61" s="10">
        <v>153.67762999999999</v>
      </c>
      <c r="O61" s="10">
        <v>19.93974</v>
      </c>
      <c r="P61" s="10">
        <v>50.25112</v>
      </c>
      <c r="Q61" s="10">
        <v>51.307099999999998</v>
      </c>
      <c r="R61" s="10">
        <v>48.592469999999999</v>
      </c>
      <c r="S61" s="10">
        <v>21.595279999999999</v>
      </c>
      <c r="T61" s="10">
        <v>50.7896</v>
      </c>
      <c r="U61" s="10">
        <v>15.387979999999999</v>
      </c>
      <c r="V61" s="10">
        <v>33.643239999999999</v>
      </c>
      <c r="W61" s="10">
        <v>8.7414400000000008</v>
      </c>
      <c r="X61" s="10">
        <v>308.55319000000003</v>
      </c>
      <c r="Y61" s="10">
        <v>17.535499999999999</v>
      </c>
      <c r="Z61" s="10">
        <v>-4.3097500000000002</v>
      </c>
      <c r="AA61" s="10">
        <v>33.658019999999993</v>
      </c>
      <c r="AB61" s="10">
        <v>9.6820599999999999</v>
      </c>
      <c r="AC61" s="10">
        <v>57.667650000000002</v>
      </c>
      <c r="AD61" s="10">
        <v>40.798379999999995</v>
      </c>
      <c r="AE61" s="10">
        <v>20.18862</v>
      </c>
      <c r="AF61" s="10">
        <v>17.98648</v>
      </c>
      <c r="AG61" s="10">
        <v>11.416129999999999</v>
      </c>
      <c r="AH61" s="10">
        <v>26.265250000000002</v>
      </c>
      <c r="AI61" s="9">
        <v>62.10371</v>
      </c>
      <c r="AJ61" s="9">
        <v>34.369769999999995</v>
      </c>
      <c r="AK61" s="9">
        <v>73.864550000000008</v>
      </c>
      <c r="AL61" s="9">
        <v>68.841039999999992</v>
      </c>
      <c r="AM61" s="9">
        <v>88.531170000000003</v>
      </c>
      <c r="AN61" s="4"/>
      <c r="AO61" s="4"/>
      <c r="AP61" s="4"/>
      <c r="AQ61" s="4"/>
      <c r="AR61" s="4"/>
      <c r="AS61" s="4"/>
      <c r="AT61" s="4"/>
      <c r="AU61" s="4"/>
      <c r="AV61" s="4"/>
      <c r="AW61" s="4"/>
      <c r="AX61" s="4"/>
      <c r="AY61" s="4"/>
    </row>
    <row r="62" spans="1:1005" ht="15" x14ac:dyDescent="0.25">
      <c r="A62" s="101">
        <f>YampaRiverInflow.TotalOutflow!A62</f>
        <v>45689</v>
      </c>
      <c r="B62" s="9">
        <v>43.753999999999998</v>
      </c>
      <c r="C62" s="9">
        <v>43.753999999999998</v>
      </c>
      <c r="D62" s="9">
        <v>43.753999999999998</v>
      </c>
      <c r="E62" s="10">
        <v>65.860690000000005</v>
      </c>
      <c r="F62" s="10">
        <v>96.742260000000002</v>
      </c>
      <c r="G62" s="10">
        <v>56.577669999999998</v>
      </c>
      <c r="H62" s="10">
        <v>76.689610000000002</v>
      </c>
      <c r="I62" s="10">
        <v>27.47861</v>
      </c>
      <c r="J62" s="10">
        <v>58.670389999999998</v>
      </c>
      <c r="K62" s="10">
        <v>103.05712</v>
      </c>
      <c r="L62" s="10">
        <v>217.21960000000001</v>
      </c>
      <c r="M62" s="10">
        <v>68.652330000000006</v>
      </c>
      <c r="N62" s="10">
        <v>95.266850000000005</v>
      </c>
      <c r="O62" s="10">
        <v>30.53435</v>
      </c>
      <c r="P62" s="10">
        <v>0.87429999999999997</v>
      </c>
      <c r="Q62" s="10">
        <v>79.516630000000006</v>
      </c>
      <c r="R62" s="10">
        <v>42.740839999999999</v>
      </c>
      <c r="S62" s="10">
        <v>27.866959999999999</v>
      </c>
      <c r="T62" s="10">
        <v>42.402940000000001</v>
      </c>
      <c r="U62" s="10">
        <v>9.2639599999999991</v>
      </c>
      <c r="V62" s="10">
        <v>42.885899999999999</v>
      </c>
      <c r="W62" s="10">
        <v>23.858460000000001</v>
      </c>
      <c r="X62" s="10">
        <v>198.39957999999999</v>
      </c>
      <c r="Y62" s="10">
        <v>14.859780000000001</v>
      </c>
      <c r="Z62" s="10">
        <v>22.055709999999998</v>
      </c>
      <c r="AA62" s="10">
        <v>46.185139999999997</v>
      </c>
      <c r="AB62" s="10">
        <v>33.257949999999994</v>
      </c>
      <c r="AC62" s="10">
        <v>61.041400000000003</v>
      </c>
      <c r="AD62" s="10">
        <v>40.438339999999997</v>
      </c>
      <c r="AE62" s="10">
        <v>24.008119999999998</v>
      </c>
      <c r="AF62" s="10">
        <v>33.928449999999998</v>
      </c>
      <c r="AG62" s="10">
        <v>39.258580000000002</v>
      </c>
      <c r="AH62" s="10">
        <v>44.198879999999996</v>
      </c>
      <c r="AI62" s="9">
        <v>81.362470000000002</v>
      </c>
      <c r="AJ62" s="9">
        <v>51.700089999999996</v>
      </c>
      <c r="AK62" s="9">
        <v>67.515590000000003</v>
      </c>
      <c r="AL62" s="9">
        <v>63.425650000000005</v>
      </c>
      <c r="AM62" s="9">
        <v>81.076830000000001</v>
      </c>
      <c r="AN62" s="4"/>
      <c r="AO62" s="4"/>
      <c r="AP62" s="4"/>
      <c r="AQ62" s="4"/>
      <c r="AR62" s="4"/>
      <c r="AS62" s="4"/>
      <c r="AT62" s="4"/>
      <c r="AU62" s="4"/>
      <c r="AV62" s="4"/>
      <c r="AW62" s="4"/>
      <c r="AX62" s="4"/>
      <c r="AY62" s="4"/>
    </row>
    <row r="63" spans="1:1005" ht="15" x14ac:dyDescent="0.25">
      <c r="A63" s="101">
        <f>YampaRiverInflow.TotalOutflow!A63</f>
        <v>45717</v>
      </c>
      <c r="B63" s="9">
        <v>18.689</v>
      </c>
      <c r="C63" s="9">
        <v>18.689</v>
      </c>
      <c r="D63" s="9">
        <v>18.689</v>
      </c>
      <c r="E63" s="10">
        <v>46.975250000000003</v>
      </c>
      <c r="F63" s="10">
        <v>33.411790000000003</v>
      </c>
      <c r="G63" s="10">
        <v>9.7218199999999992</v>
      </c>
      <c r="H63" s="10">
        <v>-6.2396000000000003</v>
      </c>
      <c r="I63" s="10">
        <v>11.97274</v>
      </c>
      <c r="J63" s="10">
        <v>69.191539999999989</v>
      </c>
      <c r="K63" s="10">
        <v>135.81139999999999</v>
      </c>
      <c r="L63" s="10">
        <v>231.93197000000001</v>
      </c>
      <c r="M63" s="10">
        <v>51.73753</v>
      </c>
      <c r="N63" s="10">
        <v>184.00505999999999</v>
      </c>
      <c r="O63" s="10">
        <v>-49.657410000000006</v>
      </c>
      <c r="P63" s="10">
        <v>44.784990000000001</v>
      </c>
      <c r="Q63" s="10">
        <v>91.549779999999998</v>
      </c>
      <c r="R63" s="10">
        <v>-1.9535199999999999</v>
      </c>
      <c r="S63" s="10">
        <v>-1.3108900000000001</v>
      </c>
      <c r="T63" s="10">
        <v>38.696649999999998</v>
      </c>
      <c r="U63" s="10">
        <v>-25.373279999999998</v>
      </c>
      <c r="V63" s="10">
        <v>13.9216</v>
      </c>
      <c r="W63" s="10">
        <v>0.71389999999999998</v>
      </c>
      <c r="X63" s="10">
        <v>113.0411</v>
      </c>
      <c r="Y63" s="10">
        <v>23.902099999999997</v>
      </c>
      <c r="Z63" s="10">
        <v>-3.2670700000000004</v>
      </c>
      <c r="AA63" s="10">
        <v>14.70945</v>
      </c>
      <c r="AB63" s="10">
        <v>-18.02298</v>
      </c>
      <c r="AC63" s="10">
        <v>19.158650000000002</v>
      </c>
      <c r="AD63" s="10">
        <v>22.104689999999998</v>
      </c>
      <c r="AE63" s="10">
        <v>14.295219999999999</v>
      </c>
      <c r="AF63" s="10">
        <v>17.065750000000001</v>
      </c>
      <c r="AG63" s="10">
        <v>-8.489469999999999</v>
      </c>
      <c r="AH63" s="10">
        <v>9.3208599999999997</v>
      </c>
      <c r="AI63" s="9">
        <v>51.526900000000005</v>
      </c>
      <c r="AJ63" s="9">
        <v>43.174469999999999</v>
      </c>
      <c r="AK63" s="9">
        <v>144.17287999999999</v>
      </c>
      <c r="AL63" s="9">
        <v>67.391630000000006</v>
      </c>
      <c r="AM63" s="9">
        <v>74.75676</v>
      </c>
      <c r="AN63" s="4"/>
      <c r="AO63" s="4"/>
      <c r="AP63" s="4"/>
      <c r="AQ63" s="4"/>
      <c r="AR63" s="4"/>
      <c r="AS63" s="4"/>
      <c r="AT63" s="4"/>
      <c r="AU63" s="4"/>
      <c r="AV63" s="4"/>
      <c r="AW63" s="4"/>
      <c r="AX63" s="4"/>
      <c r="AY63" s="4"/>
    </row>
    <row r="64" spans="1:1005" ht="15" x14ac:dyDescent="0.25">
      <c r="A64" s="101">
        <f>YampaRiverInflow.TotalOutflow!A64</f>
        <v>45748</v>
      </c>
      <c r="B64" s="9">
        <v>20.425000000000001</v>
      </c>
      <c r="C64" s="9">
        <v>20.425000000000001</v>
      </c>
      <c r="D64" s="9">
        <v>20.425000000000001</v>
      </c>
      <c r="E64" s="10">
        <v>66.630200000000002</v>
      </c>
      <c r="F64" s="10">
        <v>71.963399999999993</v>
      </c>
      <c r="G64" s="10">
        <v>66.69935000000001</v>
      </c>
      <c r="H64" s="10">
        <v>32.739060000000002</v>
      </c>
      <c r="I64" s="10">
        <v>14.244879999999998</v>
      </c>
      <c r="J64" s="10">
        <v>31.657869999999999</v>
      </c>
      <c r="K64" s="10">
        <v>78.978619999999992</v>
      </c>
      <c r="L64" s="10">
        <v>163.68356</v>
      </c>
      <c r="M64" s="10">
        <v>33.634209999999996</v>
      </c>
      <c r="N64" s="10">
        <v>85.047899999999998</v>
      </c>
      <c r="O64" s="10">
        <v>90.867329999999995</v>
      </c>
      <c r="P64" s="10">
        <v>42.873559999999998</v>
      </c>
      <c r="Q64" s="10">
        <v>92.717320000000001</v>
      </c>
      <c r="R64" s="10">
        <v>-50.942349999999998</v>
      </c>
      <c r="S64" s="10">
        <v>-20.665459999999999</v>
      </c>
      <c r="T64" s="10">
        <v>-6.8614199999999999</v>
      </c>
      <c r="U64" s="10">
        <v>-36.738260000000004</v>
      </c>
      <c r="V64" s="10">
        <v>-5.1315900000000001</v>
      </c>
      <c r="W64" s="10">
        <v>8.6379099999999998</v>
      </c>
      <c r="X64" s="10">
        <v>92.931869999999989</v>
      </c>
      <c r="Y64" s="10">
        <v>8.7707999999999995</v>
      </c>
      <c r="Z64" s="10">
        <v>-11.025589999999999</v>
      </c>
      <c r="AA64" s="10">
        <v>-2.8896199999999999</v>
      </c>
      <c r="AB64" s="10">
        <v>-12.4717</v>
      </c>
      <c r="AC64" s="10">
        <v>37.547419999999995</v>
      </c>
      <c r="AD64" s="10">
        <v>73.938360000000003</v>
      </c>
      <c r="AE64" s="10">
        <v>23.613019999999999</v>
      </c>
      <c r="AF64" s="10">
        <v>12.379110000000001</v>
      </c>
      <c r="AG64" s="10">
        <v>-15.7683</v>
      </c>
      <c r="AH64" s="10">
        <v>-8.9777900000000006</v>
      </c>
      <c r="AI64" s="9">
        <v>26.227169999999997</v>
      </c>
      <c r="AJ64" s="9">
        <v>28.672889999999999</v>
      </c>
      <c r="AK64" s="9">
        <v>88.52458</v>
      </c>
      <c r="AL64" s="9">
        <v>92.907570000000007</v>
      </c>
      <c r="AM64" s="9">
        <v>116.37782000000001</v>
      </c>
      <c r="AN64" s="4"/>
      <c r="AO64" s="4"/>
      <c r="AP64" s="4"/>
      <c r="AQ64" s="4"/>
      <c r="AR64" s="4"/>
      <c r="AS64" s="4"/>
      <c r="AT64" s="4"/>
      <c r="AU64" s="4"/>
      <c r="AV64" s="4"/>
      <c r="AW64" s="4"/>
      <c r="AX64" s="4"/>
      <c r="AY64" s="4"/>
      <c r="ALQ64" t="e">
        <v>#N/A</v>
      </c>
    </row>
    <row r="65" spans="1:1005" ht="15" x14ac:dyDescent="0.25">
      <c r="A65" s="101">
        <f>YampaRiverInflow.TotalOutflow!A65</f>
        <v>45778</v>
      </c>
      <c r="B65" s="9">
        <v>3.4889999999999999</v>
      </c>
      <c r="C65" s="9">
        <v>3.4889999999999999</v>
      </c>
      <c r="D65" s="9">
        <v>3.4889999999999999</v>
      </c>
      <c r="E65" s="10">
        <v>-75.702719999999999</v>
      </c>
      <c r="F65" s="10">
        <v>26.673189999999998</v>
      </c>
      <c r="G65" s="10">
        <v>47.744349999999997</v>
      </c>
      <c r="H65" s="10">
        <v>-46.262440000000005</v>
      </c>
      <c r="I65" s="10">
        <v>-30.300249999999998</v>
      </c>
      <c r="J65" s="10">
        <v>12.60849</v>
      </c>
      <c r="K65" s="10">
        <v>48.945730000000005</v>
      </c>
      <c r="L65" s="10">
        <v>120.83439999999999</v>
      </c>
      <c r="M65" s="10">
        <v>43.791910000000001</v>
      </c>
      <c r="N65" s="10">
        <v>143.51311999999999</v>
      </c>
      <c r="O65" s="10">
        <v>14.462389999999999</v>
      </c>
      <c r="P65" s="10">
        <v>25.07938</v>
      </c>
      <c r="Q65" s="10">
        <v>110.48378</v>
      </c>
      <c r="R65" s="10">
        <v>4.4198699999999995</v>
      </c>
      <c r="S65" s="10">
        <v>-9.4710400000000003</v>
      </c>
      <c r="T65" s="10">
        <v>-11.55878</v>
      </c>
      <c r="U65" s="10">
        <v>-20.12107</v>
      </c>
      <c r="V65" s="10">
        <v>-6.2686999999999999</v>
      </c>
      <c r="W65" s="10">
        <v>3.8273699999999997</v>
      </c>
      <c r="X65" s="10">
        <v>135.48492000000002</v>
      </c>
      <c r="Y65" s="10">
        <v>-18.09918</v>
      </c>
      <c r="Z65" s="10">
        <v>-26.76895</v>
      </c>
      <c r="AA65" s="10">
        <v>12.218399999999999</v>
      </c>
      <c r="AB65" s="10">
        <v>8.8367199999999997</v>
      </c>
      <c r="AC65" s="10">
        <v>40.216769999999997</v>
      </c>
      <c r="AD65" s="10">
        <v>62.942929999999997</v>
      </c>
      <c r="AE65" s="10">
        <v>-7.97098</v>
      </c>
      <c r="AF65" s="10">
        <v>-0.19831000000000001</v>
      </c>
      <c r="AG65" s="10">
        <v>-19.161000000000001</v>
      </c>
      <c r="AH65" s="10">
        <v>-13.035030000000001</v>
      </c>
      <c r="AI65" s="9">
        <v>50.601709999999997</v>
      </c>
      <c r="AJ65" s="9">
        <v>65.539070000000009</v>
      </c>
      <c r="AK65" s="9">
        <v>154.51563000000002</v>
      </c>
      <c r="AL65" s="9">
        <v>76.318989999999999</v>
      </c>
      <c r="AM65" s="9">
        <v>31.181950000000001</v>
      </c>
      <c r="AN65" s="4"/>
      <c r="AO65" s="4"/>
      <c r="AP65" s="4"/>
      <c r="AQ65" s="4"/>
      <c r="AR65" s="4"/>
      <c r="AS65" s="4"/>
      <c r="AT65" s="4"/>
      <c r="AU65" s="4"/>
      <c r="AV65" s="4"/>
      <c r="AW65" s="4"/>
      <c r="AX65" s="4"/>
      <c r="AY65" s="4"/>
      <c r="ALQ65" t="e">
        <v>#N/A</v>
      </c>
    </row>
    <row r="66" spans="1:1005" ht="15" x14ac:dyDescent="0.25">
      <c r="A66" s="101">
        <f>YampaRiverInflow.TotalOutflow!A66</f>
        <v>45809</v>
      </c>
      <c r="B66" s="9">
        <v>-14.398</v>
      </c>
      <c r="C66" s="9">
        <v>-14.398</v>
      </c>
      <c r="D66" s="9">
        <v>-14.398</v>
      </c>
      <c r="E66" s="10">
        <v>52.728230000000003</v>
      </c>
      <c r="F66" s="10">
        <v>39.237310000000001</v>
      </c>
      <c r="G66" s="10">
        <v>-5.3495100000000004</v>
      </c>
      <c r="H66" s="10">
        <v>-3.2524600000000001</v>
      </c>
      <c r="I66" s="10">
        <v>22.28257</v>
      </c>
      <c r="J66" s="10">
        <v>74.744810000000001</v>
      </c>
      <c r="K66" s="10">
        <v>-3.0993200000000001</v>
      </c>
      <c r="L66" s="10">
        <v>7.29115</v>
      </c>
      <c r="M66" s="10">
        <v>-5.7815200000000004</v>
      </c>
      <c r="N66" s="10">
        <v>44.457190000000004</v>
      </c>
      <c r="O66" s="10">
        <v>6.8165200000000006</v>
      </c>
      <c r="P66" s="10">
        <v>-20.784119999999998</v>
      </c>
      <c r="Q66" s="10">
        <v>54.98883</v>
      </c>
      <c r="R66" s="10">
        <v>15.635149999999999</v>
      </c>
      <c r="S66" s="10">
        <v>-4.4930099999999999</v>
      </c>
      <c r="T66" s="10">
        <v>-44.942190000000004</v>
      </c>
      <c r="U66" s="10">
        <v>-28.13184</v>
      </c>
      <c r="V66" s="10">
        <v>-44.289410000000004</v>
      </c>
      <c r="W66" s="10">
        <v>-35.671800000000005</v>
      </c>
      <c r="X66" s="10">
        <v>27.88485</v>
      </c>
      <c r="Y66" s="10">
        <v>-19.299349999999997</v>
      </c>
      <c r="Z66" s="10">
        <v>-31.8673</v>
      </c>
      <c r="AA66" s="10">
        <v>12.303469999999999</v>
      </c>
      <c r="AB66" s="10">
        <v>-30.751990000000003</v>
      </c>
      <c r="AC66" s="10">
        <v>-8.8943600000000007</v>
      </c>
      <c r="AD66" s="10">
        <v>32.357529999999997</v>
      </c>
      <c r="AE66" s="10">
        <v>-19.29664</v>
      </c>
      <c r="AF66" s="10">
        <v>-30.338090000000001</v>
      </c>
      <c r="AG66" s="10">
        <v>-26.509810000000002</v>
      </c>
      <c r="AH66" s="10">
        <v>-10.61144</v>
      </c>
      <c r="AI66" s="9">
        <v>25.167849999999998</v>
      </c>
      <c r="AJ66" s="9">
        <v>1.52935</v>
      </c>
      <c r="AK66" s="9">
        <v>-32.185220000000001</v>
      </c>
      <c r="AL66" s="9">
        <v>57.311150000000005</v>
      </c>
      <c r="AM66" s="9">
        <v>105.00774</v>
      </c>
      <c r="AN66" s="4"/>
      <c r="AO66" s="4"/>
      <c r="AP66" s="4"/>
      <c r="AQ66" s="4"/>
      <c r="AR66" s="4"/>
      <c r="AS66" s="4"/>
      <c r="AT66" s="4"/>
      <c r="AU66" s="4"/>
      <c r="AV66" s="4"/>
      <c r="AW66" s="4"/>
      <c r="AX66" s="4"/>
      <c r="AY66" s="4"/>
      <c r="ALQ66" t="e">
        <v>#N/A</v>
      </c>
    </row>
    <row r="67" spans="1:1005" ht="15" x14ac:dyDescent="0.25">
      <c r="A67" s="101">
        <f>YampaRiverInflow.TotalOutflow!A67</f>
        <v>45839</v>
      </c>
      <c r="B67" s="9">
        <v>16.077999999999999</v>
      </c>
      <c r="C67" s="9">
        <v>16.077999999999999</v>
      </c>
      <c r="D67" s="9">
        <v>16.077999999999999</v>
      </c>
      <c r="E67" s="10">
        <v>-37.088639999999998</v>
      </c>
      <c r="F67" s="10">
        <v>41.058320000000002</v>
      </c>
      <c r="G67" s="10">
        <v>23.067810000000001</v>
      </c>
      <c r="H67" s="10">
        <v>96.231220000000008</v>
      </c>
      <c r="I67" s="10">
        <v>36.173430000000003</v>
      </c>
      <c r="J67" s="10">
        <v>14.53885</v>
      </c>
      <c r="K67" s="10">
        <v>48.365290000000002</v>
      </c>
      <c r="L67" s="10">
        <v>13.52698</v>
      </c>
      <c r="M67" s="10">
        <v>41.234610000000004</v>
      </c>
      <c r="N67" s="10">
        <v>51.91695</v>
      </c>
      <c r="O67" s="10">
        <v>63.193040000000003</v>
      </c>
      <c r="P67" s="10">
        <v>38.002940000000002</v>
      </c>
      <c r="Q67" s="10">
        <v>100.30158999999999</v>
      </c>
      <c r="R67" s="10">
        <v>89.86345</v>
      </c>
      <c r="S67" s="10">
        <v>-26.052589999999999</v>
      </c>
      <c r="T67" s="10">
        <v>-16.813580000000002</v>
      </c>
      <c r="U67" s="10">
        <v>9.49343</v>
      </c>
      <c r="V67" s="10">
        <v>3.8433299999999999</v>
      </c>
      <c r="W67" s="10">
        <v>-10.612440000000001</v>
      </c>
      <c r="X67" s="10">
        <v>41.559800000000003</v>
      </c>
      <c r="Y67" s="10">
        <v>2.9969000000000001</v>
      </c>
      <c r="Z67" s="10">
        <v>6.9309099999999999</v>
      </c>
      <c r="AA67" s="10">
        <v>11.99058</v>
      </c>
      <c r="AB67" s="10">
        <v>-16.260439999999999</v>
      </c>
      <c r="AC67" s="10">
        <v>-22.835750000000001</v>
      </c>
      <c r="AD67" s="10">
        <v>21.93834</v>
      </c>
      <c r="AE67" s="10">
        <v>36.23865</v>
      </c>
      <c r="AF67" s="10">
        <v>36.61777</v>
      </c>
      <c r="AG67" s="10">
        <v>9.9708400000000008</v>
      </c>
      <c r="AH67" s="10">
        <v>18.92069</v>
      </c>
      <c r="AI67" s="9">
        <v>11.734999999999999</v>
      </c>
      <c r="AJ67" s="9">
        <v>32.128329999999998</v>
      </c>
      <c r="AK67" s="9">
        <v>158.17092000000002</v>
      </c>
      <c r="AL67" s="9">
        <v>262.53990000000005</v>
      </c>
      <c r="AM67" s="9">
        <v>81.421300000000002</v>
      </c>
      <c r="AN67" s="4"/>
      <c r="AO67" s="4"/>
      <c r="AP67" s="4"/>
      <c r="AQ67" s="4"/>
      <c r="AR67" s="4"/>
      <c r="AS67" s="4"/>
      <c r="AT67" s="4"/>
      <c r="AU67" s="4"/>
      <c r="AV67" s="4"/>
      <c r="AW67" s="4"/>
      <c r="AX67" s="4"/>
      <c r="AY67" s="4"/>
      <c r="ALQ67" t="e">
        <v>#N/A</v>
      </c>
    </row>
    <row r="68" spans="1:1005" ht="15" x14ac:dyDescent="0.25">
      <c r="A68" s="101">
        <f>YampaRiverInflow.TotalOutflow!A68</f>
        <v>45870</v>
      </c>
      <c r="B68" s="9">
        <v>33.622999999999998</v>
      </c>
      <c r="C68" s="9">
        <v>33.622999999999998</v>
      </c>
      <c r="D68" s="9">
        <v>33.622999999999998</v>
      </c>
      <c r="E68" s="10">
        <v>47.18244</v>
      </c>
      <c r="F68" s="10">
        <v>96.179249999999996</v>
      </c>
      <c r="G68" s="10">
        <v>61.017019999999995</v>
      </c>
      <c r="H68" s="10">
        <v>51.164999999999999</v>
      </c>
      <c r="I68" s="10">
        <v>53.872199999999999</v>
      </c>
      <c r="J68" s="10">
        <v>72.455490000000012</v>
      </c>
      <c r="K68" s="10">
        <v>75.402380000000008</v>
      </c>
      <c r="L68" s="10">
        <v>106.43533000000001</v>
      </c>
      <c r="M68" s="10">
        <v>67.57383999999999</v>
      </c>
      <c r="N68" s="10">
        <v>52.7256</v>
      </c>
      <c r="O68" s="10">
        <v>30.167000000000002</v>
      </c>
      <c r="P68" s="10">
        <v>95.579899999999995</v>
      </c>
      <c r="Q68" s="10">
        <v>79.560249999999996</v>
      </c>
      <c r="R68" s="10">
        <v>70.709090000000003</v>
      </c>
      <c r="S68" s="10">
        <v>34.237900000000003</v>
      </c>
      <c r="T68" s="10">
        <v>44.544559999999997</v>
      </c>
      <c r="U68" s="10">
        <v>14.0466</v>
      </c>
      <c r="V68" s="10">
        <v>56.732959999999999</v>
      </c>
      <c r="W68" s="10">
        <v>22.905419999999999</v>
      </c>
      <c r="X68" s="10">
        <v>62.430010000000003</v>
      </c>
      <c r="Y68" s="10">
        <v>21.733169999999998</v>
      </c>
      <c r="Z68" s="10">
        <v>32.04927</v>
      </c>
      <c r="AA68" s="10">
        <v>31.077919999999999</v>
      </c>
      <c r="AB68" s="10">
        <v>9.1049699999999998</v>
      </c>
      <c r="AC68" s="10">
        <v>11.513950000000001</v>
      </c>
      <c r="AD68" s="10">
        <v>35.979999999999997</v>
      </c>
      <c r="AE68" s="10">
        <v>89.903379999999999</v>
      </c>
      <c r="AF68" s="10">
        <v>51.304139999999997</v>
      </c>
      <c r="AG68" s="10">
        <v>54.512869999999999</v>
      </c>
      <c r="AH68" s="10">
        <v>55.313870000000001</v>
      </c>
      <c r="AI68" s="9">
        <v>113.31216000000001</v>
      </c>
      <c r="AJ68" s="9">
        <v>58.910589999999999</v>
      </c>
      <c r="AK68" s="9">
        <v>171.29213000000001</v>
      </c>
      <c r="AL68" s="9">
        <v>182.59195000000003</v>
      </c>
      <c r="AM68" s="9">
        <v>28.019849999999998</v>
      </c>
      <c r="AN68" s="4"/>
      <c r="AO68" s="4"/>
      <c r="AP68" s="4"/>
      <c r="AQ68" s="4"/>
      <c r="AR68" s="4"/>
      <c r="AS68" s="4"/>
      <c r="AT68" s="4"/>
      <c r="AU68" s="4"/>
      <c r="AV68" s="4"/>
      <c r="AW68" s="4"/>
      <c r="AX68" s="4"/>
      <c r="AY68" s="4"/>
      <c r="ALQ68" t="e">
        <v>#N/A</v>
      </c>
    </row>
    <row r="69" spans="1:1005" ht="15" x14ac:dyDescent="0.25">
      <c r="A69" s="101">
        <f>YampaRiverInflow.TotalOutflow!A69</f>
        <v>45901</v>
      </c>
      <c r="B69" s="9">
        <v>26.303999999999998</v>
      </c>
      <c r="C69" s="9">
        <v>26.303999999999998</v>
      </c>
      <c r="D69" s="9">
        <v>26.303999999999998</v>
      </c>
      <c r="E69" s="10">
        <v>19.100849999999998</v>
      </c>
      <c r="F69" s="10">
        <v>44.182519999999997</v>
      </c>
      <c r="G69" s="10">
        <v>39.570800000000006</v>
      </c>
      <c r="H69" s="10">
        <v>60.816720000000004</v>
      </c>
      <c r="I69" s="10">
        <v>123.70398</v>
      </c>
      <c r="J69" s="10">
        <v>66.820329999999998</v>
      </c>
      <c r="K69" s="10">
        <v>67.131079999999997</v>
      </c>
      <c r="L69" s="10">
        <v>74.204390000000004</v>
      </c>
      <c r="M69" s="10">
        <v>60.767949999999999</v>
      </c>
      <c r="N69" s="10">
        <v>44.842580000000005</v>
      </c>
      <c r="O69" s="10">
        <v>21.581499999999998</v>
      </c>
      <c r="P69" s="10">
        <v>40.702069999999999</v>
      </c>
      <c r="Q69" s="10">
        <v>105.37634</v>
      </c>
      <c r="R69" s="10">
        <v>66.257890000000003</v>
      </c>
      <c r="S69" s="10">
        <v>1.6861700000000002</v>
      </c>
      <c r="T69" s="10">
        <v>30.615169999999999</v>
      </c>
      <c r="U69" s="10">
        <v>57.502429999999997</v>
      </c>
      <c r="V69" s="10">
        <v>34.311339999999994</v>
      </c>
      <c r="W69" s="10">
        <v>33.011309999999995</v>
      </c>
      <c r="X69" s="10">
        <v>31.35323</v>
      </c>
      <c r="Y69" s="10">
        <v>-3.86361</v>
      </c>
      <c r="Z69" s="10">
        <v>15.656870000000001</v>
      </c>
      <c r="AA69" s="10">
        <v>22.814970000000002</v>
      </c>
      <c r="AB69" s="10">
        <v>11.3721</v>
      </c>
      <c r="AC69" s="10">
        <v>27.015340000000002</v>
      </c>
      <c r="AD69" s="10">
        <v>19.485970000000002</v>
      </c>
      <c r="AE69" s="10">
        <v>51.889110000000002</v>
      </c>
      <c r="AF69" s="10">
        <v>69.938880000000012</v>
      </c>
      <c r="AG69" s="10">
        <v>85.735799999999998</v>
      </c>
      <c r="AH69" s="10">
        <v>28.291240000000002</v>
      </c>
      <c r="AI69" s="9">
        <v>61.583260000000003</v>
      </c>
      <c r="AJ69" s="9">
        <v>58.855499999999999</v>
      </c>
      <c r="AK69" s="9">
        <v>54.591169999999998</v>
      </c>
      <c r="AL69" s="9">
        <v>49.94079</v>
      </c>
      <c r="AM69" s="9">
        <v>47.284349999999996</v>
      </c>
      <c r="AN69" s="4"/>
      <c r="AO69" s="4"/>
      <c r="AP69" s="4"/>
      <c r="AQ69" s="4"/>
      <c r="AR69" s="4"/>
      <c r="AS69" s="4"/>
      <c r="AT69" s="4"/>
      <c r="AU69" s="4"/>
      <c r="AV69" s="4"/>
      <c r="AW69" s="4"/>
      <c r="AX69" s="4"/>
      <c r="AY69" s="4"/>
      <c r="ALQ69" t="e">
        <v>#N/A</v>
      </c>
    </row>
    <row r="70" spans="1:1005" ht="15" x14ac:dyDescent="0.25">
      <c r="A70" s="101"/>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5" x14ac:dyDescent="0.25">
      <c r="A71" s="101"/>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LQ72" t="e">
        <v>#N/A</v>
      </c>
    </row>
  </sheetData>
  <mergeCells count="1">
    <mergeCell ref="B1:AH1"/>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D21EB-62CD-4289-B83D-C95935FE2455}">
  <sheetPr codeName="Sheet21">
    <tabColor theme="8" tint="0.39997558519241921"/>
  </sheetPr>
  <dimension ref="A1:ALQ72"/>
  <sheetViews>
    <sheetView topLeftCell="A3"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4" ht="15" x14ac:dyDescent="0.25">
      <c r="A1" s="98"/>
      <c r="B1" s="94"/>
      <c r="C1" s="94"/>
      <c r="D1" s="94"/>
      <c r="E1" s="94"/>
      <c r="F1" s="94"/>
      <c r="G1" s="94"/>
      <c r="H1" s="94"/>
      <c r="I1" s="94"/>
      <c r="J1" s="94"/>
      <c r="K1" s="94"/>
      <c r="L1" s="94"/>
      <c r="M1" s="94"/>
      <c r="N1" s="94"/>
      <c r="O1" s="94"/>
      <c r="P1" s="94"/>
      <c r="Q1" s="94"/>
      <c r="R1" s="94"/>
      <c r="S1" s="94"/>
      <c r="T1" s="94"/>
      <c r="U1" s="94"/>
      <c r="V1" s="94"/>
      <c r="W1" s="94"/>
      <c r="X1" s="94"/>
      <c r="Y1" s="94"/>
      <c r="Z1" s="94"/>
      <c r="AA1" s="94"/>
      <c r="AB1" s="94"/>
      <c r="AC1" s="94"/>
      <c r="AD1" s="94"/>
      <c r="AE1" s="94"/>
      <c r="AF1" s="94"/>
      <c r="AG1" s="94"/>
      <c r="AH1" s="94"/>
      <c r="AI1" s="93"/>
      <c r="AJ1" s="93"/>
      <c r="AK1" s="93"/>
      <c r="AL1" s="93"/>
      <c r="AM1" s="93"/>
    </row>
    <row r="2" spans="1:54" ht="15" x14ac:dyDescent="0.25">
      <c r="A2" s="98"/>
      <c r="B2" s="93" t="s">
        <v>0</v>
      </c>
      <c r="C2" s="93" t="s">
        <v>1</v>
      </c>
      <c r="D2" s="93" t="s">
        <v>2</v>
      </c>
      <c r="E2" s="93">
        <v>1981</v>
      </c>
      <c r="F2" s="93">
        <v>1982</v>
      </c>
      <c r="G2" s="93">
        <v>1983</v>
      </c>
      <c r="H2" s="93">
        <v>1984</v>
      </c>
      <c r="I2" s="93">
        <v>1985</v>
      </c>
      <c r="J2" s="93">
        <v>1986</v>
      </c>
      <c r="K2" s="93">
        <v>1987</v>
      </c>
      <c r="L2" s="93">
        <v>1988</v>
      </c>
      <c r="M2" s="93">
        <v>1989</v>
      </c>
      <c r="N2" s="93">
        <v>1990</v>
      </c>
      <c r="O2" s="93">
        <v>1991</v>
      </c>
      <c r="P2" s="93">
        <v>1992</v>
      </c>
      <c r="Q2" s="93">
        <v>1993</v>
      </c>
      <c r="R2" s="93">
        <v>1994</v>
      </c>
      <c r="S2" s="93">
        <v>1995</v>
      </c>
      <c r="T2" s="93">
        <v>1996</v>
      </c>
      <c r="U2" s="93">
        <v>1997</v>
      </c>
      <c r="V2" s="93">
        <v>1998</v>
      </c>
      <c r="W2" s="93">
        <v>1999</v>
      </c>
      <c r="X2" s="93">
        <v>2000</v>
      </c>
      <c r="Y2" s="93">
        <v>2001</v>
      </c>
      <c r="Z2" s="93">
        <v>2002</v>
      </c>
      <c r="AA2" s="93">
        <v>2003</v>
      </c>
      <c r="AB2" s="93">
        <v>2004</v>
      </c>
      <c r="AC2" s="93">
        <v>2005</v>
      </c>
      <c r="AD2" s="93">
        <v>2006</v>
      </c>
      <c r="AE2" s="95">
        <v>2007</v>
      </c>
      <c r="AF2" s="93">
        <v>2008</v>
      </c>
      <c r="AG2" s="93">
        <v>2009</v>
      </c>
      <c r="AH2" s="93">
        <v>2010</v>
      </c>
      <c r="AI2" s="93">
        <v>2011</v>
      </c>
      <c r="AJ2" s="93">
        <v>2012</v>
      </c>
      <c r="AK2" s="93">
        <v>2013</v>
      </c>
      <c r="AL2" s="93">
        <v>2014</v>
      </c>
      <c r="AM2" s="93">
        <v>2015</v>
      </c>
      <c r="AN2" s="93">
        <v>2016</v>
      </c>
      <c r="AO2" s="93">
        <v>2017</v>
      </c>
      <c r="AP2" s="93">
        <v>2018</v>
      </c>
      <c r="AQ2" s="93">
        <v>2019</v>
      </c>
      <c r="AR2" s="93">
        <v>2020</v>
      </c>
      <c r="AS2">
        <v>2021</v>
      </c>
      <c r="AT2">
        <v>2022</v>
      </c>
      <c r="AU2">
        <v>2023</v>
      </c>
      <c r="AV2">
        <v>2024</v>
      </c>
      <c r="AW2">
        <v>2025</v>
      </c>
      <c r="AX2">
        <v>2026</v>
      </c>
      <c r="AY2">
        <v>2027</v>
      </c>
      <c r="AZ2">
        <v>2028</v>
      </c>
      <c r="BA2">
        <v>2029</v>
      </c>
      <c r="BB2">
        <v>2030</v>
      </c>
    </row>
    <row r="3" spans="1:54" ht="15" x14ac:dyDescent="0.25">
      <c r="A3" s="99" t="str">
        <f>$A$1&amp;A2</f>
        <v/>
      </c>
      <c r="B3" s="100" t="s">
        <v>3</v>
      </c>
      <c r="C3" s="100" t="s">
        <v>4</v>
      </c>
      <c r="D3" s="100" t="s">
        <v>5</v>
      </c>
      <c r="E3" s="100" t="s">
        <v>6</v>
      </c>
      <c r="F3" s="100" t="s">
        <v>7</v>
      </c>
      <c r="G3" s="100" t="s">
        <v>8</v>
      </c>
      <c r="H3" s="100" t="s">
        <v>9</v>
      </c>
      <c r="I3" s="100" t="s">
        <v>10</v>
      </c>
      <c r="J3" s="100" t="s">
        <v>11</v>
      </c>
      <c r="K3" s="100" t="s">
        <v>12</v>
      </c>
      <c r="L3" s="100" t="s">
        <v>13</v>
      </c>
      <c r="M3" s="100" t="s">
        <v>14</v>
      </c>
      <c r="N3" s="100" t="s">
        <v>15</v>
      </c>
      <c r="O3" s="100" t="s">
        <v>16</v>
      </c>
      <c r="P3" s="100" t="s">
        <v>17</v>
      </c>
      <c r="Q3" s="100" t="s">
        <v>18</v>
      </c>
      <c r="R3" s="100" t="s">
        <v>19</v>
      </c>
      <c r="S3" s="100" t="s">
        <v>20</v>
      </c>
      <c r="T3" s="100" t="s">
        <v>21</v>
      </c>
      <c r="U3" s="100" t="s">
        <v>22</v>
      </c>
      <c r="V3" s="100" t="s">
        <v>23</v>
      </c>
      <c r="W3" s="100" t="s">
        <v>24</v>
      </c>
      <c r="X3" s="100" t="s">
        <v>25</v>
      </c>
      <c r="Y3" s="100" t="s">
        <v>26</v>
      </c>
      <c r="Z3" s="100" t="s">
        <v>27</v>
      </c>
      <c r="AA3" s="100" t="s">
        <v>28</v>
      </c>
      <c r="AB3" s="100" t="s">
        <v>29</v>
      </c>
      <c r="AC3" s="100" t="s">
        <v>30</v>
      </c>
      <c r="AD3" s="100" t="s">
        <v>31</v>
      </c>
      <c r="AE3" s="100" t="s">
        <v>32</v>
      </c>
      <c r="AF3" s="100" t="s">
        <v>33</v>
      </c>
      <c r="AG3" s="100" t="s">
        <v>34</v>
      </c>
      <c r="AH3" s="100" t="s">
        <v>35</v>
      </c>
      <c r="AI3" s="100" t="s">
        <v>36</v>
      </c>
      <c r="AJ3" s="100" t="s">
        <v>37</v>
      </c>
      <c r="AK3" s="100" t="s">
        <v>38</v>
      </c>
      <c r="AL3" s="100" t="s">
        <v>39</v>
      </c>
      <c r="AM3" s="100" t="s">
        <v>40</v>
      </c>
      <c r="AN3" s="100" t="s">
        <v>41</v>
      </c>
      <c r="AO3" s="100" t="s">
        <v>42</v>
      </c>
      <c r="AP3" s="100" t="s">
        <v>43</v>
      </c>
      <c r="AQ3" s="100" t="s">
        <v>44</v>
      </c>
      <c r="AR3" s="100" t="s">
        <v>45</v>
      </c>
      <c r="AS3" t="s">
        <v>46</v>
      </c>
      <c r="AT3" t="s">
        <v>47</v>
      </c>
      <c r="AU3" t="s">
        <v>48</v>
      </c>
      <c r="AV3" t="s">
        <v>49</v>
      </c>
      <c r="AW3" t="s">
        <v>50</v>
      </c>
      <c r="AX3" t="s">
        <v>51</v>
      </c>
      <c r="AY3" t="s">
        <v>52</v>
      </c>
      <c r="AZ3" t="s">
        <v>53</v>
      </c>
      <c r="BA3" t="s">
        <v>54</v>
      </c>
      <c r="BB3" t="s">
        <v>55</v>
      </c>
    </row>
    <row r="4" spans="1:54" ht="15" x14ac:dyDescent="0.25">
      <c r="A4" s="101">
        <f>YampaRiverInflow.TotalOutflow!A4</f>
        <v>43922</v>
      </c>
      <c r="B4" s="9">
        <v>8.2789999999999999</v>
      </c>
      <c r="C4" s="9">
        <v>15.907</v>
      </c>
      <c r="D4" s="9">
        <v>15.79</v>
      </c>
      <c r="E4" s="10">
        <v>8.9184140000000003</v>
      </c>
      <c r="F4" s="10">
        <v>16.681022000000002</v>
      </c>
      <c r="G4" s="10">
        <v>25.769639999999999</v>
      </c>
      <c r="H4" s="10">
        <v>24.889088000000005</v>
      </c>
      <c r="I4" s="10">
        <v>28.007258</v>
      </c>
      <c r="J4" s="10">
        <v>23.441744000000003</v>
      </c>
      <c r="K4" s="10">
        <v>20.577144000000001</v>
      </c>
      <c r="L4" s="10">
        <v>25.502514000000001</v>
      </c>
      <c r="M4" s="10">
        <v>13.009960000000001</v>
      </c>
      <c r="N4" s="10">
        <v>4.4516200000000001</v>
      </c>
      <c r="O4" s="10">
        <v>18.399011999999999</v>
      </c>
      <c r="P4" s="10">
        <v>29.763325999999999</v>
      </c>
      <c r="Q4" s="10">
        <v>41.261670000000002</v>
      </c>
      <c r="R4" s="10">
        <v>7.7661820000000006</v>
      </c>
      <c r="S4" s="10">
        <v>14.708754000000001</v>
      </c>
      <c r="T4" s="10">
        <v>23.635946000000001</v>
      </c>
      <c r="U4" s="10">
        <v>6.8406400000000005</v>
      </c>
      <c r="V4" s="10">
        <v>-2.2138499999999999</v>
      </c>
      <c r="W4" s="10">
        <v>19.547470000000001</v>
      </c>
      <c r="X4" s="10">
        <v>11.52768</v>
      </c>
      <c r="Y4" s="10">
        <v>17.343669999999999</v>
      </c>
      <c r="Z4" s="10">
        <v>13.49269</v>
      </c>
      <c r="AA4" s="10">
        <v>4.6643299999999996</v>
      </c>
      <c r="AB4" s="10">
        <v>2.3306399999999998</v>
      </c>
      <c r="AC4" s="10">
        <v>9.179590000000001</v>
      </c>
      <c r="AD4" s="10">
        <v>14.534559999999999</v>
      </c>
      <c r="AE4" s="10">
        <v>4.0880400000000003</v>
      </c>
      <c r="AF4" s="10">
        <v>12.77216</v>
      </c>
      <c r="AG4" s="10">
        <v>7.4774700000000003</v>
      </c>
      <c r="AH4" s="10">
        <v>12.525</v>
      </c>
      <c r="AI4" s="10">
        <v>22.5366</v>
      </c>
      <c r="AJ4" s="10">
        <v>5.4246600000000003</v>
      </c>
      <c r="AK4" s="10">
        <v>-1.42597</v>
      </c>
      <c r="AL4" s="10">
        <v>9.8915199999999999</v>
      </c>
      <c r="AM4" s="10">
        <v>9.72743</v>
      </c>
      <c r="AN4" s="4"/>
      <c r="AO4" s="4"/>
      <c r="AP4" s="4"/>
      <c r="AQ4" s="4"/>
      <c r="AR4" s="4"/>
      <c r="AS4" s="4"/>
      <c r="AT4" s="4"/>
      <c r="AU4" s="4"/>
      <c r="AV4" s="4"/>
      <c r="AW4" s="4"/>
      <c r="AX4" s="4"/>
      <c r="AY4" s="4"/>
    </row>
    <row r="5" spans="1:54" ht="15" x14ac:dyDescent="0.25">
      <c r="A5" s="101">
        <f>YampaRiverInflow.TotalOutflow!A5</f>
        <v>43952</v>
      </c>
      <c r="B5" s="9">
        <v>5.8</v>
      </c>
      <c r="C5" s="9">
        <v>12.510999999999999</v>
      </c>
      <c r="D5" s="9">
        <v>16.297999999999998</v>
      </c>
      <c r="E5" s="10">
        <v>10.194596000000001</v>
      </c>
      <c r="F5" s="10">
        <v>20.596146000000001</v>
      </c>
      <c r="G5" s="10">
        <v>42.715372000000002</v>
      </c>
      <c r="H5" s="10">
        <v>8.9217919999999999</v>
      </c>
      <c r="I5" s="10">
        <v>-0.27216800000000002</v>
      </c>
      <c r="J5" s="10">
        <v>-15.576908</v>
      </c>
      <c r="K5" s="10">
        <v>10.261580000000002</v>
      </c>
      <c r="L5" s="10">
        <v>14.939944000000001</v>
      </c>
      <c r="M5" s="10">
        <v>-6.4280240000000006</v>
      </c>
      <c r="N5" s="10">
        <v>-2.930132</v>
      </c>
      <c r="O5" s="10">
        <v>9.3170699999999993</v>
      </c>
      <c r="P5" s="10">
        <v>17.687328000000001</v>
      </c>
      <c r="Q5" s="10">
        <v>30.256135999999998</v>
      </c>
      <c r="R5" s="10">
        <v>9.5716059999999992</v>
      </c>
      <c r="S5" s="10">
        <v>29.325434000000005</v>
      </c>
      <c r="T5" s="10">
        <v>5.5503300000000007</v>
      </c>
      <c r="U5" s="10">
        <v>8.0619300000000003</v>
      </c>
      <c r="V5" s="10">
        <v>-4.66012</v>
      </c>
      <c r="W5" s="10">
        <v>9.683209999999999</v>
      </c>
      <c r="X5" s="10">
        <v>23.337949999999999</v>
      </c>
      <c r="Y5" s="10">
        <v>11.09249</v>
      </c>
      <c r="Z5" s="10">
        <v>14.89179</v>
      </c>
      <c r="AA5" s="10">
        <v>9.6852700000000009</v>
      </c>
      <c r="AB5" s="10">
        <v>5.5847100000000003</v>
      </c>
      <c r="AC5" s="10">
        <v>4.1686000000000005</v>
      </c>
      <c r="AD5" s="10">
        <v>14.016170000000001</v>
      </c>
      <c r="AE5" s="10">
        <v>5.02379</v>
      </c>
      <c r="AF5" s="10">
        <v>16.882990000000003</v>
      </c>
      <c r="AG5" s="10">
        <v>3.9549799999999999</v>
      </c>
      <c r="AH5" s="10">
        <v>10.53945</v>
      </c>
      <c r="AI5" s="9">
        <v>19.5229</v>
      </c>
      <c r="AJ5" s="9">
        <v>4.9721899999999994</v>
      </c>
      <c r="AK5" s="9">
        <v>1.2309300000000001</v>
      </c>
      <c r="AL5" s="9">
        <v>4.9847600000000005</v>
      </c>
      <c r="AM5" s="9">
        <v>9.3964200000000009</v>
      </c>
      <c r="AN5" s="4"/>
      <c r="AO5" s="4"/>
      <c r="AP5" s="4"/>
      <c r="AQ5" s="4"/>
      <c r="AR5" s="4"/>
      <c r="AS5" s="4"/>
      <c r="AT5" s="4"/>
      <c r="AU5" s="4"/>
      <c r="AV5" s="4"/>
      <c r="AW5" s="4"/>
      <c r="AX5" s="4"/>
      <c r="AY5" s="4"/>
    </row>
    <row r="6" spans="1:54" ht="15" x14ac:dyDescent="0.25">
      <c r="A6" s="101">
        <f>YampaRiverInflow.TotalOutflow!A6</f>
        <v>43983</v>
      </c>
      <c r="B6" s="9">
        <v>3.8140000000000001</v>
      </c>
      <c r="C6" s="9">
        <v>7.6660000000000004</v>
      </c>
      <c r="D6" s="9">
        <v>17.035</v>
      </c>
      <c r="E6" s="10">
        <v>5.9863260000000009</v>
      </c>
      <c r="F6" s="10">
        <v>4.958564</v>
      </c>
      <c r="G6" s="10">
        <v>-2.5423</v>
      </c>
      <c r="H6" s="10">
        <v>8.1491520000000008</v>
      </c>
      <c r="I6" s="10">
        <v>20.665317999999999</v>
      </c>
      <c r="J6" s="10">
        <v>14.274572000000001</v>
      </c>
      <c r="K6" s="10">
        <v>14.059692000000002</v>
      </c>
      <c r="L6" s="10">
        <v>2.4844780000000002</v>
      </c>
      <c r="M6" s="10">
        <v>1.888352</v>
      </c>
      <c r="N6" s="10">
        <v>10.006266000000002</v>
      </c>
      <c r="O6" s="10">
        <v>19.542680000000001</v>
      </c>
      <c r="P6" s="10">
        <v>1.2684000000000002</v>
      </c>
      <c r="Q6" s="10">
        <v>4.9412060000000002</v>
      </c>
      <c r="R6" s="10">
        <v>-1.180104</v>
      </c>
      <c r="S6" s="10">
        <v>16.706314000000003</v>
      </c>
      <c r="T6" s="10">
        <v>1.3633040000000001</v>
      </c>
      <c r="U6" s="10">
        <v>-0.79383999999999999</v>
      </c>
      <c r="V6" s="10">
        <v>-23.251810000000003</v>
      </c>
      <c r="W6" s="10">
        <v>12.69872</v>
      </c>
      <c r="X6" s="10">
        <v>19.039000000000001</v>
      </c>
      <c r="Y6" s="10">
        <v>6.8687700000000005</v>
      </c>
      <c r="Z6" s="10">
        <v>14.246139999999999</v>
      </c>
      <c r="AA6" s="10">
        <v>18.845080000000003</v>
      </c>
      <c r="AB6" s="10">
        <v>7.4909099999999995</v>
      </c>
      <c r="AC6" s="10">
        <v>13.8124</v>
      </c>
      <c r="AD6" s="10">
        <v>24.775919999999999</v>
      </c>
      <c r="AE6" s="10">
        <v>9.7531100000000013</v>
      </c>
      <c r="AF6" s="10">
        <v>18.740459999999999</v>
      </c>
      <c r="AG6" s="10">
        <v>5.9942099999999998</v>
      </c>
      <c r="AH6" s="10">
        <v>10.93661</v>
      </c>
      <c r="AI6" s="9">
        <v>14.07673</v>
      </c>
      <c r="AJ6" s="9">
        <v>3.54962</v>
      </c>
      <c r="AK6" s="9">
        <v>6.4226899999999993</v>
      </c>
      <c r="AL6" s="9">
        <v>10.59356</v>
      </c>
      <c r="AM6" s="9">
        <v>1.32226</v>
      </c>
      <c r="AN6" s="4"/>
      <c r="AO6" s="4"/>
      <c r="AP6" s="4"/>
      <c r="AQ6" s="4"/>
      <c r="AR6" s="4"/>
      <c r="AS6" s="4"/>
      <c r="AT6" s="4"/>
      <c r="AU6" s="4"/>
      <c r="AV6" s="4"/>
      <c r="AW6" s="4"/>
      <c r="AX6" s="4"/>
      <c r="AY6" s="4"/>
    </row>
    <row r="7" spans="1:54" ht="15" x14ac:dyDescent="0.25">
      <c r="A7" s="101">
        <f>YampaRiverInflow.TotalOutflow!A7</f>
        <v>44013</v>
      </c>
      <c r="B7" s="9">
        <v>10.067</v>
      </c>
      <c r="C7" s="9">
        <v>14.71</v>
      </c>
      <c r="D7" s="9">
        <v>24.206</v>
      </c>
      <c r="E7" s="10">
        <v>4.2121279999999999</v>
      </c>
      <c r="F7" s="10">
        <v>14.528888</v>
      </c>
      <c r="G7" s="10">
        <v>41.655764000000005</v>
      </c>
      <c r="H7" s="10">
        <v>46.755935999999998</v>
      </c>
      <c r="I7" s="10">
        <v>13.937982000000002</v>
      </c>
      <c r="J7" s="10">
        <v>-9.5202080000000002</v>
      </c>
      <c r="K7" s="10">
        <v>16.145548000000002</v>
      </c>
      <c r="L7" s="10">
        <v>8.3940580000000011</v>
      </c>
      <c r="M7" s="10">
        <v>24.153351999999998</v>
      </c>
      <c r="N7" s="10">
        <v>8.4327039999999993</v>
      </c>
      <c r="O7" s="10">
        <v>3.5028120000000005</v>
      </c>
      <c r="P7" s="10">
        <v>15.702810000000001</v>
      </c>
      <c r="Q7" s="10">
        <v>2.0310160000000002</v>
      </c>
      <c r="R7" s="10">
        <v>8.0089059999999996</v>
      </c>
      <c r="S7" s="10">
        <v>20.697440000000004</v>
      </c>
      <c r="T7" s="10">
        <v>17.755964000000002</v>
      </c>
      <c r="U7" s="10">
        <v>11.63293</v>
      </c>
      <c r="V7" s="10">
        <v>-12.476629999999998</v>
      </c>
      <c r="W7" s="10">
        <v>23.625509999999998</v>
      </c>
      <c r="X7" s="10">
        <v>20.54889</v>
      </c>
      <c r="Y7" s="10">
        <v>8.319090000000001</v>
      </c>
      <c r="Z7" s="10">
        <v>20.105460000000001</v>
      </c>
      <c r="AA7" s="10">
        <v>19.50067</v>
      </c>
      <c r="AB7" s="10">
        <v>8.3446700000000007</v>
      </c>
      <c r="AC7" s="10">
        <v>18.455950000000001</v>
      </c>
      <c r="AD7" s="10">
        <v>31.79073</v>
      </c>
      <c r="AE7" s="10">
        <v>14.55987</v>
      </c>
      <c r="AF7" s="10">
        <v>21.886839999999999</v>
      </c>
      <c r="AG7" s="10">
        <v>25.583909999999999</v>
      </c>
      <c r="AH7" s="10">
        <v>21.074020000000001</v>
      </c>
      <c r="AI7" s="9">
        <v>18.544400000000003</v>
      </c>
      <c r="AJ7" s="9">
        <v>6.5901300000000003</v>
      </c>
      <c r="AK7" s="9">
        <v>14.91146</v>
      </c>
      <c r="AL7" s="9">
        <v>14.38373</v>
      </c>
      <c r="AM7" s="9">
        <v>27.614090000000001</v>
      </c>
      <c r="AN7" s="4"/>
      <c r="AO7" s="4"/>
      <c r="AP7" s="4"/>
      <c r="AQ7" s="4"/>
      <c r="AR7" s="4"/>
      <c r="AS7" s="4"/>
      <c r="AT7" s="4"/>
      <c r="AU7" s="4"/>
      <c r="AV7" s="4"/>
      <c r="AW7" s="4"/>
      <c r="AX7" s="4"/>
      <c r="AY7" s="4"/>
    </row>
    <row r="8" spans="1:54" ht="15" x14ac:dyDescent="0.25">
      <c r="A8" s="101">
        <f>YampaRiverInflow.TotalOutflow!A8</f>
        <v>44044</v>
      </c>
      <c r="B8" s="9">
        <v>17.076000000000001</v>
      </c>
      <c r="C8" s="9">
        <v>16.477</v>
      </c>
      <c r="D8" s="9">
        <v>20.309999999999999</v>
      </c>
      <c r="E8" s="10">
        <v>25.242690000000003</v>
      </c>
      <c r="F8" s="10">
        <v>23.597766000000004</v>
      </c>
      <c r="G8" s="10">
        <v>33.662408000000006</v>
      </c>
      <c r="H8" s="10">
        <v>46.49971</v>
      </c>
      <c r="I8" s="10">
        <v>0.7424400000000001</v>
      </c>
      <c r="J8" s="10">
        <v>14.672851999999999</v>
      </c>
      <c r="K8" s="10">
        <v>32.564776000000002</v>
      </c>
      <c r="L8" s="10">
        <v>18.685385999999998</v>
      </c>
      <c r="M8" s="10">
        <v>18.337461999999999</v>
      </c>
      <c r="N8" s="10">
        <v>16.435265999999999</v>
      </c>
      <c r="O8" s="10">
        <v>21.988620000000001</v>
      </c>
      <c r="P8" s="10">
        <v>28.766426000000003</v>
      </c>
      <c r="Q8" s="10">
        <v>19.739957999999998</v>
      </c>
      <c r="R8" s="10">
        <v>11.451958000000001</v>
      </c>
      <c r="S8" s="10">
        <v>20.660824000000002</v>
      </c>
      <c r="T8" s="10">
        <v>13.796706</v>
      </c>
      <c r="U8" s="10">
        <v>9.7706299999999988</v>
      </c>
      <c r="V8" s="10">
        <v>7.4435000000000002</v>
      </c>
      <c r="W8" s="10">
        <v>20.504860000000001</v>
      </c>
      <c r="X8" s="10">
        <v>22.135639999999999</v>
      </c>
      <c r="Y8" s="10">
        <v>5.2130799999999997</v>
      </c>
      <c r="Z8" s="10">
        <v>14.802440000000001</v>
      </c>
      <c r="AA8" s="10">
        <v>21.94164</v>
      </c>
      <c r="AB8" s="10">
        <v>8.4181799999999996</v>
      </c>
      <c r="AC8" s="10">
        <v>21.659500000000001</v>
      </c>
      <c r="AD8" s="10">
        <v>35.8294</v>
      </c>
      <c r="AE8" s="10">
        <v>14.210139999999999</v>
      </c>
      <c r="AF8" s="10">
        <v>24.195160000000001</v>
      </c>
      <c r="AG8" s="10">
        <v>26.496269999999999</v>
      </c>
      <c r="AH8" s="10">
        <v>24.024999999999999</v>
      </c>
      <c r="AI8" s="9">
        <v>22.344560000000001</v>
      </c>
      <c r="AJ8" s="9">
        <v>9.8739599999999985</v>
      </c>
      <c r="AK8" s="9">
        <v>13.84548</v>
      </c>
      <c r="AL8" s="9">
        <v>16.93469</v>
      </c>
      <c r="AM8" s="9">
        <v>14.48996</v>
      </c>
      <c r="AN8" s="4"/>
      <c r="AO8" s="4"/>
      <c r="AP8" s="4"/>
      <c r="AQ8" s="4"/>
      <c r="AR8" s="4"/>
      <c r="AS8" s="4"/>
      <c r="AT8" s="4"/>
      <c r="AU8" s="4"/>
      <c r="AV8" s="4"/>
      <c r="AW8" s="4"/>
      <c r="AX8" s="4"/>
      <c r="AY8" s="4"/>
    </row>
    <row r="9" spans="1:54" ht="15" x14ac:dyDescent="0.25">
      <c r="A9" s="101">
        <f>YampaRiverInflow.TotalOutflow!A9</f>
        <v>44075</v>
      </c>
      <c r="B9" s="9">
        <v>15.853999999999999</v>
      </c>
      <c r="C9" s="9">
        <v>12.795999999999999</v>
      </c>
      <c r="D9" s="9">
        <v>13.837</v>
      </c>
      <c r="E9" s="10">
        <v>17.374620000000004</v>
      </c>
      <c r="F9" s="10">
        <v>24.377366000000002</v>
      </c>
      <c r="G9" s="10">
        <v>9.1880220000000001</v>
      </c>
      <c r="H9" s="10">
        <v>20.53886</v>
      </c>
      <c r="I9" s="10">
        <v>12.485670000000001</v>
      </c>
      <c r="J9" s="10">
        <v>12.587112000000001</v>
      </c>
      <c r="K9" s="10">
        <v>13.715842000000002</v>
      </c>
      <c r="L9" s="10">
        <v>14.078788000000001</v>
      </c>
      <c r="M9" s="10">
        <v>17.133922000000002</v>
      </c>
      <c r="N9" s="10">
        <v>36.728893999999997</v>
      </c>
      <c r="O9" s="10">
        <v>21.500264000000001</v>
      </c>
      <c r="P9" s="10">
        <v>26.366382000000002</v>
      </c>
      <c r="Q9" s="10">
        <v>15.737406</v>
      </c>
      <c r="R9" s="10">
        <v>14.914582000000003</v>
      </c>
      <c r="S9" s="10">
        <v>14.839589999999999</v>
      </c>
      <c r="T9" s="10">
        <v>10.647540000000001</v>
      </c>
      <c r="U9" s="10">
        <v>-6.0112700000000006</v>
      </c>
      <c r="V9" s="10">
        <v>19.914009999999998</v>
      </c>
      <c r="W9" s="10">
        <v>13.555149999999999</v>
      </c>
      <c r="X9" s="10">
        <v>15.397549999999999</v>
      </c>
      <c r="Y9" s="10">
        <v>7.1036899999999994</v>
      </c>
      <c r="Z9" s="10">
        <v>8.6973899999999986</v>
      </c>
      <c r="AA9" s="10">
        <v>11.841569999999999</v>
      </c>
      <c r="AB9" s="10">
        <v>3.6388400000000001</v>
      </c>
      <c r="AC9" s="10">
        <v>18.084299999999999</v>
      </c>
      <c r="AD9" s="10">
        <v>24.926950000000001</v>
      </c>
      <c r="AE9" s="10">
        <v>13.032249999999999</v>
      </c>
      <c r="AF9" s="10">
        <v>14.707469999999999</v>
      </c>
      <c r="AG9" s="10">
        <v>15.101129999999999</v>
      </c>
      <c r="AH9" s="10">
        <v>9.3519199999999998</v>
      </c>
      <c r="AI9" s="9">
        <v>35.037589999999994</v>
      </c>
      <c r="AJ9" s="9">
        <v>-2.8639899999999998</v>
      </c>
      <c r="AK9" s="9">
        <v>6.7481800000000005</v>
      </c>
      <c r="AL9" s="9">
        <v>15.02529</v>
      </c>
      <c r="AM9" s="9">
        <v>11.451879999999999</v>
      </c>
      <c r="AN9" s="4"/>
      <c r="AO9" s="4"/>
      <c r="AP9" s="4"/>
      <c r="AQ9" s="4"/>
      <c r="AR9" s="4"/>
      <c r="AS9" s="4"/>
      <c r="AT9" s="4"/>
      <c r="AU9" s="4"/>
      <c r="AV9" s="4"/>
      <c r="AW9" s="4"/>
      <c r="AX9" s="4"/>
      <c r="AY9" s="4"/>
    </row>
    <row r="10" spans="1:54" ht="15" x14ac:dyDescent="0.25">
      <c r="A10" s="101">
        <f>YampaRiverInflow.TotalOutflow!A10</f>
        <v>44105</v>
      </c>
      <c r="B10" s="9">
        <v>9.7010000000000005</v>
      </c>
      <c r="C10" s="9">
        <v>15.988</v>
      </c>
      <c r="D10" s="9">
        <v>8.8109999999999999</v>
      </c>
      <c r="E10" s="10">
        <v>13.100300000000001</v>
      </c>
      <c r="F10" s="10">
        <v>0.89675000000000005</v>
      </c>
      <c r="G10" s="10">
        <v>27.212436</v>
      </c>
      <c r="H10" s="10">
        <v>21.019506</v>
      </c>
      <c r="I10" s="10">
        <v>15.296984</v>
      </c>
      <c r="J10" s="10">
        <v>17.363528000000002</v>
      </c>
      <c r="K10" s="10">
        <v>15.145718</v>
      </c>
      <c r="L10" s="10">
        <v>19.380140000000001</v>
      </c>
      <c r="M10" s="10">
        <v>13.376776000000001</v>
      </c>
      <c r="N10" s="10">
        <v>4.7494760000000005</v>
      </c>
      <c r="O10" s="10">
        <v>8.6108960000000003</v>
      </c>
      <c r="P10" s="10">
        <v>17.934583999999997</v>
      </c>
      <c r="Q10" s="10">
        <v>11.836898000000001</v>
      </c>
      <c r="R10" s="10">
        <v>11.503132000000001</v>
      </c>
      <c r="S10" s="10">
        <v>12.135444000000001</v>
      </c>
      <c r="T10" s="10">
        <v>6.3876860000000004</v>
      </c>
      <c r="U10" s="10">
        <v>-7.82599</v>
      </c>
      <c r="V10" s="10">
        <v>24.362849999999998</v>
      </c>
      <c r="W10" s="10">
        <v>10.95425</v>
      </c>
      <c r="X10" s="10">
        <v>11.723360000000001</v>
      </c>
      <c r="Y10" s="10">
        <v>4.6145899999999997</v>
      </c>
      <c r="Z10" s="10">
        <v>6.6953500000000004</v>
      </c>
      <c r="AA10" s="10">
        <v>9.5123700000000007</v>
      </c>
      <c r="AB10" s="10">
        <v>-0.49925999999999998</v>
      </c>
      <c r="AC10" s="10">
        <v>18.132660000000001</v>
      </c>
      <c r="AD10" s="10">
        <v>19.22006</v>
      </c>
      <c r="AE10" s="10">
        <v>10.97871</v>
      </c>
      <c r="AF10" s="10">
        <v>13.21185</v>
      </c>
      <c r="AG10" s="10">
        <v>14.04824</v>
      </c>
      <c r="AH10" s="10">
        <v>6.9533999999999994</v>
      </c>
      <c r="AI10" s="9">
        <v>23.35398</v>
      </c>
      <c r="AJ10" s="9">
        <v>-2.8656299999999999</v>
      </c>
      <c r="AK10" s="9">
        <v>2.3012199999999998</v>
      </c>
      <c r="AL10" s="9">
        <v>14.73507</v>
      </c>
      <c r="AM10" s="9">
        <v>8.505370000000001</v>
      </c>
      <c r="AN10" s="4"/>
      <c r="AO10" s="4"/>
      <c r="AP10" s="4"/>
      <c r="AQ10" s="4"/>
      <c r="AR10" s="4"/>
      <c r="AS10" s="4"/>
      <c r="AT10" s="4"/>
      <c r="AU10" s="4"/>
      <c r="AV10" s="4"/>
      <c r="AW10" s="4"/>
      <c r="AX10" s="4"/>
      <c r="AY10" s="4"/>
    </row>
    <row r="11" spans="1:54" ht="15" x14ac:dyDescent="0.25">
      <c r="A11" s="101">
        <f>YampaRiverInflow.TotalOutflow!A11</f>
        <v>44136</v>
      </c>
      <c r="B11" s="9">
        <v>9.0310000000000006</v>
      </c>
      <c r="C11" s="9">
        <v>12.346</v>
      </c>
      <c r="D11" s="9">
        <v>1.72</v>
      </c>
      <c r="E11" s="10">
        <v>15.881826</v>
      </c>
      <c r="F11" s="10">
        <v>12.644528000000001</v>
      </c>
      <c r="G11" s="10">
        <v>20.419766000000003</v>
      </c>
      <c r="H11" s="10">
        <v>19.335204000000001</v>
      </c>
      <c r="I11" s="10">
        <v>16.094632000000001</v>
      </c>
      <c r="J11" s="10">
        <v>11.450326</v>
      </c>
      <c r="K11" s="10">
        <v>26.131626000000004</v>
      </c>
      <c r="L11" s="10">
        <v>8.3835399999999982</v>
      </c>
      <c r="M11" s="10">
        <v>1.6175140000000001</v>
      </c>
      <c r="N11" s="10">
        <v>4.4911860000000008</v>
      </c>
      <c r="O11" s="10">
        <v>8.991363999999999</v>
      </c>
      <c r="P11" s="10">
        <v>10.960080000000001</v>
      </c>
      <c r="Q11" s="10">
        <v>12.147136</v>
      </c>
      <c r="R11" s="10">
        <v>3.6625680000000003</v>
      </c>
      <c r="S11" s="10">
        <v>15.820898000000001</v>
      </c>
      <c r="T11" s="10">
        <v>14.533392000000001</v>
      </c>
      <c r="U11" s="10">
        <v>-12.37326</v>
      </c>
      <c r="V11" s="10">
        <v>14.93168</v>
      </c>
      <c r="W11" s="10">
        <v>-5.1652700000000005</v>
      </c>
      <c r="X11" s="10">
        <v>10.395850000000001</v>
      </c>
      <c r="Y11" s="10">
        <v>4.0648400000000002</v>
      </c>
      <c r="Z11" s="10">
        <v>3.5380700000000003</v>
      </c>
      <c r="AA11" s="10">
        <v>7.5272700000000006</v>
      </c>
      <c r="AB11" s="10">
        <v>13.11669</v>
      </c>
      <c r="AC11" s="10">
        <v>15.47784</v>
      </c>
      <c r="AD11" s="10">
        <v>21.893450000000001</v>
      </c>
      <c r="AE11" s="10">
        <v>12.1463</v>
      </c>
      <c r="AF11" s="10">
        <v>8.651209999999999</v>
      </c>
      <c r="AG11" s="10">
        <v>9.7618099999999988</v>
      </c>
      <c r="AH11" s="10">
        <v>16.488720000000001</v>
      </c>
      <c r="AI11" s="9">
        <v>4.6226700000000003</v>
      </c>
      <c r="AJ11" s="9">
        <v>5.9689499999999995</v>
      </c>
      <c r="AK11" s="9">
        <v>-1.0023</v>
      </c>
      <c r="AL11" s="9">
        <v>2.8529</v>
      </c>
      <c r="AM11" s="9">
        <v>5.8924399999999997</v>
      </c>
      <c r="AN11" s="4"/>
      <c r="AO11" s="4"/>
      <c r="AP11" s="4"/>
      <c r="AQ11" s="4"/>
      <c r="AR11" s="4"/>
      <c r="AS11" s="4"/>
      <c r="AT11" s="4"/>
      <c r="AU11" s="4"/>
      <c r="AV11" s="4"/>
      <c r="AW11" s="4"/>
      <c r="AX11" s="4"/>
      <c r="AY11" s="4"/>
    </row>
    <row r="12" spans="1:54" ht="15" x14ac:dyDescent="0.25">
      <c r="A12" s="101">
        <f>YampaRiverInflow.TotalOutflow!A12</f>
        <v>44166</v>
      </c>
      <c r="B12" s="9">
        <v>9.4350000000000005</v>
      </c>
      <c r="C12" s="9">
        <v>10.227</v>
      </c>
      <c r="D12" s="9">
        <v>4.9169999999999998</v>
      </c>
      <c r="E12" s="10">
        <v>12.228878</v>
      </c>
      <c r="F12" s="10">
        <v>26.422100000000004</v>
      </c>
      <c r="G12" s="10">
        <v>30.541180000000001</v>
      </c>
      <c r="H12" s="10">
        <v>25.264988000000002</v>
      </c>
      <c r="I12" s="10">
        <v>17.192216000000002</v>
      </c>
      <c r="J12" s="10">
        <v>14.472434000000002</v>
      </c>
      <c r="K12" s="10">
        <v>14.617889999999999</v>
      </c>
      <c r="L12" s="10">
        <v>12.40625</v>
      </c>
      <c r="M12" s="10">
        <v>14.303154000000003</v>
      </c>
      <c r="N12" s="10">
        <v>8.5718779999999999</v>
      </c>
      <c r="O12" s="10">
        <v>16.566911999999999</v>
      </c>
      <c r="P12" s="10">
        <v>23.606604000000004</v>
      </c>
      <c r="Q12" s="10">
        <v>11.927992</v>
      </c>
      <c r="R12" s="10">
        <v>18.697578</v>
      </c>
      <c r="S12" s="10">
        <v>16.272072000000001</v>
      </c>
      <c r="T12" s="10">
        <v>6.2282960000000003</v>
      </c>
      <c r="U12" s="10">
        <v>-16.238409999999998</v>
      </c>
      <c r="V12" s="10">
        <v>12.00187</v>
      </c>
      <c r="W12" s="10">
        <v>6.5915499999999998</v>
      </c>
      <c r="X12" s="10">
        <v>12.228569999999999</v>
      </c>
      <c r="Y12" s="10">
        <v>1.01868</v>
      </c>
      <c r="Z12" s="10">
        <v>6.6875100000000005</v>
      </c>
      <c r="AA12" s="10">
        <v>11.483219999999999</v>
      </c>
      <c r="AB12" s="10">
        <v>-2.7016499999999999</v>
      </c>
      <c r="AC12" s="10">
        <v>25.948370000000001</v>
      </c>
      <c r="AD12" s="10">
        <v>22.778939999999999</v>
      </c>
      <c r="AE12" s="10">
        <v>11.792920000000001</v>
      </c>
      <c r="AF12" s="10">
        <v>17.610810000000001</v>
      </c>
      <c r="AG12" s="10">
        <v>24.307770000000001</v>
      </c>
      <c r="AH12" s="10">
        <v>18.407709999999998</v>
      </c>
      <c r="AI12" s="9">
        <v>2.61571</v>
      </c>
      <c r="AJ12" s="9">
        <v>-1.4079200000000001</v>
      </c>
      <c r="AK12" s="9">
        <v>-6.0315000000000003</v>
      </c>
      <c r="AL12" s="9">
        <v>15.691600000000001</v>
      </c>
      <c r="AM12" s="9">
        <v>6.0872700000000002</v>
      </c>
      <c r="AN12" s="4"/>
      <c r="AO12" s="4"/>
      <c r="AP12" s="4"/>
      <c r="AQ12" s="4"/>
      <c r="AR12" s="4"/>
      <c r="AS12" s="4"/>
      <c r="AT12" s="4"/>
      <c r="AU12" s="4"/>
      <c r="AV12" s="4"/>
      <c r="AW12" s="4"/>
      <c r="AX12" s="4"/>
      <c r="AY12" s="4"/>
    </row>
    <row r="13" spans="1:54" ht="15" x14ac:dyDescent="0.25">
      <c r="A13" s="101">
        <f>YampaRiverInflow.TotalOutflow!A13</f>
        <v>44197</v>
      </c>
      <c r="B13" s="9">
        <v>17.071999999999999</v>
      </c>
      <c r="C13" s="9">
        <v>16.93</v>
      </c>
      <c r="D13" s="9">
        <v>10.901999999999999</v>
      </c>
      <c r="E13" s="10">
        <v>13.836252</v>
      </c>
      <c r="F13" s="10">
        <v>13.248782</v>
      </c>
      <c r="G13" s="10">
        <v>20.046610000000001</v>
      </c>
      <c r="H13" s="10">
        <v>26.309258000000003</v>
      </c>
      <c r="I13" s="10">
        <v>13.399138000000001</v>
      </c>
      <c r="J13" s="10">
        <v>7.5585960000000014</v>
      </c>
      <c r="K13" s="10">
        <v>17.579034</v>
      </c>
      <c r="L13" s="10">
        <v>17.167010000000001</v>
      </c>
      <c r="M13" s="10">
        <v>17.192004000000001</v>
      </c>
      <c r="N13" s="10">
        <v>16.305914000000001</v>
      </c>
      <c r="O13" s="10">
        <v>18.317238</v>
      </c>
      <c r="P13" s="10">
        <v>101.21908400000001</v>
      </c>
      <c r="Q13" s="10">
        <v>14.084605999999999</v>
      </c>
      <c r="R13" s="10">
        <v>35.531559999999999</v>
      </c>
      <c r="S13" s="10">
        <v>11.366462</v>
      </c>
      <c r="T13" s="10">
        <v>12.906422000000001</v>
      </c>
      <c r="U13" s="10">
        <v>-12.26146</v>
      </c>
      <c r="V13" s="10">
        <v>9.9685600000000001</v>
      </c>
      <c r="W13" s="10">
        <v>3.9182399999999999</v>
      </c>
      <c r="X13" s="10">
        <v>5.2524799999999994</v>
      </c>
      <c r="Y13" s="10">
        <v>0.65434000000000003</v>
      </c>
      <c r="Z13" s="10">
        <v>10.38495</v>
      </c>
      <c r="AA13" s="10">
        <v>14.23559</v>
      </c>
      <c r="AB13" s="10">
        <v>9.8203300000000002</v>
      </c>
      <c r="AC13" s="10">
        <v>24.700430000000001</v>
      </c>
      <c r="AD13" s="10">
        <v>22.069479999999999</v>
      </c>
      <c r="AE13" s="10">
        <v>12.57952</v>
      </c>
      <c r="AF13" s="10">
        <v>19.210369999999998</v>
      </c>
      <c r="AG13" s="10">
        <v>24.414390000000001</v>
      </c>
      <c r="AH13" s="10">
        <v>14.356399999999999</v>
      </c>
      <c r="AI13" s="9">
        <v>-5.5168900000000001</v>
      </c>
      <c r="AJ13" s="9">
        <v>8.7599999999999997E-2</v>
      </c>
      <c r="AK13" s="9">
        <v>10.52117</v>
      </c>
      <c r="AL13" s="9">
        <v>15.80128</v>
      </c>
      <c r="AM13" s="9">
        <v>6.6924780000000004</v>
      </c>
      <c r="AN13" s="4"/>
      <c r="AO13" s="4"/>
      <c r="AP13" s="4"/>
      <c r="AQ13" s="4"/>
      <c r="AR13" s="4"/>
      <c r="AS13" s="4"/>
      <c r="AT13" s="4"/>
      <c r="AU13" s="4"/>
      <c r="AV13" s="4"/>
      <c r="AW13" s="4"/>
      <c r="AX13" s="4"/>
      <c r="AY13" s="4"/>
    </row>
    <row r="14" spans="1:54" ht="15" x14ac:dyDescent="0.25">
      <c r="A14" s="101">
        <f>YampaRiverInflow.TotalOutflow!A14</f>
        <v>44228</v>
      </c>
      <c r="B14" s="9">
        <v>17.713000000000001</v>
      </c>
      <c r="C14" s="9">
        <v>20.131</v>
      </c>
      <c r="D14" s="9">
        <v>10.103999999999999</v>
      </c>
      <c r="E14" s="10">
        <v>24.945210000000003</v>
      </c>
      <c r="F14" s="10">
        <v>20.465412000000001</v>
      </c>
      <c r="G14" s="10">
        <v>17.773367999999998</v>
      </c>
      <c r="H14" s="10">
        <v>21.627798000000002</v>
      </c>
      <c r="I14" s="10">
        <v>24.398584000000003</v>
      </c>
      <c r="J14" s="10">
        <v>22.760021999999999</v>
      </c>
      <c r="K14" s="10">
        <v>20.288758000000001</v>
      </c>
      <c r="L14" s="10">
        <v>20.558418000000003</v>
      </c>
      <c r="M14" s="10">
        <v>7.514894</v>
      </c>
      <c r="N14" s="10">
        <v>19.425978000000001</v>
      </c>
      <c r="O14" s="10">
        <v>27.521836</v>
      </c>
      <c r="P14" s="10">
        <v>75.754664000000005</v>
      </c>
      <c r="Q14" s="10">
        <v>14.718234000000001</v>
      </c>
      <c r="R14" s="10">
        <v>33.481140000000003</v>
      </c>
      <c r="S14" s="10">
        <v>10.668854</v>
      </c>
      <c r="T14" s="10">
        <v>-2.5262600000000002</v>
      </c>
      <c r="U14" s="10">
        <v>-10.192350000000001</v>
      </c>
      <c r="V14" s="10">
        <v>6.2821099999999994</v>
      </c>
      <c r="W14" s="10">
        <v>3.13246</v>
      </c>
      <c r="X14" s="10">
        <v>4.1601400000000002</v>
      </c>
      <c r="Y14" s="10">
        <v>2.8380700000000001</v>
      </c>
      <c r="Z14" s="10">
        <v>9.7490100000000002</v>
      </c>
      <c r="AA14" s="10">
        <v>16.001570000000001</v>
      </c>
      <c r="AB14" s="10">
        <v>9.5720700000000001</v>
      </c>
      <c r="AC14" s="10">
        <v>21.740169999999999</v>
      </c>
      <c r="AD14" s="10">
        <v>14.98456</v>
      </c>
      <c r="AE14" s="10">
        <v>10.01197</v>
      </c>
      <c r="AF14" s="10">
        <v>10.48507</v>
      </c>
      <c r="AG14" s="10">
        <v>13.671299999999999</v>
      </c>
      <c r="AH14" s="10">
        <v>11.7835</v>
      </c>
      <c r="AI14" s="9">
        <v>1.5763499999999999</v>
      </c>
      <c r="AJ14" s="9">
        <v>-4.5615100000000002</v>
      </c>
      <c r="AK14" s="9">
        <v>4.3772399999999996</v>
      </c>
      <c r="AL14" s="9">
        <v>6.30464</v>
      </c>
      <c r="AM14" s="9">
        <v>11.420924000000001</v>
      </c>
      <c r="AN14" s="4"/>
      <c r="AO14" s="4"/>
      <c r="AP14" s="4"/>
      <c r="AQ14" s="4"/>
      <c r="AR14" s="4"/>
      <c r="AS14" s="4"/>
      <c r="AT14" s="4"/>
      <c r="AU14" s="4"/>
      <c r="AV14" s="4"/>
      <c r="AW14" s="4"/>
      <c r="AX14" s="4"/>
      <c r="AY14" s="4"/>
    </row>
    <row r="15" spans="1:54" ht="15" x14ac:dyDescent="0.25">
      <c r="A15" s="101">
        <f>YampaRiverInflow.TotalOutflow!A15</f>
        <v>44256</v>
      </c>
      <c r="B15" s="9">
        <v>12.507999999999999</v>
      </c>
      <c r="C15" s="9">
        <v>15.454000000000001</v>
      </c>
      <c r="D15" s="9">
        <v>13.616</v>
      </c>
      <c r="E15" s="10">
        <v>25.872128</v>
      </c>
      <c r="F15" s="10">
        <v>49.723404000000002</v>
      </c>
      <c r="G15" s="10">
        <v>19.559304000000001</v>
      </c>
      <c r="H15" s="10">
        <v>35.780078000000003</v>
      </c>
      <c r="I15" s="10">
        <v>21.771910000000002</v>
      </c>
      <c r="J15" s="10">
        <v>6.9283080000000012</v>
      </c>
      <c r="K15" s="10">
        <v>9.9853559999999995</v>
      </c>
      <c r="L15" s="10">
        <v>4.6072879999999996</v>
      </c>
      <c r="M15" s="10">
        <v>9.3644660000000002</v>
      </c>
      <c r="N15" s="10">
        <v>26.794340000000005</v>
      </c>
      <c r="O15" s="10">
        <v>39.915998000000002</v>
      </c>
      <c r="P15" s="10">
        <v>66.375816</v>
      </c>
      <c r="Q15" s="10">
        <v>17.63081</v>
      </c>
      <c r="R15" s="10">
        <v>62.605969999999999</v>
      </c>
      <c r="S15" s="10">
        <v>-10.494788</v>
      </c>
      <c r="T15" s="10">
        <v>-5.3588699999999996</v>
      </c>
      <c r="U15" s="10">
        <v>-15.49112</v>
      </c>
      <c r="V15" s="10">
        <v>36.322969999999998</v>
      </c>
      <c r="W15" s="10">
        <v>9.210090000000001</v>
      </c>
      <c r="X15" s="10">
        <v>5.7764899999999999</v>
      </c>
      <c r="Y15" s="10">
        <v>9.2872199999999996</v>
      </c>
      <c r="Z15" s="10">
        <v>8.1139899999999994</v>
      </c>
      <c r="AA15" s="10">
        <v>9.8301200000000009</v>
      </c>
      <c r="AB15" s="10">
        <v>14.49926</v>
      </c>
      <c r="AC15" s="10">
        <v>12.03308</v>
      </c>
      <c r="AD15" s="10">
        <v>4.5342399999999996</v>
      </c>
      <c r="AE15" s="10">
        <v>19.332849999999997</v>
      </c>
      <c r="AF15" s="10">
        <v>6.37479</v>
      </c>
      <c r="AG15" s="10">
        <v>9.2942099999999996</v>
      </c>
      <c r="AH15" s="10">
        <v>12.6425</v>
      </c>
      <c r="AI15" s="9">
        <v>6.9273500000000006</v>
      </c>
      <c r="AJ15" s="9">
        <v>-7.20953</v>
      </c>
      <c r="AK15" s="9">
        <v>6.0791599999999999</v>
      </c>
      <c r="AL15" s="9">
        <v>6.5443199999999999</v>
      </c>
      <c r="AM15" s="9">
        <v>13.23695</v>
      </c>
      <c r="AN15" s="4"/>
      <c r="AO15" s="4"/>
      <c r="AP15" s="4"/>
      <c r="AQ15" s="4"/>
      <c r="AR15" s="4"/>
      <c r="AS15" s="4"/>
      <c r="AT15" s="4"/>
      <c r="AU15" s="4"/>
      <c r="AV15" s="4"/>
      <c r="AW15" s="4"/>
      <c r="AX15" s="4"/>
      <c r="AY15" s="4"/>
    </row>
    <row r="16" spans="1:54" ht="15" x14ac:dyDescent="0.25">
      <c r="A16" s="101">
        <f>YampaRiverInflow.TotalOutflow!A16</f>
        <v>44287</v>
      </c>
      <c r="B16" s="9">
        <v>9.4149999999999991</v>
      </c>
      <c r="C16" s="9">
        <v>14.62</v>
      </c>
      <c r="D16" s="9">
        <v>15.79</v>
      </c>
      <c r="E16" s="10">
        <v>16.681022000000002</v>
      </c>
      <c r="F16" s="10">
        <v>25.769639999999999</v>
      </c>
      <c r="G16" s="10">
        <v>24.889088000000005</v>
      </c>
      <c r="H16" s="10">
        <v>28.007258</v>
      </c>
      <c r="I16" s="10">
        <v>23.441744000000003</v>
      </c>
      <c r="J16" s="10">
        <v>20.577144000000001</v>
      </c>
      <c r="K16" s="10">
        <v>25.502514000000001</v>
      </c>
      <c r="L16" s="10">
        <v>13.009960000000001</v>
      </c>
      <c r="M16" s="10">
        <v>4.4516200000000001</v>
      </c>
      <c r="N16" s="10">
        <v>18.399011999999999</v>
      </c>
      <c r="O16" s="10">
        <v>29.763325999999999</v>
      </c>
      <c r="P16" s="10">
        <v>41.261670000000002</v>
      </c>
      <c r="Q16" s="10">
        <v>7.7661820000000006</v>
      </c>
      <c r="R16" s="10">
        <v>14.708754000000001</v>
      </c>
      <c r="S16" s="10">
        <v>23.635946000000001</v>
      </c>
      <c r="T16" s="10">
        <v>6.8406400000000005</v>
      </c>
      <c r="U16" s="10">
        <v>-2.2138499999999999</v>
      </c>
      <c r="V16" s="10">
        <v>19.547470000000001</v>
      </c>
      <c r="W16" s="10">
        <v>11.52768</v>
      </c>
      <c r="X16" s="10">
        <v>17.343669999999999</v>
      </c>
      <c r="Y16" s="10">
        <v>13.49269</v>
      </c>
      <c r="Z16" s="10">
        <v>4.6643299999999996</v>
      </c>
      <c r="AA16" s="10">
        <v>2.3306399999999998</v>
      </c>
      <c r="AB16" s="10">
        <v>9.179590000000001</v>
      </c>
      <c r="AC16" s="10">
        <v>14.534559999999999</v>
      </c>
      <c r="AD16" s="10">
        <v>4.0880400000000003</v>
      </c>
      <c r="AE16" s="10">
        <v>12.77216</v>
      </c>
      <c r="AF16" s="10">
        <v>7.4774700000000003</v>
      </c>
      <c r="AG16" s="10">
        <v>12.525</v>
      </c>
      <c r="AH16" s="10">
        <v>22.5366</v>
      </c>
      <c r="AI16" s="9">
        <v>5.4246600000000003</v>
      </c>
      <c r="AJ16" s="9">
        <v>-1.42597</v>
      </c>
      <c r="AK16" s="9">
        <v>9.8915199999999999</v>
      </c>
      <c r="AL16" s="9">
        <v>9.72743</v>
      </c>
      <c r="AM16" s="9">
        <v>7.0186580000000003</v>
      </c>
      <c r="AN16" s="4"/>
      <c r="AO16" s="4"/>
      <c r="AP16" s="4"/>
      <c r="AQ16" s="4"/>
      <c r="AR16" s="4"/>
      <c r="AS16" s="4"/>
      <c r="AT16" s="4"/>
      <c r="AU16" s="4"/>
      <c r="AV16" s="4"/>
      <c r="AW16" s="4"/>
      <c r="AX16" s="4"/>
      <c r="AY16" s="4"/>
    </row>
    <row r="17" spans="1:51" ht="15" x14ac:dyDescent="0.25">
      <c r="A17" s="101">
        <f>YampaRiverInflow.TotalOutflow!A17</f>
        <v>44317</v>
      </c>
      <c r="B17" s="9">
        <v>5.5519999999999996</v>
      </c>
      <c r="C17" s="9">
        <v>7.9249999999999998</v>
      </c>
      <c r="D17" s="9">
        <v>16.297999999999998</v>
      </c>
      <c r="E17" s="10">
        <v>20.596146000000001</v>
      </c>
      <c r="F17" s="10">
        <v>42.715372000000002</v>
      </c>
      <c r="G17" s="10">
        <v>8.9217919999999999</v>
      </c>
      <c r="H17" s="10">
        <v>-0.27216800000000002</v>
      </c>
      <c r="I17" s="10">
        <v>-15.576908</v>
      </c>
      <c r="J17" s="10">
        <v>10.261580000000002</v>
      </c>
      <c r="K17" s="10">
        <v>14.939944000000001</v>
      </c>
      <c r="L17" s="10">
        <v>-6.4280240000000006</v>
      </c>
      <c r="M17" s="10">
        <v>-2.930132</v>
      </c>
      <c r="N17" s="10">
        <v>9.3170699999999993</v>
      </c>
      <c r="O17" s="10">
        <v>17.687328000000001</v>
      </c>
      <c r="P17" s="10">
        <v>30.256135999999998</v>
      </c>
      <c r="Q17" s="10">
        <v>9.5716059999999992</v>
      </c>
      <c r="R17" s="10">
        <v>29.325434000000005</v>
      </c>
      <c r="S17" s="10">
        <v>5.5503300000000007</v>
      </c>
      <c r="T17" s="10">
        <v>8.0619300000000003</v>
      </c>
      <c r="U17" s="10">
        <v>-4.66012</v>
      </c>
      <c r="V17" s="10">
        <v>9.683209999999999</v>
      </c>
      <c r="W17" s="10">
        <v>23.337949999999999</v>
      </c>
      <c r="X17" s="10">
        <v>11.09249</v>
      </c>
      <c r="Y17" s="10">
        <v>14.89179</v>
      </c>
      <c r="Z17" s="10">
        <v>9.6852700000000009</v>
      </c>
      <c r="AA17" s="10">
        <v>5.5847100000000003</v>
      </c>
      <c r="AB17" s="10">
        <v>4.1686000000000005</v>
      </c>
      <c r="AC17" s="10">
        <v>14.016170000000001</v>
      </c>
      <c r="AD17" s="10">
        <v>5.02379</v>
      </c>
      <c r="AE17" s="10">
        <v>16.882990000000003</v>
      </c>
      <c r="AF17" s="10">
        <v>3.9549799999999999</v>
      </c>
      <c r="AG17" s="10">
        <v>10.53945</v>
      </c>
      <c r="AH17" s="10">
        <v>19.5229</v>
      </c>
      <c r="AI17" s="9">
        <v>4.9721899999999994</v>
      </c>
      <c r="AJ17" s="9">
        <v>1.2309300000000001</v>
      </c>
      <c r="AK17" s="9">
        <v>4.9847600000000005</v>
      </c>
      <c r="AL17" s="9">
        <v>9.3964200000000009</v>
      </c>
      <c r="AM17" s="9">
        <v>8.1567039999999995</v>
      </c>
      <c r="AN17" s="4"/>
      <c r="AO17" s="4"/>
      <c r="AP17" s="4"/>
      <c r="AQ17" s="4"/>
      <c r="AR17" s="4"/>
      <c r="AS17" s="4"/>
      <c r="AT17" s="4"/>
      <c r="AU17" s="4"/>
      <c r="AV17" s="4"/>
      <c r="AW17" s="4"/>
      <c r="AX17" s="4"/>
      <c r="AY17" s="4"/>
    </row>
    <row r="18" spans="1:51" ht="15" x14ac:dyDescent="0.25">
      <c r="A18" s="101">
        <f>YampaRiverInflow.TotalOutflow!A18</f>
        <v>44348</v>
      </c>
      <c r="B18" s="9">
        <v>3.5739999999999998</v>
      </c>
      <c r="C18" s="9">
        <v>4.226</v>
      </c>
      <c r="D18" s="9">
        <v>17.035</v>
      </c>
      <c r="E18" s="10">
        <v>4.958564</v>
      </c>
      <c r="F18" s="10">
        <v>-2.5423</v>
      </c>
      <c r="G18" s="10">
        <v>8.1491520000000008</v>
      </c>
      <c r="H18" s="10">
        <v>20.665317999999999</v>
      </c>
      <c r="I18" s="10">
        <v>14.274572000000001</v>
      </c>
      <c r="J18" s="10">
        <v>14.059692000000002</v>
      </c>
      <c r="K18" s="10">
        <v>2.4844780000000002</v>
      </c>
      <c r="L18" s="10">
        <v>1.888352</v>
      </c>
      <c r="M18" s="10">
        <v>10.006266000000002</v>
      </c>
      <c r="N18" s="10">
        <v>19.542680000000001</v>
      </c>
      <c r="O18" s="10">
        <v>1.2684000000000002</v>
      </c>
      <c r="P18" s="10">
        <v>4.9412060000000002</v>
      </c>
      <c r="Q18" s="10">
        <v>-1.180104</v>
      </c>
      <c r="R18" s="10">
        <v>16.706314000000003</v>
      </c>
      <c r="S18" s="10">
        <v>1.3633040000000001</v>
      </c>
      <c r="T18" s="10">
        <v>-0.79383999999999999</v>
      </c>
      <c r="U18" s="10">
        <v>-23.251810000000003</v>
      </c>
      <c r="V18" s="10">
        <v>12.69872</v>
      </c>
      <c r="W18" s="10">
        <v>19.039000000000001</v>
      </c>
      <c r="X18" s="10">
        <v>6.8687700000000005</v>
      </c>
      <c r="Y18" s="10">
        <v>14.246139999999999</v>
      </c>
      <c r="Z18" s="10">
        <v>18.845080000000003</v>
      </c>
      <c r="AA18" s="10">
        <v>7.4909099999999995</v>
      </c>
      <c r="AB18" s="10">
        <v>13.8124</v>
      </c>
      <c r="AC18" s="10">
        <v>24.775919999999999</v>
      </c>
      <c r="AD18" s="10">
        <v>9.7531100000000013</v>
      </c>
      <c r="AE18" s="10">
        <v>18.740459999999999</v>
      </c>
      <c r="AF18" s="10">
        <v>5.9942099999999998</v>
      </c>
      <c r="AG18" s="10">
        <v>10.93661</v>
      </c>
      <c r="AH18" s="10">
        <v>14.07673</v>
      </c>
      <c r="AI18" s="9">
        <v>3.54962</v>
      </c>
      <c r="AJ18" s="9">
        <v>6.4226899999999993</v>
      </c>
      <c r="AK18" s="9">
        <v>10.59356</v>
      </c>
      <c r="AL18" s="9">
        <v>1.32226</v>
      </c>
      <c r="AM18" s="9">
        <v>3.633238</v>
      </c>
      <c r="AN18" s="4"/>
      <c r="AO18" s="4"/>
      <c r="AP18" s="4"/>
      <c r="AQ18" s="4"/>
      <c r="AR18" s="4"/>
      <c r="AS18" s="4"/>
      <c r="AT18" s="4"/>
      <c r="AU18" s="4"/>
      <c r="AV18" s="4"/>
      <c r="AW18" s="4"/>
      <c r="AX18" s="4"/>
      <c r="AY18" s="4"/>
    </row>
    <row r="19" spans="1:51" ht="15" x14ac:dyDescent="0.25">
      <c r="A19" s="101">
        <f>YampaRiverInflow.TotalOutflow!A19</f>
        <v>44378</v>
      </c>
      <c r="B19" s="9">
        <v>15.333</v>
      </c>
      <c r="C19" s="9">
        <v>14.147</v>
      </c>
      <c r="D19" s="9">
        <v>24.206</v>
      </c>
      <c r="E19" s="10">
        <v>14.528888</v>
      </c>
      <c r="F19" s="10">
        <v>41.655764000000005</v>
      </c>
      <c r="G19" s="10">
        <v>46.755935999999998</v>
      </c>
      <c r="H19" s="10">
        <v>13.937982000000002</v>
      </c>
      <c r="I19" s="10">
        <v>-9.5202080000000002</v>
      </c>
      <c r="J19" s="10">
        <v>16.145548000000002</v>
      </c>
      <c r="K19" s="10">
        <v>8.3940580000000011</v>
      </c>
      <c r="L19" s="10">
        <v>24.153351999999998</v>
      </c>
      <c r="M19" s="10">
        <v>8.4327039999999993</v>
      </c>
      <c r="N19" s="10">
        <v>3.5028120000000005</v>
      </c>
      <c r="O19" s="10">
        <v>15.702810000000001</v>
      </c>
      <c r="P19" s="10">
        <v>2.0310160000000002</v>
      </c>
      <c r="Q19" s="10">
        <v>8.0089059999999996</v>
      </c>
      <c r="R19" s="10">
        <v>20.697440000000004</v>
      </c>
      <c r="S19" s="10">
        <v>17.755964000000002</v>
      </c>
      <c r="T19" s="10">
        <v>11.63293</v>
      </c>
      <c r="U19" s="10">
        <v>-12.476629999999998</v>
      </c>
      <c r="V19" s="10">
        <v>23.625509999999998</v>
      </c>
      <c r="W19" s="10">
        <v>20.54889</v>
      </c>
      <c r="X19" s="10">
        <v>8.319090000000001</v>
      </c>
      <c r="Y19" s="10">
        <v>20.105460000000001</v>
      </c>
      <c r="Z19" s="10">
        <v>19.50067</v>
      </c>
      <c r="AA19" s="10">
        <v>8.3446700000000007</v>
      </c>
      <c r="AB19" s="10">
        <v>18.455950000000001</v>
      </c>
      <c r="AC19" s="10">
        <v>31.79073</v>
      </c>
      <c r="AD19" s="10">
        <v>14.55987</v>
      </c>
      <c r="AE19" s="10">
        <v>21.886839999999999</v>
      </c>
      <c r="AF19" s="10">
        <v>25.583909999999999</v>
      </c>
      <c r="AG19" s="10">
        <v>21.074020000000001</v>
      </c>
      <c r="AH19" s="10">
        <v>18.544400000000003</v>
      </c>
      <c r="AI19" s="9">
        <v>6.5901300000000003</v>
      </c>
      <c r="AJ19" s="9">
        <v>14.91146</v>
      </c>
      <c r="AK19" s="9">
        <v>14.38373</v>
      </c>
      <c r="AL19" s="9">
        <v>27.614090000000001</v>
      </c>
      <c r="AM19" s="9">
        <v>1.747992</v>
      </c>
      <c r="AN19" s="4"/>
      <c r="AO19" s="4"/>
      <c r="AP19" s="4"/>
      <c r="AQ19" s="4"/>
      <c r="AR19" s="4"/>
      <c r="AS19" s="4"/>
      <c r="AT19" s="4"/>
      <c r="AU19" s="4"/>
      <c r="AV19" s="4"/>
      <c r="AW19" s="4"/>
      <c r="AX19" s="4"/>
      <c r="AY19" s="4"/>
    </row>
    <row r="20" spans="1:51" ht="15" x14ac:dyDescent="0.25">
      <c r="A20" s="101">
        <f>YampaRiverInflow.TotalOutflow!A20</f>
        <v>44409</v>
      </c>
      <c r="B20" s="9">
        <v>16.157</v>
      </c>
      <c r="C20" s="9">
        <v>17.013999999999999</v>
      </c>
      <c r="D20" s="9">
        <v>20.309999999999999</v>
      </c>
      <c r="E20" s="10">
        <v>23.597766000000004</v>
      </c>
      <c r="F20" s="10">
        <v>33.662408000000006</v>
      </c>
      <c r="G20" s="10">
        <v>46.49971</v>
      </c>
      <c r="H20" s="10">
        <v>0.7424400000000001</v>
      </c>
      <c r="I20" s="10">
        <v>14.672851999999999</v>
      </c>
      <c r="J20" s="10">
        <v>32.564776000000002</v>
      </c>
      <c r="K20" s="10">
        <v>18.685385999999998</v>
      </c>
      <c r="L20" s="10">
        <v>18.337461999999999</v>
      </c>
      <c r="M20" s="10">
        <v>16.435265999999999</v>
      </c>
      <c r="N20" s="10">
        <v>21.988620000000001</v>
      </c>
      <c r="O20" s="10">
        <v>28.766426000000003</v>
      </c>
      <c r="P20" s="10">
        <v>19.739957999999998</v>
      </c>
      <c r="Q20" s="10">
        <v>11.451958000000001</v>
      </c>
      <c r="R20" s="10">
        <v>20.660824000000002</v>
      </c>
      <c r="S20" s="10">
        <v>13.796706</v>
      </c>
      <c r="T20" s="10">
        <v>9.7706299999999988</v>
      </c>
      <c r="U20" s="10">
        <v>7.4435000000000002</v>
      </c>
      <c r="V20" s="10">
        <v>20.504860000000001</v>
      </c>
      <c r="W20" s="10">
        <v>22.135639999999999</v>
      </c>
      <c r="X20" s="10">
        <v>5.2130799999999997</v>
      </c>
      <c r="Y20" s="10">
        <v>14.802440000000001</v>
      </c>
      <c r="Z20" s="10">
        <v>21.94164</v>
      </c>
      <c r="AA20" s="10">
        <v>8.4181799999999996</v>
      </c>
      <c r="AB20" s="10">
        <v>21.659500000000001</v>
      </c>
      <c r="AC20" s="10">
        <v>35.8294</v>
      </c>
      <c r="AD20" s="10">
        <v>14.210139999999999</v>
      </c>
      <c r="AE20" s="10">
        <v>24.195160000000001</v>
      </c>
      <c r="AF20" s="10">
        <v>26.496269999999999</v>
      </c>
      <c r="AG20" s="10">
        <v>24.024999999999999</v>
      </c>
      <c r="AH20" s="10">
        <v>22.344560000000001</v>
      </c>
      <c r="AI20" s="9">
        <v>9.8739599999999985</v>
      </c>
      <c r="AJ20" s="9">
        <v>13.84548</v>
      </c>
      <c r="AK20" s="9">
        <v>16.93469</v>
      </c>
      <c r="AL20" s="9">
        <v>14.48996</v>
      </c>
      <c r="AM20" s="9">
        <v>23.217804000000005</v>
      </c>
      <c r="AN20" s="4"/>
      <c r="AO20" s="4"/>
      <c r="AP20" s="4"/>
      <c r="AQ20" s="4"/>
      <c r="AR20" s="4"/>
      <c r="AS20" s="4"/>
      <c r="AT20" s="4"/>
      <c r="AU20" s="4"/>
      <c r="AV20" s="4"/>
      <c r="AW20" s="4"/>
      <c r="AX20" s="4"/>
      <c r="AY20" s="4"/>
    </row>
    <row r="21" spans="1:51" ht="15" x14ac:dyDescent="0.25">
      <c r="A21" s="101">
        <f>YampaRiverInflow.TotalOutflow!A21</f>
        <v>44440</v>
      </c>
      <c r="B21" s="9">
        <v>15.404999999999999</v>
      </c>
      <c r="C21" s="9">
        <v>13.45</v>
      </c>
      <c r="D21" s="9">
        <v>13.837</v>
      </c>
      <c r="E21" s="10">
        <v>24.377366000000002</v>
      </c>
      <c r="F21" s="10">
        <v>9.1880220000000001</v>
      </c>
      <c r="G21" s="10">
        <v>20.53886</v>
      </c>
      <c r="H21" s="10">
        <v>12.485670000000001</v>
      </c>
      <c r="I21" s="10">
        <v>12.587112000000001</v>
      </c>
      <c r="J21" s="10">
        <v>13.715842000000002</v>
      </c>
      <c r="K21" s="10">
        <v>14.078788000000001</v>
      </c>
      <c r="L21" s="10">
        <v>17.133922000000002</v>
      </c>
      <c r="M21" s="10">
        <v>36.728893999999997</v>
      </c>
      <c r="N21" s="10">
        <v>21.500264000000001</v>
      </c>
      <c r="O21" s="10">
        <v>26.366382000000002</v>
      </c>
      <c r="P21" s="10">
        <v>15.737406</v>
      </c>
      <c r="Q21" s="10">
        <v>14.914582000000003</v>
      </c>
      <c r="R21" s="10">
        <v>14.839589999999999</v>
      </c>
      <c r="S21" s="10">
        <v>10.647540000000001</v>
      </c>
      <c r="T21" s="10">
        <v>-6.0112700000000006</v>
      </c>
      <c r="U21" s="10">
        <v>19.914009999999998</v>
      </c>
      <c r="V21" s="10">
        <v>13.555149999999999</v>
      </c>
      <c r="W21" s="10">
        <v>15.397549999999999</v>
      </c>
      <c r="X21" s="10">
        <v>7.1036899999999994</v>
      </c>
      <c r="Y21" s="10">
        <v>8.6973899999999986</v>
      </c>
      <c r="Z21" s="10">
        <v>11.841569999999999</v>
      </c>
      <c r="AA21" s="10">
        <v>3.6388400000000001</v>
      </c>
      <c r="AB21" s="10">
        <v>18.084299999999999</v>
      </c>
      <c r="AC21" s="10">
        <v>24.926950000000001</v>
      </c>
      <c r="AD21" s="10">
        <v>13.032249999999999</v>
      </c>
      <c r="AE21" s="10">
        <v>14.707469999999999</v>
      </c>
      <c r="AF21" s="10">
        <v>15.101129999999999</v>
      </c>
      <c r="AG21" s="10">
        <v>9.3519199999999998</v>
      </c>
      <c r="AH21" s="10">
        <v>35.037589999999994</v>
      </c>
      <c r="AI21" s="9">
        <v>-2.8639899999999998</v>
      </c>
      <c r="AJ21" s="9">
        <v>6.7481800000000005</v>
      </c>
      <c r="AK21" s="9">
        <v>15.02529</v>
      </c>
      <c r="AL21" s="9">
        <v>11.451879999999999</v>
      </c>
      <c r="AM21" s="9">
        <v>15.371198000000001</v>
      </c>
      <c r="AN21" s="4"/>
      <c r="AO21" s="4"/>
      <c r="AP21" s="4"/>
      <c r="AQ21" s="4"/>
      <c r="AR21" s="4"/>
      <c r="AS21" s="4"/>
      <c r="AT21" s="4"/>
      <c r="AU21" s="4"/>
      <c r="AV21" s="4"/>
      <c r="AW21" s="4"/>
      <c r="AX21" s="4"/>
      <c r="AY21" s="4"/>
    </row>
    <row r="22" spans="1:51" ht="15" x14ac:dyDescent="0.25">
      <c r="A22" s="101">
        <f>YampaRiverInflow.TotalOutflow!A22</f>
        <v>44470</v>
      </c>
      <c r="B22" s="9">
        <v>8.8109999999999999</v>
      </c>
      <c r="C22" s="9">
        <v>8.8109999999999999</v>
      </c>
      <c r="D22" s="9">
        <v>8.8109999999999999</v>
      </c>
      <c r="E22" s="10">
        <v>0.89675000000000005</v>
      </c>
      <c r="F22" s="10">
        <v>27.212436</v>
      </c>
      <c r="G22" s="10">
        <v>21.019506</v>
      </c>
      <c r="H22" s="10">
        <v>15.296984</v>
      </c>
      <c r="I22" s="10">
        <v>17.363528000000002</v>
      </c>
      <c r="J22" s="10">
        <v>15.145718</v>
      </c>
      <c r="K22" s="10">
        <v>19.380140000000001</v>
      </c>
      <c r="L22" s="10">
        <v>13.376776000000001</v>
      </c>
      <c r="M22" s="10">
        <v>4.7494760000000005</v>
      </c>
      <c r="N22" s="10">
        <v>8.6108960000000003</v>
      </c>
      <c r="O22" s="10">
        <v>17.934583999999997</v>
      </c>
      <c r="P22" s="10">
        <v>11.836898000000001</v>
      </c>
      <c r="Q22" s="10">
        <v>11.503132000000001</v>
      </c>
      <c r="R22" s="10">
        <v>12.135444000000001</v>
      </c>
      <c r="S22" s="10">
        <v>6.3876860000000004</v>
      </c>
      <c r="T22" s="10">
        <v>-7.82599</v>
      </c>
      <c r="U22" s="10">
        <v>24.362849999999998</v>
      </c>
      <c r="V22" s="10">
        <v>10.95425</v>
      </c>
      <c r="W22" s="10">
        <v>11.723360000000001</v>
      </c>
      <c r="X22" s="10">
        <v>4.6145899999999997</v>
      </c>
      <c r="Y22" s="10">
        <v>6.6953500000000004</v>
      </c>
      <c r="Z22" s="10">
        <v>9.5123700000000007</v>
      </c>
      <c r="AA22" s="10">
        <v>-0.49925999999999998</v>
      </c>
      <c r="AB22" s="10">
        <v>18.132660000000001</v>
      </c>
      <c r="AC22" s="10">
        <v>19.22006</v>
      </c>
      <c r="AD22" s="10">
        <v>10.97871</v>
      </c>
      <c r="AE22" s="10">
        <v>13.21185</v>
      </c>
      <c r="AF22" s="10">
        <v>14.04824</v>
      </c>
      <c r="AG22" s="10">
        <v>6.9533999999999994</v>
      </c>
      <c r="AH22" s="10">
        <v>23.35398</v>
      </c>
      <c r="AI22" s="9">
        <v>-2.8656299999999999</v>
      </c>
      <c r="AJ22" s="9">
        <v>2.3012199999999998</v>
      </c>
      <c r="AK22" s="9">
        <v>14.73507</v>
      </c>
      <c r="AL22" s="9">
        <v>8.505370000000001</v>
      </c>
      <c r="AM22" s="9">
        <v>11.385834000000001</v>
      </c>
      <c r="AN22" s="4"/>
      <c r="AO22" s="4"/>
      <c r="AP22" s="4"/>
      <c r="AQ22" s="4"/>
      <c r="AR22" s="4"/>
      <c r="AS22" s="4"/>
      <c r="AT22" s="4"/>
      <c r="AU22" s="4"/>
      <c r="AV22" s="4"/>
      <c r="AW22" s="4"/>
      <c r="AX22" s="4"/>
      <c r="AY22" s="4"/>
    </row>
    <row r="23" spans="1:51" ht="15" x14ac:dyDescent="0.25">
      <c r="A23" s="101">
        <f>YampaRiverInflow.TotalOutflow!A23</f>
        <v>44501</v>
      </c>
      <c r="B23" s="9">
        <v>1.72</v>
      </c>
      <c r="C23" s="9">
        <v>1.72</v>
      </c>
      <c r="D23" s="9">
        <v>1.72</v>
      </c>
      <c r="E23" s="10">
        <v>12.644528000000001</v>
      </c>
      <c r="F23" s="10">
        <v>20.419766000000003</v>
      </c>
      <c r="G23" s="10">
        <v>19.335204000000001</v>
      </c>
      <c r="H23" s="10">
        <v>16.094632000000001</v>
      </c>
      <c r="I23" s="10">
        <v>11.450326</v>
      </c>
      <c r="J23" s="10">
        <v>26.131626000000004</v>
      </c>
      <c r="K23" s="10">
        <v>8.3835399999999982</v>
      </c>
      <c r="L23" s="10">
        <v>1.6175140000000001</v>
      </c>
      <c r="M23" s="10">
        <v>4.4911860000000008</v>
      </c>
      <c r="N23" s="10">
        <v>8.991363999999999</v>
      </c>
      <c r="O23" s="10">
        <v>10.960080000000001</v>
      </c>
      <c r="P23" s="10">
        <v>12.147136</v>
      </c>
      <c r="Q23" s="10">
        <v>3.6625680000000003</v>
      </c>
      <c r="R23" s="10">
        <v>15.820898000000001</v>
      </c>
      <c r="S23" s="10">
        <v>14.533392000000001</v>
      </c>
      <c r="T23" s="10">
        <v>-12.37326</v>
      </c>
      <c r="U23" s="10">
        <v>14.93168</v>
      </c>
      <c r="V23" s="10">
        <v>-5.1652700000000005</v>
      </c>
      <c r="W23" s="10">
        <v>10.395850000000001</v>
      </c>
      <c r="X23" s="10">
        <v>4.0648400000000002</v>
      </c>
      <c r="Y23" s="10">
        <v>3.5380700000000003</v>
      </c>
      <c r="Z23" s="10">
        <v>7.5272700000000006</v>
      </c>
      <c r="AA23" s="10">
        <v>13.11669</v>
      </c>
      <c r="AB23" s="10">
        <v>15.47784</v>
      </c>
      <c r="AC23" s="10">
        <v>21.893450000000001</v>
      </c>
      <c r="AD23" s="10">
        <v>12.1463</v>
      </c>
      <c r="AE23" s="10">
        <v>8.651209999999999</v>
      </c>
      <c r="AF23" s="10">
        <v>9.7618099999999988</v>
      </c>
      <c r="AG23" s="10">
        <v>16.488720000000001</v>
      </c>
      <c r="AH23" s="10">
        <v>4.6226700000000003</v>
      </c>
      <c r="AI23" s="9">
        <v>5.9689499999999995</v>
      </c>
      <c r="AJ23" s="9">
        <v>-1.0023</v>
      </c>
      <c r="AK23" s="9">
        <v>2.8529</v>
      </c>
      <c r="AL23" s="9">
        <v>5.8924399999999997</v>
      </c>
      <c r="AM23" s="9">
        <v>14.328964000000001</v>
      </c>
      <c r="AN23" s="4"/>
      <c r="AO23" s="4"/>
      <c r="AP23" s="4"/>
      <c r="AQ23" s="4"/>
      <c r="AR23" s="4"/>
      <c r="AS23" s="4"/>
      <c r="AT23" s="4"/>
      <c r="AU23" s="4"/>
      <c r="AV23" s="4"/>
      <c r="AW23" s="4"/>
      <c r="AX23" s="4"/>
      <c r="AY23" s="4"/>
    </row>
    <row r="24" spans="1:51" ht="15" x14ac:dyDescent="0.25">
      <c r="A24" s="101">
        <f>YampaRiverInflow.TotalOutflow!A24</f>
        <v>44531</v>
      </c>
      <c r="B24" s="9">
        <v>4.9169999999999998</v>
      </c>
      <c r="C24" s="9">
        <v>4.9169999999999998</v>
      </c>
      <c r="D24" s="9">
        <v>4.9169999999999998</v>
      </c>
      <c r="E24" s="10">
        <v>26.422100000000004</v>
      </c>
      <c r="F24" s="10">
        <v>30.541180000000001</v>
      </c>
      <c r="G24" s="10">
        <v>25.264988000000002</v>
      </c>
      <c r="H24" s="10">
        <v>17.192216000000002</v>
      </c>
      <c r="I24" s="10">
        <v>14.472434000000002</v>
      </c>
      <c r="J24" s="10">
        <v>14.617889999999999</v>
      </c>
      <c r="K24" s="10">
        <v>12.40625</v>
      </c>
      <c r="L24" s="10">
        <v>14.303154000000003</v>
      </c>
      <c r="M24" s="10">
        <v>8.5718779999999999</v>
      </c>
      <c r="N24" s="10">
        <v>16.566911999999999</v>
      </c>
      <c r="O24" s="10">
        <v>23.606604000000004</v>
      </c>
      <c r="P24" s="10">
        <v>11.927992</v>
      </c>
      <c r="Q24" s="10">
        <v>18.697578</v>
      </c>
      <c r="R24" s="10">
        <v>16.272072000000001</v>
      </c>
      <c r="S24" s="10">
        <v>6.2282960000000003</v>
      </c>
      <c r="T24" s="10">
        <v>-16.238409999999998</v>
      </c>
      <c r="U24" s="10">
        <v>12.00187</v>
      </c>
      <c r="V24" s="10">
        <v>6.5915499999999998</v>
      </c>
      <c r="W24" s="10">
        <v>12.228569999999999</v>
      </c>
      <c r="X24" s="10">
        <v>1.01868</v>
      </c>
      <c r="Y24" s="10">
        <v>6.6875100000000005</v>
      </c>
      <c r="Z24" s="10">
        <v>11.483219999999999</v>
      </c>
      <c r="AA24" s="10">
        <v>-2.7016499999999999</v>
      </c>
      <c r="AB24" s="10">
        <v>25.948370000000001</v>
      </c>
      <c r="AC24" s="10">
        <v>22.778939999999999</v>
      </c>
      <c r="AD24" s="10">
        <v>11.792920000000001</v>
      </c>
      <c r="AE24" s="10">
        <v>17.610810000000001</v>
      </c>
      <c r="AF24" s="10">
        <v>24.307770000000001</v>
      </c>
      <c r="AG24" s="10">
        <v>18.407709999999998</v>
      </c>
      <c r="AH24" s="10">
        <v>2.61571</v>
      </c>
      <c r="AI24" s="9">
        <v>-1.4079200000000001</v>
      </c>
      <c r="AJ24" s="9">
        <v>-6.0315000000000003</v>
      </c>
      <c r="AK24" s="9">
        <v>15.691600000000001</v>
      </c>
      <c r="AL24" s="9">
        <v>6.0872700000000002</v>
      </c>
      <c r="AM24" s="9">
        <v>11.088239999999999</v>
      </c>
      <c r="AN24" s="4"/>
      <c r="AO24" s="4"/>
      <c r="AP24" s="4"/>
      <c r="AQ24" s="4"/>
      <c r="AR24" s="4"/>
      <c r="AS24" s="4"/>
      <c r="AT24" s="4"/>
      <c r="AU24" s="4"/>
      <c r="AV24" s="4"/>
      <c r="AW24" s="4"/>
      <c r="AX24" s="4"/>
      <c r="AY24" s="4"/>
    </row>
    <row r="25" spans="1:51" ht="15" x14ac:dyDescent="0.25">
      <c r="A25" s="101">
        <f>YampaRiverInflow.TotalOutflow!A25</f>
        <v>44562</v>
      </c>
      <c r="B25" s="9">
        <v>10.901999999999999</v>
      </c>
      <c r="C25" s="9">
        <v>10.901999999999999</v>
      </c>
      <c r="D25" s="9">
        <v>10.901999999999999</v>
      </c>
      <c r="E25" s="10">
        <v>13.248782</v>
      </c>
      <c r="F25" s="10">
        <v>20.046610000000001</v>
      </c>
      <c r="G25" s="10">
        <v>26.309258000000003</v>
      </c>
      <c r="H25" s="10">
        <v>13.399138000000001</v>
      </c>
      <c r="I25" s="10">
        <v>7.5585960000000014</v>
      </c>
      <c r="J25" s="10">
        <v>17.579034</v>
      </c>
      <c r="K25" s="10">
        <v>17.167010000000001</v>
      </c>
      <c r="L25" s="10">
        <v>17.192004000000001</v>
      </c>
      <c r="M25" s="10">
        <v>16.305914000000001</v>
      </c>
      <c r="N25" s="10">
        <v>18.317238</v>
      </c>
      <c r="O25" s="10">
        <v>101.21908400000001</v>
      </c>
      <c r="P25" s="10">
        <v>14.084605999999999</v>
      </c>
      <c r="Q25" s="10">
        <v>35.531559999999999</v>
      </c>
      <c r="R25" s="10">
        <v>11.366462</v>
      </c>
      <c r="S25" s="10">
        <v>12.906422000000001</v>
      </c>
      <c r="T25" s="10">
        <v>-12.26146</v>
      </c>
      <c r="U25" s="10">
        <v>9.9685600000000001</v>
      </c>
      <c r="V25" s="10">
        <v>3.9182399999999999</v>
      </c>
      <c r="W25" s="10">
        <v>5.2524799999999994</v>
      </c>
      <c r="X25" s="10">
        <v>0.65434000000000003</v>
      </c>
      <c r="Y25" s="10">
        <v>10.38495</v>
      </c>
      <c r="Z25" s="10">
        <v>14.23559</v>
      </c>
      <c r="AA25" s="10">
        <v>9.8203300000000002</v>
      </c>
      <c r="AB25" s="10">
        <v>24.700430000000001</v>
      </c>
      <c r="AC25" s="10">
        <v>22.069479999999999</v>
      </c>
      <c r="AD25" s="10">
        <v>12.57952</v>
      </c>
      <c r="AE25" s="10">
        <v>19.210369999999998</v>
      </c>
      <c r="AF25" s="10">
        <v>24.414390000000001</v>
      </c>
      <c r="AG25" s="10">
        <v>14.356399999999999</v>
      </c>
      <c r="AH25" s="10">
        <v>-5.5168900000000001</v>
      </c>
      <c r="AI25" s="9">
        <v>8.7599999999999997E-2</v>
      </c>
      <c r="AJ25" s="9">
        <v>10.52117</v>
      </c>
      <c r="AK25" s="9">
        <v>15.80128</v>
      </c>
      <c r="AL25" s="9">
        <v>6.6924780000000004</v>
      </c>
      <c r="AM25" s="9">
        <v>12.522880000000001</v>
      </c>
      <c r="AN25" s="4"/>
      <c r="AO25" s="4"/>
      <c r="AP25" s="4"/>
      <c r="AQ25" s="4"/>
      <c r="AR25" s="4"/>
      <c r="AS25" s="4"/>
      <c r="AT25" s="4"/>
      <c r="AU25" s="4"/>
      <c r="AV25" s="4"/>
      <c r="AW25" s="4"/>
      <c r="AX25" s="4"/>
      <c r="AY25" s="4"/>
    </row>
    <row r="26" spans="1:51" ht="15" x14ac:dyDescent="0.25">
      <c r="A26" s="101">
        <f>YampaRiverInflow.TotalOutflow!A26</f>
        <v>44593</v>
      </c>
      <c r="B26" s="9">
        <v>10.103999999999999</v>
      </c>
      <c r="C26" s="9">
        <v>10.103999999999999</v>
      </c>
      <c r="D26" s="9">
        <v>10.103999999999999</v>
      </c>
      <c r="E26" s="10">
        <v>20.465412000000001</v>
      </c>
      <c r="F26" s="10">
        <v>17.773367999999998</v>
      </c>
      <c r="G26" s="10">
        <v>21.627798000000002</v>
      </c>
      <c r="H26" s="10">
        <v>24.398584000000003</v>
      </c>
      <c r="I26" s="10">
        <v>22.760021999999999</v>
      </c>
      <c r="J26" s="10">
        <v>20.288758000000001</v>
      </c>
      <c r="K26" s="10">
        <v>20.558418000000003</v>
      </c>
      <c r="L26" s="10">
        <v>7.514894</v>
      </c>
      <c r="M26" s="10">
        <v>19.425978000000001</v>
      </c>
      <c r="N26" s="10">
        <v>27.521836</v>
      </c>
      <c r="O26" s="10">
        <v>75.754664000000005</v>
      </c>
      <c r="P26" s="10">
        <v>14.718234000000001</v>
      </c>
      <c r="Q26" s="10">
        <v>33.481140000000003</v>
      </c>
      <c r="R26" s="10">
        <v>10.668854</v>
      </c>
      <c r="S26" s="10">
        <v>-2.5262600000000002</v>
      </c>
      <c r="T26" s="10">
        <v>-10.192350000000001</v>
      </c>
      <c r="U26" s="10">
        <v>6.2821099999999994</v>
      </c>
      <c r="V26" s="10">
        <v>3.13246</v>
      </c>
      <c r="W26" s="10">
        <v>4.1601400000000002</v>
      </c>
      <c r="X26" s="10">
        <v>2.8380700000000001</v>
      </c>
      <c r="Y26" s="10">
        <v>9.7490100000000002</v>
      </c>
      <c r="Z26" s="10">
        <v>16.001570000000001</v>
      </c>
      <c r="AA26" s="10">
        <v>9.5720700000000001</v>
      </c>
      <c r="AB26" s="10">
        <v>21.740169999999999</v>
      </c>
      <c r="AC26" s="10">
        <v>14.98456</v>
      </c>
      <c r="AD26" s="10">
        <v>10.01197</v>
      </c>
      <c r="AE26" s="10">
        <v>10.48507</v>
      </c>
      <c r="AF26" s="10">
        <v>13.671299999999999</v>
      </c>
      <c r="AG26" s="10">
        <v>11.7835</v>
      </c>
      <c r="AH26" s="10">
        <v>1.5763499999999999</v>
      </c>
      <c r="AI26" s="9">
        <v>-4.5615100000000002</v>
      </c>
      <c r="AJ26" s="9">
        <v>4.3772399999999996</v>
      </c>
      <c r="AK26" s="9">
        <v>6.30464</v>
      </c>
      <c r="AL26" s="9">
        <v>11.420924000000001</v>
      </c>
      <c r="AM26" s="9">
        <v>22.01473</v>
      </c>
      <c r="AN26" s="4"/>
      <c r="AO26" s="4"/>
      <c r="AP26" s="4"/>
      <c r="AQ26" s="4"/>
      <c r="AR26" s="4"/>
      <c r="AS26" s="4"/>
      <c r="AT26" s="4"/>
      <c r="AU26" s="4"/>
      <c r="AV26" s="4"/>
      <c r="AW26" s="4"/>
      <c r="AX26" s="4"/>
      <c r="AY26" s="4"/>
    </row>
    <row r="27" spans="1:51" ht="15" x14ac:dyDescent="0.25">
      <c r="A27" s="101">
        <f>YampaRiverInflow.TotalOutflow!A27</f>
        <v>44621</v>
      </c>
      <c r="B27" s="9">
        <v>13.616</v>
      </c>
      <c r="C27" s="9">
        <v>13.616</v>
      </c>
      <c r="D27" s="9">
        <v>13.616</v>
      </c>
      <c r="E27" s="10">
        <v>49.723404000000002</v>
      </c>
      <c r="F27" s="10">
        <v>19.559304000000001</v>
      </c>
      <c r="G27" s="10">
        <v>35.780078000000003</v>
      </c>
      <c r="H27" s="10">
        <v>21.771910000000002</v>
      </c>
      <c r="I27" s="10">
        <v>6.9283080000000012</v>
      </c>
      <c r="J27" s="10">
        <v>9.9853559999999995</v>
      </c>
      <c r="K27" s="10">
        <v>4.6072879999999996</v>
      </c>
      <c r="L27" s="10">
        <v>9.3644660000000002</v>
      </c>
      <c r="M27" s="10">
        <v>26.794340000000005</v>
      </c>
      <c r="N27" s="10">
        <v>39.915998000000002</v>
      </c>
      <c r="O27" s="10">
        <v>66.375816</v>
      </c>
      <c r="P27" s="10">
        <v>17.63081</v>
      </c>
      <c r="Q27" s="10">
        <v>62.605969999999999</v>
      </c>
      <c r="R27" s="10">
        <v>-10.494788</v>
      </c>
      <c r="S27" s="10">
        <v>-5.3588699999999996</v>
      </c>
      <c r="T27" s="10">
        <v>-15.49112</v>
      </c>
      <c r="U27" s="10">
        <v>36.322969999999998</v>
      </c>
      <c r="V27" s="10">
        <v>9.210090000000001</v>
      </c>
      <c r="W27" s="10">
        <v>5.7764899999999999</v>
      </c>
      <c r="X27" s="10">
        <v>9.2872199999999996</v>
      </c>
      <c r="Y27" s="10">
        <v>8.1139899999999994</v>
      </c>
      <c r="Z27" s="10">
        <v>9.8301200000000009</v>
      </c>
      <c r="AA27" s="10">
        <v>14.49926</v>
      </c>
      <c r="AB27" s="10">
        <v>12.03308</v>
      </c>
      <c r="AC27" s="10">
        <v>4.5342399999999996</v>
      </c>
      <c r="AD27" s="10">
        <v>19.332849999999997</v>
      </c>
      <c r="AE27" s="10">
        <v>6.37479</v>
      </c>
      <c r="AF27" s="10">
        <v>9.2942099999999996</v>
      </c>
      <c r="AG27" s="10">
        <v>12.6425</v>
      </c>
      <c r="AH27" s="10">
        <v>6.9273500000000006</v>
      </c>
      <c r="AI27" s="9">
        <v>-7.20953</v>
      </c>
      <c r="AJ27" s="9">
        <v>6.0791599999999999</v>
      </c>
      <c r="AK27" s="9">
        <v>6.5443199999999999</v>
      </c>
      <c r="AL27" s="9">
        <v>13.23695</v>
      </c>
      <c r="AM27" s="9">
        <v>24.268612000000001</v>
      </c>
      <c r="AN27" s="4"/>
      <c r="AO27" s="4"/>
      <c r="AP27" s="4"/>
      <c r="AQ27" s="4"/>
      <c r="AR27" s="4"/>
      <c r="AS27" s="4"/>
      <c r="AT27" s="4"/>
      <c r="AU27" s="4"/>
      <c r="AV27" s="4"/>
      <c r="AW27" s="4"/>
      <c r="AX27" s="4"/>
      <c r="AY27" s="4"/>
    </row>
    <row r="28" spans="1:51" ht="15" x14ac:dyDescent="0.25">
      <c r="A28" s="101">
        <f>YampaRiverInflow.TotalOutflow!A28</f>
        <v>44652</v>
      </c>
      <c r="B28" s="9">
        <v>15.79</v>
      </c>
      <c r="C28" s="9">
        <v>15.79</v>
      </c>
      <c r="D28" s="9">
        <v>15.79</v>
      </c>
      <c r="E28" s="10">
        <v>25.769639999999999</v>
      </c>
      <c r="F28" s="10">
        <v>24.889088000000005</v>
      </c>
      <c r="G28" s="10">
        <v>28.007258</v>
      </c>
      <c r="H28" s="10">
        <v>23.441744000000003</v>
      </c>
      <c r="I28" s="10">
        <v>20.577144000000001</v>
      </c>
      <c r="J28" s="10">
        <v>25.502514000000001</v>
      </c>
      <c r="K28" s="10">
        <v>13.009960000000001</v>
      </c>
      <c r="L28" s="10">
        <v>4.4516200000000001</v>
      </c>
      <c r="M28" s="10">
        <v>18.399011999999999</v>
      </c>
      <c r="N28" s="10">
        <v>29.763325999999999</v>
      </c>
      <c r="O28" s="10">
        <v>41.261670000000002</v>
      </c>
      <c r="P28" s="10">
        <v>7.7661820000000006</v>
      </c>
      <c r="Q28" s="10">
        <v>14.708754000000001</v>
      </c>
      <c r="R28" s="10">
        <v>23.635946000000001</v>
      </c>
      <c r="S28" s="10">
        <v>6.8406400000000005</v>
      </c>
      <c r="T28" s="10">
        <v>-2.2138499999999999</v>
      </c>
      <c r="U28" s="10">
        <v>19.547470000000001</v>
      </c>
      <c r="V28" s="10">
        <v>11.52768</v>
      </c>
      <c r="W28" s="10">
        <v>17.343669999999999</v>
      </c>
      <c r="X28" s="10">
        <v>13.49269</v>
      </c>
      <c r="Y28" s="10">
        <v>4.6643299999999996</v>
      </c>
      <c r="Z28" s="10">
        <v>2.3306399999999998</v>
      </c>
      <c r="AA28" s="10">
        <v>9.179590000000001</v>
      </c>
      <c r="AB28" s="10">
        <v>14.534559999999999</v>
      </c>
      <c r="AC28" s="10">
        <v>4.0880400000000003</v>
      </c>
      <c r="AD28" s="10">
        <v>12.77216</v>
      </c>
      <c r="AE28" s="10">
        <v>7.4774700000000003</v>
      </c>
      <c r="AF28" s="10">
        <v>12.525</v>
      </c>
      <c r="AG28" s="10">
        <v>22.5366</v>
      </c>
      <c r="AH28" s="10">
        <v>5.4246600000000003</v>
      </c>
      <c r="AI28" s="9">
        <v>-1.42597</v>
      </c>
      <c r="AJ28" s="9">
        <v>9.8915199999999999</v>
      </c>
      <c r="AK28" s="9">
        <v>9.72743</v>
      </c>
      <c r="AL28" s="9">
        <v>7.0186580000000003</v>
      </c>
      <c r="AM28" s="9">
        <v>14.715734000000001</v>
      </c>
      <c r="AN28" s="4"/>
      <c r="AO28" s="4"/>
      <c r="AP28" s="4"/>
      <c r="AQ28" s="4"/>
      <c r="AR28" s="4"/>
      <c r="AS28" s="4"/>
      <c r="AT28" s="4"/>
      <c r="AU28" s="4"/>
      <c r="AV28" s="4"/>
      <c r="AW28" s="4"/>
      <c r="AX28" s="4"/>
      <c r="AY28" s="4"/>
    </row>
    <row r="29" spans="1:51" ht="15" x14ac:dyDescent="0.25">
      <c r="A29" s="101">
        <f>YampaRiverInflow.TotalOutflow!A29</f>
        <v>44682</v>
      </c>
      <c r="B29" s="9">
        <v>16.297999999999998</v>
      </c>
      <c r="C29" s="9">
        <v>16.297999999999998</v>
      </c>
      <c r="D29" s="9">
        <v>16.297999999999998</v>
      </c>
      <c r="E29" s="10">
        <v>42.715372000000002</v>
      </c>
      <c r="F29" s="10">
        <v>8.9217919999999999</v>
      </c>
      <c r="G29" s="10">
        <v>-0.27216800000000002</v>
      </c>
      <c r="H29" s="10">
        <v>-15.576908</v>
      </c>
      <c r="I29" s="10">
        <v>10.261580000000002</v>
      </c>
      <c r="J29" s="10">
        <v>14.939944000000001</v>
      </c>
      <c r="K29" s="10">
        <v>-6.4280240000000006</v>
      </c>
      <c r="L29" s="10">
        <v>-2.930132</v>
      </c>
      <c r="M29" s="10">
        <v>9.3170699999999993</v>
      </c>
      <c r="N29" s="10">
        <v>17.687328000000001</v>
      </c>
      <c r="O29" s="10">
        <v>30.256135999999998</v>
      </c>
      <c r="P29" s="10">
        <v>9.5716059999999992</v>
      </c>
      <c r="Q29" s="10">
        <v>29.325434000000005</v>
      </c>
      <c r="R29" s="10">
        <v>5.5503300000000007</v>
      </c>
      <c r="S29" s="10">
        <v>8.0619300000000003</v>
      </c>
      <c r="T29" s="10">
        <v>-4.66012</v>
      </c>
      <c r="U29" s="10">
        <v>9.683209999999999</v>
      </c>
      <c r="V29" s="10">
        <v>23.337949999999999</v>
      </c>
      <c r="W29" s="10">
        <v>11.09249</v>
      </c>
      <c r="X29" s="10">
        <v>14.89179</v>
      </c>
      <c r="Y29" s="10">
        <v>9.6852700000000009</v>
      </c>
      <c r="Z29" s="10">
        <v>5.5847100000000003</v>
      </c>
      <c r="AA29" s="10">
        <v>4.1686000000000005</v>
      </c>
      <c r="AB29" s="10">
        <v>14.016170000000001</v>
      </c>
      <c r="AC29" s="10">
        <v>5.02379</v>
      </c>
      <c r="AD29" s="10">
        <v>16.882990000000003</v>
      </c>
      <c r="AE29" s="10">
        <v>3.9549799999999999</v>
      </c>
      <c r="AF29" s="10">
        <v>10.53945</v>
      </c>
      <c r="AG29" s="10">
        <v>19.5229</v>
      </c>
      <c r="AH29" s="10">
        <v>4.9721899999999994</v>
      </c>
      <c r="AI29" s="9">
        <v>1.2309300000000001</v>
      </c>
      <c r="AJ29" s="9">
        <v>4.9847600000000005</v>
      </c>
      <c r="AK29" s="9">
        <v>9.3964200000000009</v>
      </c>
      <c r="AL29" s="9">
        <v>8.1567039999999995</v>
      </c>
      <c r="AM29" s="9">
        <v>18.447317999999999</v>
      </c>
      <c r="AN29" s="4"/>
      <c r="AO29" s="4"/>
      <c r="AP29" s="4"/>
      <c r="AQ29" s="4"/>
      <c r="AR29" s="4"/>
      <c r="AS29" s="4"/>
      <c r="AT29" s="4"/>
      <c r="AU29" s="4"/>
      <c r="AV29" s="4"/>
      <c r="AW29" s="4"/>
      <c r="AX29" s="4"/>
      <c r="AY29" s="4"/>
    </row>
    <row r="30" spans="1:51" ht="15" x14ac:dyDescent="0.25">
      <c r="A30" s="101">
        <f>YampaRiverInflow.TotalOutflow!A30</f>
        <v>44713</v>
      </c>
      <c r="B30" s="9">
        <v>17.035</v>
      </c>
      <c r="C30" s="9">
        <v>17.035</v>
      </c>
      <c r="D30" s="9">
        <v>17.035</v>
      </c>
      <c r="E30" s="10">
        <v>-2.5423</v>
      </c>
      <c r="F30" s="10">
        <v>8.1491520000000008</v>
      </c>
      <c r="G30" s="10">
        <v>20.665317999999999</v>
      </c>
      <c r="H30" s="10">
        <v>14.274572000000001</v>
      </c>
      <c r="I30" s="10">
        <v>14.059692000000002</v>
      </c>
      <c r="J30" s="10">
        <v>2.4844780000000002</v>
      </c>
      <c r="K30" s="10">
        <v>1.888352</v>
      </c>
      <c r="L30" s="10">
        <v>10.006266000000002</v>
      </c>
      <c r="M30" s="10">
        <v>19.542680000000001</v>
      </c>
      <c r="N30" s="10">
        <v>1.2684000000000002</v>
      </c>
      <c r="O30" s="10">
        <v>4.9412060000000002</v>
      </c>
      <c r="P30" s="10">
        <v>-1.180104</v>
      </c>
      <c r="Q30" s="10">
        <v>16.706314000000003</v>
      </c>
      <c r="R30" s="10">
        <v>1.3633040000000001</v>
      </c>
      <c r="S30" s="10">
        <v>-0.79383999999999999</v>
      </c>
      <c r="T30" s="10">
        <v>-23.251810000000003</v>
      </c>
      <c r="U30" s="10">
        <v>12.69872</v>
      </c>
      <c r="V30" s="10">
        <v>19.039000000000001</v>
      </c>
      <c r="W30" s="10">
        <v>6.8687700000000005</v>
      </c>
      <c r="X30" s="10">
        <v>14.246139999999999</v>
      </c>
      <c r="Y30" s="10">
        <v>18.845080000000003</v>
      </c>
      <c r="Z30" s="10">
        <v>7.4909099999999995</v>
      </c>
      <c r="AA30" s="10">
        <v>13.8124</v>
      </c>
      <c r="AB30" s="10">
        <v>24.775919999999999</v>
      </c>
      <c r="AC30" s="10">
        <v>9.7531100000000013</v>
      </c>
      <c r="AD30" s="10">
        <v>18.740459999999999</v>
      </c>
      <c r="AE30" s="10">
        <v>5.9942099999999998</v>
      </c>
      <c r="AF30" s="10">
        <v>10.93661</v>
      </c>
      <c r="AG30" s="10">
        <v>14.07673</v>
      </c>
      <c r="AH30" s="10">
        <v>3.54962</v>
      </c>
      <c r="AI30" s="9">
        <v>6.4226899999999993</v>
      </c>
      <c r="AJ30" s="9">
        <v>10.59356</v>
      </c>
      <c r="AK30" s="9">
        <v>1.32226</v>
      </c>
      <c r="AL30" s="9">
        <v>3.633238</v>
      </c>
      <c r="AM30" s="9">
        <v>2.8407460000000002</v>
      </c>
      <c r="AN30" s="4"/>
      <c r="AO30" s="4"/>
      <c r="AP30" s="4"/>
      <c r="AQ30" s="4"/>
      <c r="AR30" s="4"/>
      <c r="AS30" s="4"/>
      <c r="AT30" s="4"/>
      <c r="AU30" s="4"/>
      <c r="AV30" s="4"/>
      <c r="AW30" s="4"/>
      <c r="AX30" s="4"/>
      <c r="AY30" s="4"/>
    </row>
    <row r="31" spans="1:51" ht="15" x14ac:dyDescent="0.25">
      <c r="A31" s="101">
        <f>YampaRiverInflow.TotalOutflow!A31</f>
        <v>44743</v>
      </c>
      <c r="B31" s="9">
        <v>24.206</v>
      </c>
      <c r="C31" s="9">
        <v>24.206</v>
      </c>
      <c r="D31" s="9">
        <v>24.206</v>
      </c>
      <c r="E31" s="10">
        <v>41.655764000000005</v>
      </c>
      <c r="F31" s="10">
        <v>46.755935999999998</v>
      </c>
      <c r="G31" s="10">
        <v>13.937982000000002</v>
      </c>
      <c r="H31" s="10">
        <v>-9.5202080000000002</v>
      </c>
      <c r="I31" s="10">
        <v>16.145548000000002</v>
      </c>
      <c r="J31" s="10">
        <v>8.3940580000000011</v>
      </c>
      <c r="K31" s="10">
        <v>24.153351999999998</v>
      </c>
      <c r="L31" s="10">
        <v>8.4327039999999993</v>
      </c>
      <c r="M31" s="10">
        <v>3.5028120000000005</v>
      </c>
      <c r="N31" s="10">
        <v>15.702810000000001</v>
      </c>
      <c r="O31" s="10">
        <v>2.0310160000000002</v>
      </c>
      <c r="P31" s="10">
        <v>8.0089059999999996</v>
      </c>
      <c r="Q31" s="10">
        <v>20.697440000000004</v>
      </c>
      <c r="R31" s="10">
        <v>17.755964000000002</v>
      </c>
      <c r="S31" s="10">
        <v>11.63293</v>
      </c>
      <c r="T31" s="10">
        <v>-12.476629999999998</v>
      </c>
      <c r="U31" s="10">
        <v>23.625509999999998</v>
      </c>
      <c r="V31" s="10">
        <v>20.54889</v>
      </c>
      <c r="W31" s="10">
        <v>8.319090000000001</v>
      </c>
      <c r="X31" s="10">
        <v>20.105460000000001</v>
      </c>
      <c r="Y31" s="10">
        <v>19.50067</v>
      </c>
      <c r="Z31" s="10">
        <v>8.3446700000000007</v>
      </c>
      <c r="AA31" s="10">
        <v>18.455950000000001</v>
      </c>
      <c r="AB31" s="10">
        <v>31.79073</v>
      </c>
      <c r="AC31" s="10">
        <v>14.55987</v>
      </c>
      <c r="AD31" s="10">
        <v>21.886839999999999</v>
      </c>
      <c r="AE31" s="10">
        <v>25.583909999999999</v>
      </c>
      <c r="AF31" s="10">
        <v>21.074020000000001</v>
      </c>
      <c r="AG31" s="10">
        <v>18.544400000000003</v>
      </c>
      <c r="AH31" s="10">
        <v>6.5901300000000003</v>
      </c>
      <c r="AI31" s="9">
        <v>14.91146</v>
      </c>
      <c r="AJ31" s="9">
        <v>14.38373</v>
      </c>
      <c r="AK31" s="9">
        <v>27.614090000000001</v>
      </c>
      <c r="AL31" s="9">
        <v>1.747992</v>
      </c>
      <c r="AM31" s="9">
        <v>12.233666000000001</v>
      </c>
      <c r="AN31" s="4"/>
      <c r="AO31" s="4"/>
      <c r="AP31" s="4"/>
      <c r="AQ31" s="4"/>
      <c r="AR31" s="4"/>
      <c r="AS31" s="4"/>
      <c r="AT31" s="4"/>
      <c r="AU31" s="4"/>
      <c r="AV31" s="4"/>
      <c r="AW31" s="4"/>
      <c r="AX31" s="4"/>
      <c r="AY31" s="4"/>
    </row>
    <row r="32" spans="1:51" ht="15" x14ac:dyDescent="0.25">
      <c r="A32" s="101">
        <f>YampaRiverInflow.TotalOutflow!A32</f>
        <v>44774</v>
      </c>
      <c r="B32" s="9">
        <v>20.309999999999999</v>
      </c>
      <c r="C32" s="9">
        <v>20.309999999999999</v>
      </c>
      <c r="D32" s="9">
        <v>20.309999999999999</v>
      </c>
      <c r="E32" s="10">
        <v>33.662408000000006</v>
      </c>
      <c r="F32" s="10">
        <v>46.49971</v>
      </c>
      <c r="G32" s="10">
        <v>0.7424400000000001</v>
      </c>
      <c r="H32" s="10">
        <v>14.672851999999999</v>
      </c>
      <c r="I32" s="10">
        <v>32.564776000000002</v>
      </c>
      <c r="J32" s="10">
        <v>18.685385999999998</v>
      </c>
      <c r="K32" s="10">
        <v>18.337461999999999</v>
      </c>
      <c r="L32" s="10">
        <v>16.435265999999999</v>
      </c>
      <c r="M32" s="10">
        <v>21.988620000000001</v>
      </c>
      <c r="N32" s="10">
        <v>28.766426000000003</v>
      </c>
      <c r="O32" s="10">
        <v>19.739957999999998</v>
      </c>
      <c r="P32" s="10">
        <v>11.451958000000001</v>
      </c>
      <c r="Q32" s="10">
        <v>20.660824000000002</v>
      </c>
      <c r="R32" s="10">
        <v>13.796706</v>
      </c>
      <c r="S32" s="10">
        <v>9.7706299999999988</v>
      </c>
      <c r="T32" s="10">
        <v>7.4435000000000002</v>
      </c>
      <c r="U32" s="10">
        <v>20.504860000000001</v>
      </c>
      <c r="V32" s="10">
        <v>22.135639999999999</v>
      </c>
      <c r="W32" s="10">
        <v>5.2130799999999997</v>
      </c>
      <c r="X32" s="10">
        <v>14.802440000000001</v>
      </c>
      <c r="Y32" s="10">
        <v>21.94164</v>
      </c>
      <c r="Z32" s="10">
        <v>8.4181799999999996</v>
      </c>
      <c r="AA32" s="10">
        <v>21.659500000000001</v>
      </c>
      <c r="AB32" s="10">
        <v>35.8294</v>
      </c>
      <c r="AC32" s="10">
        <v>14.210139999999999</v>
      </c>
      <c r="AD32" s="10">
        <v>24.195160000000001</v>
      </c>
      <c r="AE32" s="10">
        <v>26.496269999999999</v>
      </c>
      <c r="AF32" s="10">
        <v>24.024999999999999</v>
      </c>
      <c r="AG32" s="10">
        <v>22.344560000000001</v>
      </c>
      <c r="AH32" s="10">
        <v>9.8739599999999985</v>
      </c>
      <c r="AI32" s="9">
        <v>13.84548</v>
      </c>
      <c r="AJ32" s="9">
        <v>16.93469</v>
      </c>
      <c r="AK32" s="9">
        <v>14.48996</v>
      </c>
      <c r="AL32" s="9">
        <v>23.217804000000005</v>
      </c>
      <c r="AM32" s="9">
        <v>21.390052000000001</v>
      </c>
      <c r="AN32" s="4"/>
      <c r="AO32" s="4"/>
      <c r="AP32" s="4"/>
      <c r="AQ32" s="4"/>
      <c r="AR32" s="4"/>
      <c r="AS32" s="4"/>
      <c r="AT32" s="4"/>
      <c r="AU32" s="4"/>
      <c r="AV32" s="4"/>
      <c r="AW32" s="4"/>
      <c r="AX32" s="4"/>
      <c r="AY32" s="4"/>
    </row>
    <row r="33" spans="1:51" ht="15" x14ac:dyDescent="0.25">
      <c r="A33" s="101">
        <f>YampaRiverInflow.TotalOutflow!A33</f>
        <v>44805</v>
      </c>
      <c r="B33" s="9">
        <v>13.837</v>
      </c>
      <c r="C33" s="9">
        <v>13.837</v>
      </c>
      <c r="D33" s="9">
        <v>13.837</v>
      </c>
      <c r="E33" s="10">
        <v>9.1880220000000001</v>
      </c>
      <c r="F33" s="10">
        <v>20.53886</v>
      </c>
      <c r="G33" s="10">
        <v>12.485670000000001</v>
      </c>
      <c r="H33" s="10">
        <v>12.587112000000001</v>
      </c>
      <c r="I33" s="10">
        <v>13.715842000000002</v>
      </c>
      <c r="J33" s="10">
        <v>14.078788000000001</v>
      </c>
      <c r="K33" s="10">
        <v>17.133922000000002</v>
      </c>
      <c r="L33" s="10">
        <v>36.728893999999997</v>
      </c>
      <c r="M33" s="10">
        <v>21.500264000000001</v>
      </c>
      <c r="N33" s="10">
        <v>26.366382000000002</v>
      </c>
      <c r="O33" s="10">
        <v>15.737406</v>
      </c>
      <c r="P33" s="10">
        <v>14.914582000000003</v>
      </c>
      <c r="Q33" s="10">
        <v>14.839589999999999</v>
      </c>
      <c r="R33" s="10">
        <v>10.647540000000001</v>
      </c>
      <c r="S33" s="10">
        <v>-6.0112700000000006</v>
      </c>
      <c r="T33" s="10">
        <v>19.914009999999998</v>
      </c>
      <c r="U33" s="10">
        <v>13.555149999999999</v>
      </c>
      <c r="V33" s="10">
        <v>15.397549999999999</v>
      </c>
      <c r="W33" s="10">
        <v>7.1036899999999994</v>
      </c>
      <c r="X33" s="10">
        <v>8.6973899999999986</v>
      </c>
      <c r="Y33" s="10">
        <v>11.841569999999999</v>
      </c>
      <c r="Z33" s="10">
        <v>3.6388400000000001</v>
      </c>
      <c r="AA33" s="10">
        <v>18.084299999999999</v>
      </c>
      <c r="AB33" s="10">
        <v>24.926950000000001</v>
      </c>
      <c r="AC33" s="10">
        <v>13.032249999999999</v>
      </c>
      <c r="AD33" s="10">
        <v>14.707469999999999</v>
      </c>
      <c r="AE33" s="10">
        <v>15.101129999999999</v>
      </c>
      <c r="AF33" s="10">
        <v>9.3519199999999998</v>
      </c>
      <c r="AG33" s="10">
        <v>35.037589999999994</v>
      </c>
      <c r="AH33" s="10">
        <v>-2.8639899999999998</v>
      </c>
      <c r="AI33" s="9">
        <v>6.7481800000000005</v>
      </c>
      <c r="AJ33" s="9">
        <v>15.02529</v>
      </c>
      <c r="AK33" s="9">
        <v>11.451879999999999</v>
      </c>
      <c r="AL33" s="9">
        <v>15.371198000000001</v>
      </c>
      <c r="AM33" s="9">
        <v>22.553249999999998</v>
      </c>
      <c r="AN33" s="4"/>
      <c r="AO33" s="4"/>
      <c r="AP33" s="4"/>
      <c r="AQ33" s="4"/>
      <c r="AR33" s="4"/>
      <c r="AS33" s="4"/>
      <c r="AT33" s="4"/>
      <c r="AU33" s="4"/>
      <c r="AV33" s="4"/>
      <c r="AW33" s="4"/>
      <c r="AX33" s="4"/>
      <c r="AY33" s="4"/>
    </row>
    <row r="34" spans="1:51" ht="15" x14ac:dyDescent="0.25">
      <c r="A34" s="101">
        <f>YampaRiverInflow.TotalOutflow!A34</f>
        <v>44835</v>
      </c>
      <c r="B34" s="9">
        <v>8.8109999999999999</v>
      </c>
      <c r="C34" s="9">
        <v>8.8109999999999999</v>
      </c>
      <c r="D34" s="9">
        <v>8.8109999999999999</v>
      </c>
      <c r="E34" s="10">
        <v>27.212436</v>
      </c>
      <c r="F34" s="10">
        <v>21.019506</v>
      </c>
      <c r="G34" s="10">
        <v>15.296984</v>
      </c>
      <c r="H34" s="10">
        <v>17.363528000000002</v>
      </c>
      <c r="I34" s="10">
        <v>15.145718</v>
      </c>
      <c r="J34" s="10">
        <v>19.380140000000001</v>
      </c>
      <c r="K34" s="10">
        <v>13.376776000000001</v>
      </c>
      <c r="L34" s="10">
        <v>4.7494760000000005</v>
      </c>
      <c r="M34" s="10">
        <v>8.6108960000000003</v>
      </c>
      <c r="N34" s="10">
        <v>17.934583999999997</v>
      </c>
      <c r="O34" s="10">
        <v>11.836898000000001</v>
      </c>
      <c r="P34" s="10">
        <v>11.503132000000001</v>
      </c>
      <c r="Q34" s="10">
        <v>12.135444000000001</v>
      </c>
      <c r="R34" s="10">
        <v>6.3876860000000004</v>
      </c>
      <c r="S34" s="10">
        <v>-7.82599</v>
      </c>
      <c r="T34" s="10">
        <v>24.362849999999998</v>
      </c>
      <c r="U34" s="10">
        <v>10.95425</v>
      </c>
      <c r="V34" s="10">
        <v>11.723360000000001</v>
      </c>
      <c r="W34" s="10">
        <v>4.6145899999999997</v>
      </c>
      <c r="X34" s="10">
        <v>6.6953500000000004</v>
      </c>
      <c r="Y34" s="10">
        <v>9.5123700000000007</v>
      </c>
      <c r="Z34" s="10">
        <v>-0.49925999999999998</v>
      </c>
      <c r="AA34" s="10">
        <v>18.132660000000001</v>
      </c>
      <c r="AB34" s="10">
        <v>19.22006</v>
      </c>
      <c r="AC34" s="10">
        <v>10.97871</v>
      </c>
      <c r="AD34" s="10">
        <v>13.21185</v>
      </c>
      <c r="AE34" s="10">
        <v>14.04824</v>
      </c>
      <c r="AF34" s="10">
        <v>6.9533999999999994</v>
      </c>
      <c r="AG34" s="10">
        <v>23.35398</v>
      </c>
      <c r="AH34" s="10">
        <v>-2.8656299999999999</v>
      </c>
      <c r="AI34" s="9">
        <v>2.3012199999999998</v>
      </c>
      <c r="AJ34" s="9">
        <v>14.73507</v>
      </c>
      <c r="AK34" s="9">
        <v>8.505370000000001</v>
      </c>
      <c r="AL34" s="9">
        <v>11.385834000000001</v>
      </c>
      <c r="AM34" s="9">
        <v>-0.71860800000000002</v>
      </c>
      <c r="AN34" s="4"/>
      <c r="AO34" s="4"/>
      <c r="AP34" s="4"/>
      <c r="AQ34" s="4"/>
      <c r="AR34" s="4"/>
      <c r="AS34" s="4"/>
      <c r="AT34" s="4"/>
      <c r="AU34" s="4"/>
      <c r="AV34" s="4"/>
      <c r="AW34" s="4"/>
      <c r="AX34" s="4"/>
      <c r="AY34" s="4"/>
    </row>
    <row r="35" spans="1:51" ht="15" x14ac:dyDescent="0.25">
      <c r="A35" s="101">
        <f>YampaRiverInflow.TotalOutflow!A35</f>
        <v>44866</v>
      </c>
      <c r="B35" s="9">
        <v>1.72</v>
      </c>
      <c r="C35" s="9">
        <v>1.72</v>
      </c>
      <c r="D35" s="9">
        <v>1.72</v>
      </c>
      <c r="E35" s="10">
        <v>20.419766000000003</v>
      </c>
      <c r="F35" s="10">
        <v>19.335204000000001</v>
      </c>
      <c r="G35" s="10">
        <v>16.094632000000001</v>
      </c>
      <c r="H35" s="10">
        <v>11.450326</v>
      </c>
      <c r="I35" s="10">
        <v>26.131626000000004</v>
      </c>
      <c r="J35" s="10">
        <v>8.3835399999999982</v>
      </c>
      <c r="K35" s="10">
        <v>1.6175140000000001</v>
      </c>
      <c r="L35" s="10">
        <v>4.4911860000000008</v>
      </c>
      <c r="M35" s="10">
        <v>8.991363999999999</v>
      </c>
      <c r="N35" s="10">
        <v>10.960080000000001</v>
      </c>
      <c r="O35" s="10">
        <v>12.147136</v>
      </c>
      <c r="P35" s="10">
        <v>3.6625680000000003</v>
      </c>
      <c r="Q35" s="10">
        <v>15.820898000000001</v>
      </c>
      <c r="R35" s="10">
        <v>14.533392000000001</v>
      </c>
      <c r="S35" s="10">
        <v>-12.37326</v>
      </c>
      <c r="T35" s="10">
        <v>14.93168</v>
      </c>
      <c r="U35" s="10">
        <v>-5.1652700000000005</v>
      </c>
      <c r="V35" s="10">
        <v>10.395850000000001</v>
      </c>
      <c r="W35" s="10">
        <v>4.0648400000000002</v>
      </c>
      <c r="X35" s="10">
        <v>3.5380700000000003</v>
      </c>
      <c r="Y35" s="10">
        <v>7.5272700000000006</v>
      </c>
      <c r="Z35" s="10">
        <v>13.11669</v>
      </c>
      <c r="AA35" s="10">
        <v>15.47784</v>
      </c>
      <c r="AB35" s="10">
        <v>21.893450000000001</v>
      </c>
      <c r="AC35" s="10">
        <v>12.1463</v>
      </c>
      <c r="AD35" s="10">
        <v>8.651209999999999</v>
      </c>
      <c r="AE35" s="10">
        <v>9.7618099999999988</v>
      </c>
      <c r="AF35" s="10">
        <v>16.488720000000001</v>
      </c>
      <c r="AG35" s="10">
        <v>4.6226700000000003</v>
      </c>
      <c r="AH35" s="10">
        <v>5.9689499999999995</v>
      </c>
      <c r="AI35" s="9">
        <v>-1.0023</v>
      </c>
      <c r="AJ35" s="9">
        <v>2.8529</v>
      </c>
      <c r="AK35" s="9">
        <v>5.8924399999999997</v>
      </c>
      <c r="AL35" s="9">
        <v>14.328964000000001</v>
      </c>
      <c r="AM35" s="9">
        <v>10.843160000000001</v>
      </c>
      <c r="AN35" s="4"/>
      <c r="AO35" s="4"/>
      <c r="AP35" s="4"/>
      <c r="AQ35" s="4"/>
      <c r="AR35" s="4"/>
      <c r="AS35" s="4"/>
      <c r="AT35" s="4"/>
      <c r="AU35" s="4"/>
      <c r="AV35" s="4"/>
      <c r="AW35" s="4"/>
      <c r="AX35" s="4"/>
      <c r="AY35" s="4"/>
    </row>
    <row r="36" spans="1:51" ht="15" x14ac:dyDescent="0.25">
      <c r="A36" s="101">
        <f>YampaRiverInflow.TotalOutflow!A36</f>
        <v>44896</v>
      </c>
      <c r="B36" s="9">
        <v>4.9169999999999998</v>
      </c>
      <c r="C36" s="9">
        <v>4.9169999999999998</v>
      </c>
      <c r="D36" s="9">
        <v>4.9169999999999998</v>
      </c>
      <c r="E36" s="10">
        <v>30.541180000000001</v>
      </c>
      <c r="F36" s="10">
        <v>25.264988000000002</v>
      </c>
      <c r="G36" s="10">
        <v>17.192216000000002</v>
      </c>
      <c r="H36" s="10">
        <v>14.472434000000002</v>
      </c>
      <c r="I36" s="10">
        <v>14.617889999999999</v>
      </c>
      <c r="J36" s="10">
        <v>12.40625</v>
      </c>
      <c r="K36" s="10">
        <v>14.303154000000003</v>
      </c>
      <c r="L36" s="10">
        <v>8.5718779999999999</v>
      </c>
      <c r="M36" s="10">
        <v>16.566911999999999</v>
      </c>
      <c r="N36" s="10">
        <v>23.606604000000004</v>
      </c>
      <c r="O36" s="10">
        <v>11.927992</v>
      </c>
      <c r="P36" s="10">
        <v>18.697578</v>
      </c>
      <c r="Q36" s="10">
        <v>16.272072000000001</v>
      </c>
      <c r="R36" s="10">
        <v>6.2282960000000003</v>
      </c>
      <c r="S36" s="10">
        <v>-16.238409999999998</v>
      </c>
      <c r="T36" s="10">
        <v>12.00187</v>
      </c>
      <c r="U36" s="10">
        <v>6.5915499999999998</v>
      </c>
      <c r="V36" s="10">
        <v>12.228569999999999</v>
      </c>
      <c r="W36" s="10">
        <v>1.01868</v>
      </c>
      <c r="X36" s="10">
        <v>6.6875100000000005</v>
      </c>
      <c r="Y36" s="10">
        <v>11.483219999999999</v>
      </c>
      <c r="Z36" s="10">
        <v>-2.7016499999999999</v>
      </c>
      <c r="AA36" s="10">
        <v>25.948370000000001</v>
      </c>
      <c r="AB36" s="10">
        <v>22.778939999999999</v>
      </c>
      <c r="AC36" s="10">
        <v>11.792920000000001</v>
      </c>
      <c r="AD36" s="10">
        <v>17.610810000000001</v>
      </c>
      <c r="AE36" s="10">
        <v>24.307770000000001</v>
      </c>
      <c r="AF36" s="10">
        <v>18.407709999999998</v>
      </c>
      <c r="AG36" s="10">
        <v>2.61571</v>
      </c>
      <c r="AH36" s="10">
        <v>-1.4079200000000001</v>
      </c>
      <c r="AI36" s="9">
        <v>-6.0315000000000003</v>
      </c>
      <c r="AJ36" s="9">
        <v>15.691600000000001</v>
      </c>
      <c r="AK36" s="9">
        <v>6.0872700000000002</v>
      </c>
      <c r="AL36" s="9">
        <v>11.088239999999999</v>
      </c>
      <c r="AM36" s="9">
        <v>24.479745999999999</v>
      </c>
      <c r="AN36" s="4"/>
      <c r="AO36" s="4"/>
      <c r="AP36" s="4"/>
      <c r="AQ36" s="4"/>
      <c r="AR36" s="4"/>
      <c r="AS36" s="4"/>
      <c r="AT36" s="4"/>
      <c r="AU36" s="4"/>
      <c r="AV36" s="4"/>
      <c r="AW36" s="4"/>
      <c r="AX36" s="4"/>
      <c r="AY36" s="4"/>
    </row>
    <row r="37" spans="1:51" ht="15" x14ac:dyDescent="0.25">
      <c r="A37" s="101">
        <f>YampaRiverInflow.TotalOutflow!A37</f>
        <v>44927</v>
      </c>
      <c r="B37" s="9">
        <v>10.901999999999999</v>
      </c>
      <c r="C37" s="9">
        <v>10.901999999999999</v>
      </c>
      <c r="D37" s="9">
        <v>10.901999999999999</v>
      </c>
      <c r="E37" s="10">
        <v>20.046610000000001</v>
      </c>
      <c r="F37" s="10">
        <v>26.309258000000003</v>
      </c>
      <c r="G37" s="10">
        <v>13.399138000000001</v>
      </c>
      <c r="H37" s="10">
        <v>7.5585960000000014</v>
      </c>
      <c r="I37" s="10">
        <v>17.579034</v>
      </c>
      <c r="J37" s="10">
        <v>17.167010000000001</v>
      </c>
      <c r="K37" s="10">
        <v>17.192004000000001</v>
      </c>
      <c r="L37" s="10">
        <v>16.305914000000001</v>
      </c>
      <c r="M37" s="10">
        <v>18.317238</v>
      </c>
      <c r="N37" s="10">
        <v>101.21908400000001</v>
      </c>
      <c r="O37" s="10">
        <v>14.084605999999999</v>
      </c>
      <c r="P37" s="10">
        <v>35.531559999999999</v>
      </c>
      <c r="Q37" s="10">
        <v>11.366462</v>
      </c>
      <c r="R37" s="10">
        <v>12.906422000000001</v>
      </c>
      <c r="S37" s="10">
        <v>-12.26146</v>
      </c>
      <c r="T37" s="10">
        <v>9.9685600000000001</v>
      </c>
      <c r="U37" s="10">
        <v>3.9182399999999999</v>
      </c>
      <c r="V37" s="10">
        <v>5.2524799999999994</v>
      </c>
      <c r="W37" s="10">
        <v>0.65434000000000003</v>
      </c>
      <c r="X37" s="10">
        <v>10.38495</v>
      </c>
      <c r="Y37" s="10">
        <v>14.23559</v>
      </c>
      <c r="Z37" s="10">
        <v>9.8203300000000002</v>
      </c>
      <c r="AA37" s="10">
        <v>24.700430000000001</v>
      </c>
      <c r="AB37" s="10">
        <v>22.069479999999999</v>
      </c>
      <c r="AC37" s="10">
        <v>12.57952</v>
      </c>
      <c r="AD37" s="10">
        <v>19.210369999999998</v>
      </c>
      <c r="AE37" s="10">
        <v>24.414390000000001</v>
      </c>
      <c r="AF37" s="10">
        <v>14.356399999999999</v>
      </c>
      <c r="AG37" s="10">
        <v>-5.5168900000000001</v>
      </c>
      <c r="AH37" s="10">
        <v>8.7599999999999997E-2</v>
      </c>
      <c r="AI37" s="9">
        <v>10.52117</v>
      </c>
      <c r="AJ37" s="9">
        <v>15.80128</v>
      </c>
      <c r="AK37" s="9">
        <v>6.6924780000000004</v>
      </c>
      <c r="AL37" s="9">
        <v>12.522880000000001</v>
      </c>
      <c r="AM37" s="9">
        <v>13.408282000000002</v>
      </c>
      <c r="AN37" s="4"/>
      <c r="AO37" s="4"/>
      <c r="AP37" s="4"/>
      <c r="AQ37" s="4"/>
      <c r="AR37" s="4"/>
      <c r="AS37" s="4"/>
      <c r="AT37" s="4"/>
      <c r="AU37" s="4"/>
      <c r="AV37" s="4"/>
      <c r="AW37" s="4"/>
      <c r="AX37" s="4"/>
      <c r="AY37" s="4"/>
    </row>
    <row r="38" spans="1:51" ht="15" x14ac:dyDescent="0.25">
      <c r="A38" s="101">
        <f>YampaRiverInflow.TotalOutflow!A38</f>
        <v>44958</v>
      </c>
      <c r="B38" s="9">
        <v>10.103999999999999</v>
      </c>
      <c r="C38" s="9">
        <v>10.103999999999999</v>
      </c>
      <c r="D38" s="9">
        <v>10.103999999999999</v>
      </c>
      <c r="E38" s="10">
        <v>17.773367999999998</v>
      </c>
      <c r="F38" s="10">
        <v>21.627798000000002</v>
      </c>
      <c r="G38" s="10">
        <v>24.398584000000003</v>
      </c>
      <c r="H38" s="10">
        <v>22.760021999999999</v>
      </c>
      <c r="I38" s="10">
        <v>20.288758000000001</v>
      </c>
      <c r="J38" s="10">
        <v>20.558418000000003</v>
      </c>
      <c r="K38" s="10">
        <v>7.514894</v>
      </c>
      <c r="L38" s="10">
        <v>19.425978000000001</v>
      </c>
      <c r="M38" s="10">
        <v>27.521836</v>
      </c>
      <c r="N38" s="10">
        <v>75.754664000000005</v>
      </c>
      <c r="O38" s="10">
        <v>14.718234000000001</v>
      </c>
      <c r="P38" s="10">
        <v>33.481140000000003</v>
      </c>
      <c r="Q38" s="10">
        <v>10.668854</v>
      </c>
      <c r="R38" s="10">
        <v>-2.5262600000000002</v>
      </c>
      <c r="S38" s="10">
        <v>-10.192350000000001</v>
      </c>
      <c r="T38" s="10">
        <v>6.2821099999999994</v>
      </c>
      <c r="U38" s="10">
        <v>3.13246</v>
      </c>
      <c r="V38" s="10">
        <v>4.1601400000000002</v>
      </c>
      <c r="W38" s="10">
        <v>2.8380700000000001</v>
      </c>
      <c r="X38" s="10">
        <v>9.7490100000000002</v>
      </c>
      <c r="Y38" s="10">
        <v>16.001570000000001</v>
      </c>
      <c r="Z38" s="10">
        <v>9.5720700000000001</v>
      </c>
      <c r="AA38" s="10">
        <v>21.740169999999999</v>
      </c>
      <c r="AB38" s="10">
        <v>14.98456</v>
      </c>
      <c r="AC38" s="10">
        <v>10.01197</v>
      </c>
      <c r="AD38" s="10">
        <v>10.48507</v>
      </c>
      <c r="AE38" s="10">
        <v>13.671299999999999</v>
      </c>
      <c r="AF38" s="10">
        <v>11.7835</v>
      </c>
      <c r="AG38" s="10">
        <v>1.5763499999999999</v>
      </c>
      <c r="AH38" s="10">
        <v>-4.5615100000000002</v>
      </c>
      <c r="AI38" s="9">
        <v>4.3772399999999996</v>
      </c>
      <c r="AJ38" s="9">
        <v>6.30464</v>
      </c>
      <c r="AK38" s="9">
        <v>11.420924000000001</v>
      </c>
      <c r="AL38" s="9">
        <v>22.01473</v>
      </c>
      <c r="AM38" s="9">
        <v>19.386094</v>
      </c>
      <c r="AN38" s="4"/>
      <c r="AO38" s="4"/>
      <c r="AP38" s="4"/>
      <c r="AQ38" s="4"/>
      <c r="AR38" s="4"/>
      <c r="AS38" s="4"/>
      <c r="AT38" s="4"/>
      <c r="AU38" s="4"/>
      <c r="AV38" s="4"/>
      <c r="AW38" s="4"/>
      <c r="AX38" s="4"/>
      <c r="AY38" s="4"/>
    </row>
    <row r="39" spans="1:51" ht="15" x14ac:dyDescent="0.25">
      <c r="A39" s="101">
        <f>YampaRiverInflow.TotalOutflow!A39</f>
        <v>44986</v>
      </c>
      <c r="B39" s="9">
        <v>13.616</v>
      </c>
      <c r="C39" s="9">
        <v>13.616</v>
      </c>
      <c r="D39" s="9">
        <v>13.616</v>
      </c>
      <c r="E39" s="10">
        <v>19.559304000000001</v>
      </c>
      <c r="F39" s="10">
        <v>35.780078000000003</v>
      </c>
      <c r="G39" s="10">
        <v>21.771910000000002</v>
      </c>
      <c r="H39" s="10">
        <v>6.9283080000000012</v>
      </c>
      <c r="I39" s="10">
        <v>9.9853559999999995</v>
      </c>
      <c r="J39" s="10">
        <v>4.6072879999999996</v>
      </c>
      <c r="K39" s="10">
        <v>9.3644660000000002</v>
      </c>
      <c r="L39" s="10">
        <v>26.794340000000005</v>
      </c>
      <c r="M39" s="10">
        <v>39.915998000000002</v>
      </c>
      <c r="N39" s="10">
        <v>66.375816</v>
      </c>
      <c r="O39" s="10">
        <v>17.63081</v>
      </c>
      <c r="P39" s="10">
        <v>62.605969999999999</v>
      </c>
      <c r="Q39" s="10">
        <v>-10.494788</v>
      </c>
      <c r="R39" s="10">
        <v>-5.3588699999999996</v>
      </c>
      <c r="S39" s="10">
        <v>-15.49112</v>
      </c>
      <c r="T39" s="10">
        <v>36.322969999999998</v>
      </c>
      <c r="U39" s="10">
        <v>9.210090000000001</v>
      </c>
      <c r="V39" s="10">
        <v>5.7764899999999999</v>
      </c>
      <c r="W39" s="10">
        <v>9.2872199999999996</v>
      </c>
      <c r="X39" s="10">
        <v>8.1139899999999994</v>
      </c>
      <c r="Y39" s="10">
        <v>9.8301200000000009</v>
      </c>
      <c r="Z39" s="10">
        <v>14.49926</v>
      </c>
      <c r="AA39" s="10">
        <v>12.03308</v>
      </c>
      <c r="AB39" s="10">
        <v>4.5342399999999996</v>
      </c>
      <c r="AC39" s="10">
        <v>19.332849999999997</v>
      </c>
      <c r="AD39" s="10">
        <v>6.37479</v>
      </c>
      <c r="AE39" s="10">
        <v>9.2942099999999996</v>
      </c>
      <c r="AF39" s="10">
        <v>12.6425</v>
      </c>
      <c r="AG39" s="10">
        <v>6.9273500000000006</v>
      </c>
      <c r="AH39" s="10">
        <v>-7.20953</v>
      </c>
      <c r="AI39" s="9">
        <v>6.0791599999999999</v>
      </c>
      <c r="AJ39" s="9">
        <v>6.5443199999999999</v>
      </c>
      <c r="AK39" s="9">
        <v>13.23695</v>
      </c>
      <c r="AL39" s="9">
        <v>24.268612000000001</v>
      </c>
      <c r="AM39" s="9">
        <v>48.256724000000006</v>
      </c>
      <c r="AN39" s="4"/>
      <c r="AO39" s="4"/>
      <c r="AP39" s="4"/>
      <c r="AQ39" s="4"/>
      <c r="AR39" s="4"/>
      <c r="AS39" s="4"/>
      <c r="AT39" s="4"/>
      <c r="AU39" s="4"/>
      <c r="AV39" s="4"/>
      <c r="AW39" s="4"/>
      <c r="AX39" s="4"/>
      <c r="AY39" s="4"/>
    </row>
    <row r="40" spans="1:51" ht="15" x14ac:dyDescent="0.25">
      <c r="A40" s="101">
        <f>YampaRiverInflow.TotalOutflow!A40</f>
        <v>45017</v>
      </c>
      <c r="B40" s="9">
        <v>15.79</v>
      </c>
      <c r="C40" s="9">
        <v>15.79</v>
      </c>
      <c r="D40" s="9">
        <v>15.79</v>
      </c>
      <c r="E40" s="10">
        <v>24.889088000000005</v>
      </c>
      <c r="F40" s="10">
        <v>28.007258</v>
      </c>
      <c r="G40" s="10">
        <v>23.441744000000003</v>
      </c>
      <c r="H40" s="10">
        <v>20.577144000000001</v>
      </c>
      <c r="I40" s="10">
        <v>25.502514000000001</v>
      </c>
      <c r="J40" s="10">
        <v>13.009960000000001</v>
      </c>
      <c r="K40" s="10">
        <v>4.4516200000000001</v>
      </c>
      <c r="L40" s="10">
        <v>18.399011999999999</v>
      </c>
      <c r="M40" s="10">
        <v>29.763325999999999</v>
      </c>
      <c r="N40" s="10">
        <v>41.261670000000002</v>
      </c>
      <c r="O40" s="10">
        <v>7.7661820000000006</v>
      </c>
      <c r="P40" s="10">
        <v>14.708754000000001</v>
      </c>
      <c r="Q40" s="10">
        <v>23.635946000000001</v>
      </c>
      <c r="R40" s="10">
        <v>6.8406400000000005</v>
      </c>
      <c r="S40" s="10">
        <v>-2.2138499999999999</v>
      </c>
      <c r="T40" s="10">
        <v>19.547470000000001</v>
      </c>
      <c r="U40" s="10">
        <v>11.52768</v>
      </c>
      <c r="V40" s="10">
        <v>17.343669999999999</v>
      </c>
      <c r="W40" s="10">
        <v>13.49269</v>
      </c>
      <c r="X40" s="10">
        <v>4.6643299999999996</v>
      </c>
      <c r="Y40" s="10">
        <v>2.3306399999999998</v>
      </c>
      <c r="Z40" s="10">
        <v>9.179590000000001</v>
      </c>
      <c r="AA40" s="10">
        <v>14.534559999999999</v>
      </c>
      <c r="AB40" s="10">
        <v>4.0880400000000003</v>
      </c>
      <c r="AC40" s="10">
        <v>12.77216</v>
      </c>
      <c r="AD40" s="10">
        <v>7.4774700000000003</v>
      </c>
      <c r="AE40" s="10">
        <v>12.525</v>
      </c>
      <c r="AF40" s="10">
        <v>22.5366</v>
      </c>
      <c r="AG40" s="10">
        <v>5.4246600000000003</v>
      </c>
      <c r="AH40" s="10">
        <v>-1.42597</v>
      </c>
      <c r="AI40" s="9">
        <v>9.8915199999999999</v>
      </c>
      <c r="AJ40" s="9">
        <v>9.72743</v>
      </c>
      <c r="AK40" s="9">
        <v>7.0186580000000003</v>
      </c>
      <c r="AL40" s="9">
        <v>14.715734000000001</v>
      </c>
      <c r="AM40" s="9">
        <v>24.234504000000001</v>
      </c>
      <c r="AN40" s="4"/>
      <c r="AO40" s="4"/>
      <c r="AP40" s="4"/>
      <c r="AQ40" s="4"/>
      <c r="AR40" s="4"/>
      <c r="AS40" s="4"/>
      <c r="AT40" s="4"/>
      <c r="AU40" s="4"/>
      <c r="AV40" s="4"/>
      <c r="AW40" s="4"/>
      <c r="AX40" s="4"/>
      <c r="AY40" s="4"/>
    </row>
    <row r="41" spans="1:51" ht="15" x14ac:dyDescent="0.25">
      <c r="A41" s="101">
        <f>YampaRiverInflow.TotalOutflow!A41</f>
        <v>45047</v>
      </c>
      <c r="B41" s="9">
        <v>16.297999999999998</v>
      </c>
      <c r="C41" s="9">
        <v>16.297999999999998</v>
      </c>
      <c r="D41" s="9">
        <v>16.297999999999998</v>
      </c>
      <c r="E41" s="10">
        <v>8.9217919999999999</v>
      </c>
      <c r="F41" s="10">
        <v>-0.27216800000000002</v>
      </c>
      <c r="G41" s="10">
        <v>-15.576908</v>
      </c>
      <c r="H41" s="10">
        <v>10.261580000000002</v>
      </c>
      <c r="I41" s="10">
        <v>14.939944000000001</v>
      </c>
      <c r="J41" s="10">
        <v>-6.4280240000000006</v>
      </c>
      <c r="K41" s="10">
        <v>-2.930132</v>
      </c>
      <c r="L41" s="10">
        <v>9.3170699999999993</v>
      </c>
      <c r="M41" s="10">
        <v>17.687328000000001</v>
      </c>
      <c r="N41" s="10">
        <v>30.256135999999998</v>
      </c>
      <c r="O41" s="10">
        <v>9.5716059999999992</v>
      </c>
      <c r="P41" s="10">
        <v>29.325434000000005</v>
      </c>
      <c r="Q41" s="10">
        <v>5.5503300000000007</v>
      </c>
      <c r="R41" s="10">
        <v>8.0619300000000003</v>
      </c>
      <c r="S41" s="10">
        <v>-4.66012</v>
      </c>
      <c r="T41" s="10">
        <v>9.683209999999999</v>
      </c>
      <c r="U41" s="10">
        <v>23.337949999999999</v>
      </c>
      <c r="V41" s="10">
        <v>11.09249</v>
      </c>
      <c r="W41" s="10">
        <v>14.89179</v>
      </c>
      <c r="X41" s="10">
        <v>9.6852700000000009</v>
      </c>
      <c r="Y41" s="10">
        <v>5.5847100000000003</v>
      </c>
      <c r="Z41" s="10">
        <v>4.1686000000000005</v>
      </c>
      <c r="AA41" s="10">
        <v>14.016170000000001</v>
      </c>
      <c r="AB41" s="10">
        <v>5.02379</v>
      </c>
      <c r="AC41" s="10">
        <v>16.882990000000003</v>
      </c>
      <c r="AD41" s="10">
        <v>3.9549799999999999</v>
      </c>
      <c r="AE41" s="10">
        <v>10.53945</v>
      </c>
      <c r="AF41" s="10">
        <v>19.5229</v>
      </c>
      <c r="AG41" s="10">
        <v>4.9721899999999994</v>
      </c>
      <c r="AH41" s="10">
        <v>1.2309300000000001</v>
      </c>
      <c r="AI41" s="9">
        <v>4.9847600000000005</v>
      </c>
      <c r="AJ41" s="9">
        <v>9.3964200000000009</v>
      </c>
      <c r="AK41" s="9">
        <v>8.1567039999999995</v>
      </c>
      <c r="AL41" s="9">
        <v>18.447317999999999</v>
      </c>
      <c r="AM41" s="9">
        <v>41.574200000000005</v>
      </c>
      <c r="AN41" s="4"/>
      <c r="AO41" s="4"/>
      <c r="AP41" s="4"/>
      <c r="AQ41" s="4"/>
      <c r="AR41" s="4"/>
      <c r="AS41" s="4"/>
      <c r="AT41" s="4"/>
      <c r="AU41" s="4"/>
      <c r="AV41" s="4"/>
      <c r="AW41" s="4"/>
      <c r="AX41" s="4"/>
      <c r="AY41" s="4"/>
    </row>
    <row r="42" spans="1:51" ht="15" x14ac:dyDescent="0.25">
      <c r="A42" s="101">
        <f>YampaRiverInflow.TotalOutflow!A42</f>
        <v>45078</v>
      </c>
      <c r="B42" s="9">
        <v>17.035</v>
      </c>
      <c r="C42" s="9">
        <v>17.035</v>
      </c>
      <c r="D42" s="9">
        <v>17.035</v>
      </c>
      <c r="E42" s="10">
        <v>8.1491520000000008</v>
      </c>
      <c r="F42" s="10">
        <v>20.665317999999999</v>
      </c>
      <c r="G42" s="10">
        <v>14.274572000000001</v>
      </c>
      <c r="H42" s="10">
        <v>14.059692000000002</v>
      </c>
      <c r="I42" s="10">
        <v>2.4844780000000002</v>
      </c>
      <c r="J42" s="10">
        <v>1.888352</v>
      </c>
      <c r="K42" s="10">
        <v>10.006266000000002</v>
      </c>
      <c r="L42" s="10">
        <v>19.542680000000001</v>
      </c>
      <c r="M42" s="10">
        <v>1.2684000000000002</v>
      </c>
      <c r="N42" s="10">
        <v>4.9412060000000002</v>
      </c>
      <c r="O42" s="10">
        <v>-1.180104</v>
      </c>
      <c r="P42" s="10">
        <v>16.706314000000003</v>
      </c>
      <c r="Q42" s="10">
        <v>1.3633040000000001</v>
      </c>
      <c r="R42" s="10">
        <v>-0.79383999999999999</v>
      </c>
      <c r="S42" s="10">
        <v>-23.251810000000003</v>
      </c>
      <c r="T42" s="10">
        <v>12.69872</v>
      </c>
      <c r="U42" s="10">
        <v>19.039000000000001</v>
      </c>
      <c r="V42" s="10">
        <v>6.8687700000000005</v>
      </c>
      <c r="W42" s="10">
        <v>14.246139999999999</v>
      </c>
      <c r="X42" s="10">
        <v>18.845080000000003</v>
      </c>
      <c r="Y42" s="10">
        <v>7.4909099999999995</v>
      </c>
      <c r="Z42" s="10">
        <v>13.8124</v>
      </c>
      <c r="AA42" s="10">
        <v>24.775919999999999</v>
      </c>
      <c r="AB42" s="10">
        <v>9.7531100000000013</v>
      </c>
      <c r="AC42" s="10">
        <v>18.740459999999999</v>
      </c>
      <c r="AD42" s="10">
        <v>5.9942099999999998</v>
      </c>
      <c r="AE42" s="10">
        <v>10.93661</v>
      </c>
      <c r="AF42" s="10">
        <v>14.07673</v>
      </c>
      <c r="AG42" s="10">
        <v>3.54962</v>
      </c>
      <c r="AH42" s="10">
        <v>6.4226899999999993</v>
      </c>
      <c r="AI42" s="9">
        <v>10.59356</v>
      </c>
      <c r="AJ42" s="9">
        <v>1.32226</v>
      </c>
      <c r="AK42" s="9">
        <v>3.633238</v>
      </c>
      <c r="AL42" s="9">
        <v>2.8407460000000002</v>
      </c>
      <c r="AM42" s="9">
        <v>-4.0965480000000003</v>
      </c>
      <c r="AN42" s="4"/>
      <c r="AO42" s="4"/>
      <c r="AP42" s="4"/>
      <c r="AQ42" s="4"/>
      <c r="AR42" s="4"/>
      <c r="AS42" s="4"/>
      <c r="AT42" s="4"/>
      <c r="AU42" s="4"/>
      <c r="AV42" s="4"/>
      <c r="AW42" s="4"/>
      <c r="AX42" s="4"/>
      <c r="AY42" s="4"/>
    </row>
    <row r="43" spans="1:51" ht="15" x14ac:dyDescent="0.25">
      <c r="A43" s="101">
        <f>YampaRiverInflow.TotalOutflow!A43</f>
        <v>45108</v>
      </c>
      <c r="B43" s="9">
        <v>24.206</v>
      </c>
      <c r="C43" s="9">
        <v>24.206</v>
      </c>
      <c r="D43" s="9">
        <v>24.206</v>
      </c>
      <c r="E43" s="10">
        <v>46.755935999999998</v>
      </c>
      <c r="F43" s="10">
        <v>13.937982000000002</v>
      </c>
      <c r="G43" s="10">
        <v>-9.5202080000000002</v>
      </c>
      <c r="H43" s="10">
        <v>16.145548000000002</v>
      </c>
      <c r="I43" s="10">
        <v>8.3940580000000011</v>
      </c>
      <c r="J43" s="10">
        <v>24.153351999999998</v>
      </c>
      <c r="K43" s="10">
        <v>8.4327039999999993</v>
      </c>
      <c r="L43" s="10">
        <v>3.5028120000000005</v>
      </c>
      <c r="M43" s="10">
        <v>15.702810000000001</v>
      </c>
      <c r="N43" s="10">
        <v>2.0310160000000002</v>
      </c>
      <c r="O43" s="10">
        <v>8.0089059999999996</v>
      </c>
      <c r="P43" s="10">
        <v>20.697440000000004</v>
      </c>
      <c r="Q43" s="10">
        <v>17.755964000000002</v>
      </c>
      <c r="R43" s="10">
        <v>11.63293</v>
      </c>
      <c r="S43" s="10">
        <v>-12.476629999999998</v>
      </c>
      <c r="T43" s="10">
        <v>23.625509999999998</v>
      </c>
      <c r="U43" s="10">
        <v>20.54889</v>
      </c>
      <c r="V43" s="10">
        <v>8.319090000000001</v>
      </c>
      <c r="W43" s="10">
        <v>20.105460000000001</v>
      </c>
      <c r="X43" s="10">
        <v>19.50067</v>
      </c>
      <c r="Y43" s="10">
        <v>8.3446700000000007</v>
      </c>
      <c r="Z43" s="10">
        <v>18.455950000000001</v>
      </c>
      <c r="AA43" s="10">
        <v>31.79073</v>
      </c>
      <c r="AB43" s="10">
        <v>14.55987</v>
      </c>
      <c r="AC43" s="10">
        <v>21.886839999999999</v>
      </c>
      <c r="AD43" s="10">
        <v>25.583909999999999</v>
      </c>
      <c r="AE43" s="10">
        <v>21.074020000000001</v>
      </c>
      <c r="AF43" s="10">
        <v>18.544400000000003</v>
      </c>
      <c r="AG43" s="10">
        <v>6.5901300000000003</v>
      </c>
      <c r="AH43" s="10">
        <v>14.91146</v>
      </c>
      <c r="AI43" s="9">
        <v>14.38373</v>
      </c>
      <c r="AJ43" s="9">
        <v>27.614090000000001</v>
      </c>
      <c r="AK43" s="9">
        <v>1.747992</v>
      </c>
      <c r="AL43" s="9">
        <v>12.233666000000001</v>
      </c>
      <c r="AM43" s="9">
        <v>40.837490000000003</v>
      </c>
      <c r="AN43" s="4"/>
      <c r="AO43" s="4"/>
      <c r="AP43" s="4"/>
      <c r="AQ43" s="4"/>
      <c r="AR43" s="4"/>
      <c r="AS43" s="4"/>
      <c r="AT43" s="4"/>
      <c r="AU43" s="4"/>
      <c r="AV43" s="4"/>
      <c r="AW43" s="4"/>
      <c r="AX43" s="4"/>
      <c r="AY43" s="4"/>
    </row>
    <row r="44" spans="1:51" ht="15" x14ac:dyDescent="0.25">
      <c r="A44" s="101">
        <f>YampaRiverInflow.TotalOutflow!A44</f>
        <v>45139</v>
      </c>
      <c r="B44" s="9">
        <v>20.309999999999999</v>
      </c>
      <c r="C44" s="9">
        <v>20.309999999999999</v>
      </c>
      <c r="D44" s="9">
        <v>20.309999999999999</v>
      </c>
      <c r="E44" s="10">
        <v>46.49971</v>
      </c>
      <c r="F44" s="10">
        <v>0.7424400000000001</v>
      </c>
      <c r="G44" s="10">
        <v>14.672851999999999</v>
      </c>
      <c r="H44" s="10">
        <v>32.564776000000002</v>
      </c>
      <c r="I44" s="10">
        <v>18.685385999999998</v>
      </c>
      <c r="J44" s="10">
        <v>18.337461999999999</v>
      </c>
      <c r="K44" s="10">
        <v>16.435265999999999</v>
      </c>
      <c r="L44" s="10">
        <v>21.988620000000001</v>
      </c>
      <c r="M44" s="10">
        <v>28.766426000000003</v>
      </c>
      <c r="N44" s="10">
        <v>19.739957999999998</v>
      </c>
      <c r="O44" s="10">
        <v>11.451958000000001</v>
      </c>
      <c r="P44" s="10">
        <v>20.660824000000002</v>
      </c>
      <c r="Q44" s="10">
        <v>13.796706</v>
      </c>
      <c r="R44" s="10">
        <v>9.7706299999999988</v>
      </c>
      <c r="S44" s="10">
        <v>7.4435000000000002</v>
      </c>
      <c r="T44" s="10">
        <v>20.504860000000001</v>
      </c>
      <c r="U44" s="10">
        <v>22.135639999999999</v>
      </c>
      <c r="V44" s="10">
        <v>5.2130799999999997</v>
      </c>
      <c r="W44" s="10">
        <v>14.802440000000001</v>
      </c>
      <c r="X44" s="10">
        <v>21.94164</v>
      </c>
      <c r="Y44" s="10">
        <v>8.4181799999999996</v>
      </c>
      <c r="Z44" s="10">
        <v>21.659500000000001</v>
      </c>
      <c r="AA44" s="10">
        <v>35.8294</v>
      </c>
      <c r="AB44" s="10">
        <v>14.210139999999999</v>
      </c>
      <c r="AC44" s="10">
        <v>24.195160000000001</v>
      </c>
      <c r="AD44" s="10">
        <v>26.496269999999999</v>
      </c>
      <c r="AE44" s="10">
        <v>24.024999999999999</v>
      </c>
      <c r="AF44" s="10">
        <v>22.344560000000001</v>
      </c>
      <c r="AG44" s="10">
        <v>9.8739599999999985</v>
      </c>
      <c r="AH44" s="10">
        <v>13.84548</v>
      </c>
      <c r="AI44" s="9">
        <v>16.93469</v>
      </c>
      <c r="AJ44" s="9">
        <v>14.48996</v>
      </c>
      <c r="AK44" s="9">
        <v>23.217804000000005</v>
      </c>
      <c r="AL44" s="9">
        <v>21.390052000000001</v>
      </c>
      <c r="AM44" s="9">
        <v>33.227021999999998</v>
      </c>
      <c r="AN44" s="4"/>
      <c r="AO44" s="4"/>
      <c r="AP44" s="4"/>
      <c r="AQ44" s="4"/>
      <c r="AR44" s="4"/>
      <c r="AS44" s="4"/>
      <c r="AT44" s="4"/>
      <c r="AU44" s="4"/>
      <c r="AV44" s="4"/>
      <c r="AW44" s="4"/>
      <c r="AX44" s="4"/>
      <c r="AY44" s="4"/>
    </row>
    <row r="45" spans="1:51" ht="15" x14ac:dyDescent="0.25">
      <c r="A45" s="101">
        <f>YampaRiverInflow.TotalOutflow!A45</f>
        <v>45170</v>
      </c>
      <c r="B45" s="9">
        <v>13.837</v>
      </c>
      <c r="C45" s="9">
        <v>13.837</v>
      </c>
      <c r="D45" s="9">
        <v>13.837</v>
      </c>
      <c r="E45" s="10">
        <v>20.53886</v>
      </c>
      <c r="F45" s="10">
        <v>12.485670000000001</v>
      </c>
      <c r="G45" s="10">
        <v>12.587112000000001</v>
      </c>
      <c r="H45" s="10">
        <v>13.715842000000002</v>
      </c>
      <c r="I45" s="10">
        <v>14.078788000000001</v>
      </c>
      <c r="J45" s="10">
        <v>17.133922000000002</v>
      </c>
      <c r="K45" s="10">
        <v>36.728893999999997</v>
      </c>
      <c r="L45" s="10">
        <v>21.500264000000001</v>
      </c>
      <c r="M45" s="10">
        <v>26.366382000000002</v>
      </c>
      <c r="N45" s="10">
        <v>15.737406</v>
      </c>
      <c r="O45" s="10">
        <v>14.914582000000003</v>
      </c>
      <c r="P45" s="10">
        <v>14.839589999999999</v>
      </c>
      <c r="Q45" s="10">
        <v>10.647540000000001</v>
      </c>
      <c r="R45" s="10">
        <v>-6.0112700000000006</v>
      </c>
      <c r="S45" s="10">
        <v>19.914009999999998</v>
      </c>
      <c r="T45" s="10">
        <v>13.555149999999999</v>
      </c>
      <c r="U45" s="10">
        <v>15.397549999999999</v>
      </c>
      <c r="V45" s="10">
        <v>7.1036899999999994</v>
      </c>
      <c r="W45" s="10">
        <v>8.6973899999999986</v>
      </c>
      <c r="X45" s="10">
        <v>11.841569999999999</v>
      </c>
      <c r="Y45" s="10">
        <v>3.6388400000000001</v>
      </c>
      <c r="Z45" s="10">
        <v>18.084299999999999</v>
      </c>
      <c r="AA45" s="10">
        <v>24.926950000000001</v>
      </c>
      <c r="AB45" s="10">
        <v>13.032249999999999</v>
      </c>
      <c r="AC45" s="10">
        <v>14.707469999999999</v>
      </c>
      <c r="AD45" s="10">
        <v>15.101129999999999</v>
      </c>
      <c r="AE45" s="10">
        <v>9.3519199999999998</v>
      </c>
      <c r="AF45" s="10">
        <v>35.037589999999994</v>
      </c>
      <c r="AG45" s="10">
        <v>-2.8639899999999998</v>
      </c>
      <c r="AH45" s="10">
        <v>6.7481800000000005</v>
      </c>
      <c r="AI45" s="9">
        <v>15.02529</v>
      </c>
      <c r="AJ45" s="9">
        <v>11.451879999999999</v>
      </c>
      <c r="AK45" s="9">
        <v>15.371198000000001</v>
      </c>
      <c r="AL45" s="9">
        <v>22.553249999999998</v>
      </c>
      <c r="AM45" s="9">
        <v>8.4984000000000002</v>
      </c>
      <c r="AN45" s="4"/>
      <c r="AO45" s="4"/>
      <c r="AP45" s="4"/>
      <c r="AQ45" s="4"/>
      <c r="AR45" s="4"/>
      <c r="AS45" s="4"/>
      <c r="AT45" s="4"/>
      <c r="AU45" s="4"/>
      <c r="AV45" s="4"/>
      <c r="AW45" s="4"/>
      <c r="AX45" s="4"/>
      <c r="AY45" s="4"/>
    </row>
    <row r="46" spans="1:51" ht="15" x14ac:dyDescent="0.25">
      <c r="A46" s="101">
        <f>YampaRiverInflow.TotalOutflow!A46</f>
        <v>45200</v>
      </c>
      <c r="B46" s="9">
        <v>8.8109999999999999</v>
      </c>
      <c r="C46" s="9">
        <v>8.8109999999999999</v>
      </c>
      <c r="D46" s="9">
        <v>8.8109999999999999</v>
      </c>
      <c r="E46" s="10">
        <v>21.019506</v>
      </c>
      <c r="F46" s="10">
        <v>15.296984</v>
      </c>
      <c r="G46" s="10">
        <v>17.363528000000002</v>
      </c>
      <c r="H46" s="10">
        <v>15.145718</v>
      </c>
      <c r="I46" s="10">
        <v>19.380140000000001</v>
      </c>
      <c r="J46" s="10">
        <v>13.376776000000001</v>
      </c>
      <c r="K46" s="10">
        <v>4.7494760000000005</v>
      </c>
      <c r="L46" s="10">
        <v>8.6108960000000003</v>
      </c>
      <c r="M46" s="10">
        <v>17.934583999999997</v>
      </c>
      <c r="N46" s="10">
        <v>11.836898000000001</v>
      </c>
      <c r="O46" s="10">
        <v>11.503132000000001</v>
      </c>
      <c r="P46" s="10">
        <v>12.135444000000001</v>
      </c>
      <c r="Q46" s="10">
        <v>6.3876860000000004</v>
      </c>
      <c r="R46" s="10">
        <v>-7.82599</v>
      </c>
      <c r="S46" s="10">
        <v>24.362849999999998</v>
      </c>
      <c r="T46" s="10">
        <v>10.95425</v>
      </c>
      <c r="U46" s="10">
        <v>11.723360000000001</v>
      </c>
      <c r="V46" s="10">
        <v>4.6145899999999997</v>
      </c>
      <c r="W46" s="10">
        <v>6.6953500000000004</v>
      </c>
      <c r="X46" s="10">
        <v>9.5123700000000007</v>
      </c>
      <c r="Y46" s="10">
        <v>-0.49925999999999998</v>
      </c>
      <c r="Z46" s="10">
        <v>18.132660000000001</v>
      </c>
      <c r="AA46" s="10">
        <v>19.22006</v>
      </c>
      <c r="AB46" s="10">
        <v>10.97871</v>
      </c>
      <c r="AC46" s="10">
        <v>13.21185</v>
      </c>
      <c r="AD46" s="10">
        <v>14.04824</v>
      </c>
      <c r="AE46" s="10">
        <v>6.9533999999999994</v>
      </c>
      <c r="AF46" s="10">
        <v>23.35398</v>
      </c>
      <c r="AG46" s="10">
        <v>-2.8656299999999999</v>
      </c>
      <c r="AH46" s="10">
        <v>2.3012199999999998</v>
      </c>
      <c r="AI46" s="9">
        <v>14.73507</v>
      </c>
      <c r="AJ46" s="9">
        <v>8.505370000000001</v>
      </c>
      <c r="AK46" s="9">
        <v>11.385834000000001</v>
      </c>
      <c r="AL46" s="9">
        <v>-0.71860800000000002</v>
      </c>
      <c r="AM46" s="9">
        <v>25.419446000000001</v>
      </c>
      <c r="AN46" s="4"/>
      <c r="AO46" s="4"/>
      <c r="AP46" s="4"/>
      <c r="AQ46" s="4"/>
      <c r="AR46" s="4"/>
      <c r="AS46" s="4"/>
      <c r="AT46" s="4"/>
      <c r="AU46" s="4"/>
      <c r="AV46" s="4"/>
      <c r="AW46" s="4"/>
      <c r="AX46" s="4"/>
      <c r="AY46" s="4"/>
    </row>
    <row r="47" spans="1:51" ht="15" x14ac:dyDescent="0.25">
      <c r="A47" s="101">
        <f>YampaRiverInflow.TotalOutflow!A47</f>
        <v>45231</v>
      </c>
      <c r="B47" s="9">
        <v>1.72</v>
      </c>
      <c r="C47" s="9">
        <v>1.72</v>
      </c>
      <c r="D47" s="9">
        <v>1.72</v>
      </c>
      <c r="E47" s="10">
        <v>19.335204000000001</v>
      </c>
      <c r="F47" s="10">
        <v>16.094632000000001</v>
      </c>
      <c r="G47" s="10">
        <v>11.450326</v>
      </c>
      <c r="H47" s="10">
        <v>26.131626000000004</v>
      </c>
      <c r="I47" s="10">
        <v>8.3835399999999982</v>
      </c>
      <c r="J47" s="10">
        <v>1.6175140000000001</v>
      </c>
      <c r="K47" s="10">
        <v>4.4911860000000008</v>
      </c>
      <c r="L47" s="10">
        <v>8.991363999999999</v>
      </c>
      <c r="M47" s="10">
        <v>10.960080000000001</v>
      </c>
      <c r="N47" s="10">
        <v>12.147136</v>
      </c>
      <c r="O47" s="10">
        <v>3.6625680000000003</v>
      </c>
      <c r="P47" s="10">
        <v>15.820898000000001</v>
      </c>
      <c r="Q47" s="10">
        <v>14.533392000000001</v>
      </c>
      <c r="R47" s="10">
        <v>-12.37326</v>
      </c>
      <c r="S47" s="10">
        <v>14.93168</v>
      </c>
      <c r="T47" s="10">
        <v>-5.1652700000000005</v>
      </c>
      <c r="U47" s="10">
        <v>10.395850000000001</v>
      </c>
      <c r="V47" s="10">
        <v>4.0648400000000002</v>
      </c>
      <c r="W47" s="10">
        <v>3.5380700000000003</v>
      </c>
      <c r="X47" s="10">
        <v>7.5272700000000006</v>
      </c>
      <c r="Y47" s="10">
        <v>13.11669</v>
      </c>
      <c r="Z47" s="10">
        <v>15.47784</v>
      </c>
      <c r="AA47" s="10">
        <v>21.893450000000001</v>
      </c>
      <c r="AB47" s="10">
        <v>12.1463</v>
      </c>
      <c r="AC47" s="10">
        <v>8.651209999999999</v>
      </c>
      <c r="AD47" s="10">
        <v>9.7618099999999988</v>
      </c>
      <c r="AE47" s="10">
        <v>16.488720000000001</v>
      </c>
      <c r="AF47" s="10">
        <v>4.6226700000000003</v>
      </c>
      <c r="AG47" s="10">
        <v>5.9689499999999995</v>
      </c>
      <c r="AH47" s="10">
        <v>-1.0023</v>
      </c>
      <c r="AI47" s="9">
        <v>2.8529</v>
      </c>
      <c r="AJ47" s="9">
        <v>5.8924399999999997</v>
      </c>
      <c r="AK47" s="9">
        <v>14.328964000000001</v>
      </c>
      <c r="AL47" s="9">
        <v>10.843160000000001</v>
      </c>
      <c r="AM47" s="9">
        <v>18.386371999999998</v>
      </c>
      <c r="AN47" s="4"/>
      <c r="AO47" s="4"/>
      <c r="AP47" s="4"/>
      <c r="AQ47" s="4"/>
      <c r="AR47" s="4"/>
      <c r="AS47" s="4"/>
      <c r="AT47" s="4"/>
      <c r="AU47" s="4"/>
      <c r="AV47" s="4"/>
      <c r="AW47" s="4"/>
      <c r="AX47" s="4"/>
      <c r="AY47" s="4"/>
    </row>
    <row r="48" spans="1:51" ht="15" x14ac:dyDescent="0.25">
      <c r="A48" s="101">
        <f>YampaRiverInflow.TotalOutflow!A48</f>
        <v>45261</v>
      </c>
      <c r="B48" s="9">
        <v>4.9169999999999998</v>
      </c>
      <c r="C48" s="9">
        <v>4.9169999999999998</v>
      </c>
      <c r="D48" s="9">
        <v>4.9169999999999998</v>
      </c>
      <c r="E48" s="10">
        <v>25.264988000000002</v>
      </c>
      <c r="F48" s="10">
        <v>17.192216000000002</v>
      </c>
      <c r="G48" s="10">
        <v>14.472434000000002</v>
      </c>
      <c r="H48" s="10">
        <v>14.617889999999999</v>
      </c>
      <c r="I48" s="10">
        <v>12.40625</v>
      </c>
      <c r="J48" s="10">
        <v>14.303154000000003</v>
      </c>
      <c r="K48" s="10">
        <v>8.5718779999999999</v>
      </c>
      <c r="L48" s="10">
        <v>16.566911999999999</v>
      </c>
      <c r="M48" s="10">
        <v>23.606604000000004</v>
      </c>
      <c r="N48" s="10">
        <v>11.927992</v>
      </c>
      <c r="O48" s="10">
        <v>18.697578</v>
      </c>
      <c r="P48" s="10">
        <v>16.272072000000001</v>
      </c>
      <c r="Q48" s="10">
        <v>6.2282960000000003</v>
      </c>
      <c r="R48" s="10">
        <v>-16.238409999999998</v>
      </c>
      <c r="S48" s="10">
        <v>12.00187</v>
      </c>
      <c r="T48" s="10">
        <v>6.5915499999999998</v>
      </c>
      <c r="U48" s="10">
        <v>12.228569999999999</v>
      </c>
      <c r="V48" s="10">
        <v>1.01868</v>
      </c>
      <c r="W48" s="10">
        <v>6.6875100000000005</v>
      </c>
      <c r="X48" s="10">
        <v>11.483219999999999</v>
      </c>
      <c r="Y48" s="10">
        <v>-2.7016499999999999</v>
      </c>
      <c r="Z48" s="10">
        <v>25.948370000000001</v>
      </c>
      <c r="AA48" s="10">
        <v>22.778939999999999</v>
      </c>
      <c r="AB48" s="10">
        <v>11.792920000000001</v>
      </c>
      <c r="AC48" s="10">
        <v>17.610810000000001</v>
      </c>
      <c r="AD48" s="10">
        <v>24.307770000000001</v>
      </c>
      <c r="AE48" s="10">
        <v>18.407709999999998</v>
      </c>
      <c r="AF48" s="10">
        <v>2.61571</v>
      </c>
      <c r="AG48" s="10">
        <v>-1.4079200000000001</v>
      </c>
      <c r="AH48" s="10">
        <v>-6.0315000000000003</v>
      </c>
      <c r="AI48" s="9">
        <v>15.691600000000001</v>
      </c>
      <c r="AJ48" s="9">
        <v>6.0872700000000002</v>
      </c>
      <c r="AK48" s="9">
        <v>11.088239999999999</v>
      </c>
      <c r="AL48" s="9">
        <v>24.479745999999999</v>
      </c>
      <c r="AM48" s="9">
        <v>28.815221999999999</v>
      </c>
      <c r="AN48" s="4"/>
      <c r="AO48" s="4"/>
      <c r="AP48" s="4"/>
      <c r="AQ48" s="4"/>
      <c r="AR48" s="4"/>
      <c r="AS48" s="4"/>
      <c r="AT48" s="4"/>
      <c r="AU48" s="4"/>
      <c r="AV48" s="4"/>
      <c r="AW48" s="4"/>
      <c r="AX48" s="4"/>
      <c r="AY48" s="4"/>
    </row>
    <row r="49" spans="1:1005" ht="15" x14ac:dyDescent="0.25">
      <c r="A49" s="101">
        <f>YampaRiverInflow.TotalOutflow!A49</f>
        <v>45292</v>
      </c>
      <c r="B49" s="9">
        <v>10.901999999999999</v>
      </c>
      <c r="C49" s="9">
        <v>10.901999999999999</v>
      </c>
      <c r="D49" s="9">
        <v>10.901999999999999</v>
      </c>
      <c r="E49" s="10">
        <v>26.309258000000003</v>
      </c>
      <c r="F49" s="10">
        <v>13.399138000000001</v>
      </c>
      <c r="G49" s="10">
        <v>7.5585960000000014</v>
      </c>
      <c r="H49" s="10">
        <v>17.579034</v>
      </c>
      <c r="I49" s="10">
        <v>17.167010000000001</v>
      </c>
      <c r="J49" s="10">
        <v>17.192004000000001</v>
      </c>
      <c r="K49" s="10">
        <v>16.305914000000001</v>
      </c>
      <c r="L49" s="10">
        <v>18.317238</v>
      </c>
      <c r="M49" s="10">
        <v>101.21908400000001</v>
      </c>
      <c r="N49" s="10">
        <v>14.084605999999999</v>
      </c>
      <c r="O49" s="10">
        <v>35.531559999999999</v>
      </c>
      <c r="P49" s="10">
        <v>11.366462</v>
      </c>
      <c r="Q49" s="10">
        <v>12.906422000000001</v>
      </c>
      <c r="R49" s="10">
        <v>-12.26146</v>
      </c>
      <c r="S49" s="10">
        <v>9.9685600000000001</v>
      </c>
      <c r="T49" s="10">
        <v>3.9182399999999999</v>
      </c>
      <c r="U49" s="10">
        <v>5.2524799999999994</v>
      </c>
      <c r="V49" s="10">
        <v>0.65434000000000003</v>
      </c>
      <c r="W49" s="10">
        <v>10.38495</v>
      </c>
      <c r="X49" s="10">
        <v>14.23559</v>
      </c>
      <c r="Y49" s="10">
        <v>9.8203300000000002</v>
      </c>
      <c r="Z49" s="10">
        <v>24.700430000000001</v>
      </c>
      <c r="AA49" s="10">
        <v>22.069479999999999</v>
      </c>
      <c r="AB49" s="10">
        <v>12.57952</v>
      </c>
      <c r="AC49" s="10">
        <v>19.210369999999998</v>
      </c>
      <c r="AD49" s="10">
        <v>24.414390000000001</v>
      </c>
      <c r="AE49" s="10">
        <v>14.356399999999999</v>
      </c>
      <c r="AF49" s="10">
        <v>-5.5168900000000001</v>
      </c>
      <c r="AG49" s="10">
        <v>8.7599999999999997E-2</v>
      </c>
      <c r="AH49" s="10">
        <v>10.52117</v>
      </c>
      <c r="AI49" s="9">
        <v>15.80128</v>
      </c>
      <c r="AJ49" s="9">
        <v>6.6924780000000004</v>
      </c>
      <c r="AK49" s="9">
        <v>12.522880000000001</v>
      </c>
      <c r="AL49" s="9">
        <v>13.408282000000002</v>
      </c>
      <c r="AM49" s="9">
        <v>20.393000000000001</v>
      </c>
      <c r="AN49" s="4"/>
      <c r="AO49" s="4"/>
      <c r="AP49" s="4"/>
      <c r="AQ49" s="4"/>
      <c r="AR49" s="4"/>
      <c r="AS49" s="4"/>
      <c r="AT49" s="4"/>
      <c r="AU49" s="4"/>
      <c r="AV49" s="4"/>
      <c r="AW49" s="4"/>
      <c r="AX49" s="4"/>
      <c r="AY49" s="4"/>
    </row>
    <row r="50" spans="1:1005" ht="15" x14ac:dyDescent="0.25">
      <c r="A50" s="101">
        <f>YampaRiverInflow.TotalOutflow!A50</f>
        <v>45323</v>
      </c>
      <c r="B50" s="9">
        <v>10.103999999999999</v>
      </c>
      <c r="C50" s="9">
        <v>10.103999999999999</v>
      </c>
      <c r="D50" s="9">
        <v>10.103999999999999</v>
      </c>
      <c r="E50" s="10">
        <v>21.627798000000002</v>
      </c>
      <c r="F50" s="10">
        <v>24.398584000000003</v>
      </c>
      <c r="G50" s="10">
        <v>22.760021999999999</v>
      </c>
      <c r="H50" s="10">
        <v>20.288758000000001</v>
      </c>
      <c r="I50" s="10">
        <v>20.558418000000003</v>
      </c>
      <c r="J50" s="10">
        <v>7.514894</v>
      </c>
      <c r="K50" s="10">
        <v>19.425978000000001</v>
      </c>
      <c r="L50" s="10">
        <v>27.521836</v>
      </c>
      <c r="M50" s="10">
        <v>75.754664000000005</v>
      </c>
      <c r="N50" s="10">
        <v>14.718234000000001</v>
      </c>
      <c r="O50" s="10">
        <v>33.481140000000003</v>
      </c>
      <c r="P50" s="10">
        <v>10.668854</v>
      </c>
      <c r="Q50" s="10">
        <v>-2.5262600000000002</v>
      </c>
      <c r="R50" s="10">
        <v>-10.192350000000001</v>
      </c>
      <c r="S50" s="10">
        <v>6.2821099999999994</v>
      </c>
      <c r="T50" s="10">
        <v>3.13246</v>
      </c>
      <c r="U50" s="10">
        <v>4.1601400000000002</v>
      </c>
      <c r="V50" s="10">
        <v>2.8380700000000001</v>
      </c>
      <c r="W50" s="10">
        <v>9.7490100000000002</v>
      </c>
      <c r="X50" s="10">
        <v>16.001570000000001</v>
      </c>
      <c r="Y50" s="10">
        <v>9.5720700000000001</v>
      </c>
      <c r="Z50" s="10">
        <v>21.740169999999999</v>
      </c>
      <c r="AA50" s="10">
        <v>14.98456</v>
      </c>
      <c r="AB50" s="10">
        <v>10.01197</v>
      </c>
      <c r="AC50" s="10">
        <v>10.48507</v>
      </c>
      <c r="AD50" s="10">
        <v>13.671299999999999</v>
      </c>
      <c r="AE50" s="10">
        <v>11.7835</v>
      </c>
      <c r="AF50" s="10">
        <v>1.5763499999999999</v>
      </c>
      <c r="AG50" s="10">
        <v>-4.5615100000000002</v>
      </c>
      <c r="AH50" s="10">
        <v>4.3772399999999996</v>
      </c>
      <c r="AI50" s="9">
        <v>6.30464</v>
      </c>
      <c r="AJ50" s="9">
        <v>11.420924000000001</v>
      </c>
      <c r="AK50" s="9">
        <v>22.01473</v>
      </c>
      <c r="AL50" s="9">
        <v>19.386094</v>
      </c>
      <c r="AM50" s="9">
        <v>18.080170000000003</v>
      </c>
      <c r="AN50" s="4"/>
      <c r="AO50" s="4"/>
      <c r="AP50" s="4"/>
      <c r="AQ50" s="4"/>
      <c r="AR50" s="4"/>
      <c r="AS50" s="4"/>
      <c r="AT50" s="4"/>
      <c r="AU50" s="4"/>
      <c r="AV50" s="4"/>
      <c r="AW50" s="4"/>
      <c r="AX50" s="4"/>
      <c r="AY50" s="4"/>
    </row>
    <row r="51" spans="1:1005" ht="15" x14ac:dyDescent="0.25">
      <c r="A51" s="101">
        <f>YampaRiverInflow.TotalOutflow!A51</f>
        <v>45352</v>
      </c>
      <c r="B51" s="9">
        <v>13.616</v>
      </c>
      <c r="C51" s="9">
        <v>13.616</v>
      </c>
      <c r="D51" s="9">
        <v>13.616</v>
      </c>
      <c r="E51" s="10">
        <v>35.780078000000003</v>
      </c>
      <c r="F51" s="10">
        <v>21.771910000000002</v>
      </c>
      <c r="G51" s="10">
        <v>6.9283080000000012</v>
      </c>
      <c r="H51" s="10">
        <v>9.9853559999999995</v>
      </c>
      <c r="I51" s="10">
        <v>4.6072879999999996</v>
      </c>
      <c r="J51" s="10">
        <v>9.3644660000000002</v>
      </c>
      <c r="K51" s="10">
        <v>26.794340000000005</v>
      </c>
      <c r="L51" s="10">
        <v>39.915998000000002</v>
      </c>
      <c r="M51" s="10">
        <v>66.375816</v>
      </c>
      <c r="N51" s="10">
        <v>17.63081</v>
      </c>
      <c r="O51" s="10">
        <v>62.605969999999999</v>
      </c>
      <c r="P51" s="10">
        <v>-10.494788</v>
      </c>
      <c r="Q51" s="10">
        <v>-5.3588699999999996</v>
      </c>
      <c r="R51" s="10">
        <v>-15.49112</v>
      </c>
      <c r="S51" s="10">
        <v>36.322969999999998</v>
      </c>
      <c r="T51" s="10">
        <v>9.210090000000001</v>
      </c>
      <c r="U51" s="10">
        <v>5.7764899999999999</v>
      </c>
      <c r="V51" s="10">
        <v>9.2872199999999996</v>
      </c>
      <c r="W51" s="10">
        <v>8.1139899999999994</v>
      </c>
      <c r="X51" s="10">
        <v>9.8301200000000009</v>
      </c>
      <c r="Y51" s="10">
        <v>14.49926</v>
      </c>
      <c r="Z51" s="10">
        <v>12.03308</v>
      </c>
      <c r="AA51" s="10">
        <v>4.5342399999999996</v>
      </c>
      <c r="AB51" s="10">
        <v>19.332849999999997</v>
      </c>
      <c r="AC51" s="10">
        <v>6.37479</v>
      </c>
      <c r="AD51" s="10">
        <v>9.2942099999999996</v>
      </c>
      <c r="AE51" s="10">
        <v>12.6425</v>
      </c>
      <c r="AF51" s="10">
        <v>6.9273500000000006</v>
      </c>
      <c r="AG51" s="10">
        <v>-7.20953</v>
      </c>
      <c r="AH51" s="10">
        <v>6.0791599999999999</v>
      </c>
      <c r="AI51" s="9">
        <v>6.5443199999999999</v>
      </c>
      <c r="AJ51" s="9">
        <v>13.23695</v>
      </c>
      <c r="AK51" s="9">
        <v>24.268612000000001</v>
      </c>
      <c r="AL51" s="9">
        <v>48.256724000000006</v>
      </c>
      <c r="AM51" s="9">
        <v>19.746093999999999</v>
      </c>
      <c r="AN51" s="4"/>
      <c r="AO51" s="4"/>
      <c r="AP51" s="4"/>
      <c r="AQ51" s="4"/>
      <c r="AR51" s="4"/>
      <c r="AS51" s="4"/>
      <c r="AT51" s="4"/>
      <c r="AU51" s="4"/>
      <c r="AV51" s="4"/>
      <c r="AW51" s="4"/>
      <c r="AX51" s="4"/>
      <c r="AY51" s="4"/>
    </row>
    <row r="52" spans="1:1005" ht="15" x14ac:dyDescent="0.25">
      <c r="A52" s="101">
        <f>YampaRiverInflow.TotalOutflow!A52</f>
        <v>45383</v>
      </c>
      <c r="B52" s="9">
        <v>15.79</v>
      </c>
      <c r="C52" s="9">
        <v>15.79</v>
      </c>
      <c r="D52" s="9">
        <v>15.79</v>
      </c>
      <c r="E52" s="10">
        <v>28.007258</v>
      </c>
      <c r="F52" s="10">
        <v>23.441744000000003</v>
      </c>
      <c r="G52" s="10">
        <v>20.577144000000001</v>
      </c>
      <c r="H52" s="10">
        <v>25.502514000000001</v>
      </c>
      <c r="I52" s="10">
        <v>13.009960000000001</v>
      </c>
      <c r="J52" s="10">
        <v>4.4516200000000001</v>
      </c>
      <c r="K52" s="10">
        <v>18.399011999999999</v>
      </c>
      <c r="L52" s="10">
        <v>29.763325999999999</v>
      </c>
      <c r="M52" s="10">
        <v>41.261670000000002</v>
      </c>
      <c r="N52" s="10">
        <v>7.7661820000000006</v>
      </c>
      <c r="O52" s="10">
        <v>14.708754000000001</v>
      </c>
      <c r="P52" s="10">
        <v>23.635946000000001</v>
      </c>
      <c r="Q52" s="10">
        <v>6.8406400000000005</v>
      </c>
      <c r="R52" s="10">
        <v>-2.2138499999999999</v>
      </c>
      <c r="S52" s="10">
        <v>19.547470000000001</v>
      </c>
      <c r="T52" s="10">
        <v>11.52768</v>
      </c>
      <c r="U52" s="10">
        <v>17.343669999999999</v>
      </c>
      <c r="V52" s="10">
        <v>13.49269</v>
      </c>
      <c r="W52" s="10">
        <v>4.6643299999999996</v>
      </c>
      <c r="X52" s="10">
        <v>2.3306399999999998</v>
      </c>
      <c r="Y52" s="10">
        <v>9.179590000000001</v>
      </c>
      <c r="Z52" s="10">
        <v>14.534559999999999</v>
      </c>
      <c r="AA52" s="10">
        <v>4.0880400000000003</v>
      </c>
      <c r="AB52" s="10">
        <v>12.77216</v>
      </c>
      <c r="AC52" s="10">
        <v>7.4774700000000003</v>
      </c>
      <c r="AD52" s="10">
        <v>12.525</v>
      </c>
      <c r="AE52" s="10">
        <v>22.5366</v>
      </c>
      <c r="AF52" s="10">
        <v>5.4246600000000003</v>
      </c>
      <c r="AG52" s="10">
        <v>-1.42597</v>
      </c>
      <c r="AH52" s="10">
        <v>9.8915199999999999</v>
      </c>
      <c r="AI52" s="9">
        <v>9.72743</v>
      </c>
      <c r="AJ52" s="9">
        <v>7.0186580000000003</v>
      </c>
      <c r="AK52" s="9">
        <v>14.715734000000001</v>
      </c>
      <c r="AL52" s="9">
        <v>24.234504000000001</v>
      </c>
      <c r="AM52" s="9">
        <v>24.849282000000002</v>
      </c>
      <c r="AN52" s="4"/>
      <c r="AO52" s="4"/>
      <c r="AP52" s="4"/>
      <c r="AQ52" s="4"/>
      <c r="AR52" s="4"/>
      <c r="AS52" s="4"/>
      <c r="AT52" s="4"/>
      <c r="AU52" s="4"/>
      <c r="AV52" s="4"/>
      <c r="AW52" s="4"/>
      <c r="AX52" s="4"/>
      <c r="AY52" s="4"/>
    </row>
    <row r="53" spans="1:1005" ht="15" x14ac:dyDescent="0.25">
      <c r="A53" s="101">
        <f>YampaRiverInflow.TotalOutflow!A53</f>
        <v>45413</v>
      </c>
      <c r="B53" s="9">
        <v>16.297999999999998</v>
      </c>
      <c r="C53" s="9">
        <v>16.297999999999998</v>
      </c>
      <c r="D53" s="9">
        <v>16.297999999999998</v>
      </c>
      <c r="E53" s="10">
        <v>-0.27216800000000002</v>
      </c>
      <c r="F53" s="10">
        <v>-15.576908</v>
      </c>
      <c r="G53" s="10">
        <v>10.261580000000002</v>
      </c>
      <c r="H53" s="10">
        <v>14.939944000000001</v>
      </c>
      <c r="I53" s="10">
        <v>-6.4280240000000006</v>
      </c>
      <c r="J53" s="10">
        <v>-2.930132</v>
      </c>
      <c r="K53" s="10">
        <v>9.3170699999999993</v>
      </c>
      <c r="L53" s="10">
        <v>17.687328000000001</v>
      </c>
      <c r="M53" s="10">
        <v>30.256135999999998</v>
      </c>
      <c r="N53" s="10">
        <v>9.5716059999999992</v>
      </c>
      <c r="O53" s="10">
        <v>29.325434000000005</v>
      </c>
      <c r="P53" s="10">
        <v>5.5503300000000007</v>
      </c>
      <c r="Q53" s="10">
        <v>8.0619300000000003</v>
      </c>
      <c r="R53" s="10">
        <v>-4.66012</v>
      </c>
      <c r="S53" s="10">
        <v>9.683209999999999</v>
      </c>
      <c r="T53" s="10">
        <v>23.337949999999999</v>
      </c>
      <c r="U53" s="10">
        <v>11.09249</v>
      </c>
      <c r="V53" s="10">
        <v>14.89179</v>
      </c>
      <c r="W53" s="10">
        <v>9.6852700000000009</v>
      </c>
      <c r="X53" s="10">
        <v>5.5847100000000003</v>
      </c>
      <c r="Y53" s="10">
        <v>4.1686000000000005</v>
      </c>
      <c r="Z53" s="10">
        <v>14.016170000000001</v>
      </c>
      <c r="AA53" s="10">
        <v>5.02379</v>
      </c>
      <c r="AB53" s="10">
        <v>16.882990000000003</v>
      </c>
      <c r="AC53" s="10">
        <v>3.9549799999999999</v>
      </c>
      <c r="AD53" s="10">
        <v>10.53945</v>
      </c>
      <c r="AE53" s="10">
        <v>19.5229</v>
      </c>
      <c r="AF53" s="10">
        <v>4.9721899999999994</v>
      </c>
      <c r="AG53" s="10">
        <v>1.2309300000000001</v>
      </c>
      <c r="AH53" s="10">
        <v>4.9847600000000005</v>
      </c>
      <c r="AI53" s="9">
        <v>9.3964200000000009</v>
      </c>
      <c r="AJ53" s="9">
        <v>8.1567039999999995</v>
      </c>
      <c r="AK53" s="9">
        <v>18.447317999999999</v>
      </c>
      <c r="AL53" s="9">
        <v>41.574200000000005</v>
      </c>
      <c r="AM53" s="9">
        <v>8.2423100000000016</v>
      </c>
      <c r="AN53" s="4"/>
      <c r="AO53" s="4"/>
      <c r="AP53" s="4"/>
      <c r="AQ53" s="4"/>
      <c r="AR53" s="4"/>
      <c r="AS53" s="4"/>
      <c r="AT53" s="4"/>
      <c r="AU53" s="4"/>
      <c r="AV53" s="4"/>
      <c r="AW53" s="4"/>
      <c r="AX53" s="4"/>
      <c r="AY53" s="4"/>
    </row>
    <row r="54" spans="1:1005" ht="15" x14ac:dyDescent="0.25">
      <c r="A54" s="101">
        <f>YampaRiverInflow.TotalOutflow!A54</f>
        <v>45444</v>
      </c>
      <c r="B54" s="9">
        <v>17.035</v>
      </c>
      <c r="C54" s="9">
        <v>17.035</v>
      </c>
      <c r="D54" s="9">
        <v>17.035</v>
      </c>
      <c r="E54" s="10">
        <v>20.665317999999999</v>
      </c>
      <c r="F54" s="10">
        <v>14.274572000000001</v>
      </c>
      <c r="G54" s="10">
        <v>14.059692000000002</v>
      </c>
      <c r="H54" s="10">
        <v>2.4844780000000002</v>
      </c>
      <c r="I54" s="10">
        <v>1.888352</v>
      </c>
      <c r="J54" s="10">
        <v>10.006266000000002</v>
      </c>
      <c r="K54" s="10">
        <v>19.542680000000001</v>
      </c>
      <c r="L54" s="10">
        <v>1.2684000000000002</v>
      </c>
      <c r="M54" s="10">
        <v>4.9412060000000002</v>
      </c>
      <c r="N54" s="10">
        <v>-1.180104</v>
      </c>
      <c r="O54" s="10">
        <v>16.706314000000003</v>
      </c>
      <c r="P54" s="10">
        <v>1.3633040000000001</v>
      </c>
      <c r="Q54" s="10">
        <v>-0.79383999999999999</v>
      </c>
      <c r="R54" s="10">
        <v>-23.251810000000003</v>
      </c>
      <c r="S54" s="10">
        <v>12.69872</v>
      </c>
      <c r="T54" s="10">
        <v>19.039000000000001</v>
      </c>
      <c r="U54" s="10">
        <v>6.8687700000000005</v>
      </c>
      <c r="V54" s="10">
        <v>14.246139999999999</v>
      </c>
      <c r="W54" s="10">
        <v>18.845080000000003</v>
      </c>
      <c r="X54" s="10">
        <v>7.4909099999999995</v>
      </c>
      <c r="Y54" s="10">
        <v>13.8124</v>
      </c>
      <c r="Z54" s="10">
        <v>24.775919999999999</v>
      </c>
      <c r="AA54" s="10">
        <v>9.7531100000000013</v>
      </c>
      <c r="AB54" s="10">
        <v>18.740459999999999</v>
      </c>
      <c r="AC54" s="10">
        <v>5.9942099999999998</v>
      </c>
      <c r="AD54" s="10">
        <v>10.93661</v>
      </c>
      <c r="AE54" s="10">
        <v>14.07673</v>
      </c>
      <c r="AF54" s="10">
        <v>3.54962</v>
      </c>
      <c r="AG54" s="10">
        <v>6.4226899999999993</v>
      </c>
      <c r="AH54" s="10">
        <v>10.59356</v>
      </c>
      <c r="AI54" s="9">
        <v>1.32226</v>
      </c>
      <c r="AJ54" s="9">
        <v>3.633238</v>
      </c>
      <c r="AK54" s="9">
        <v>2.8407460000000002</v>
      </c>
      <c r="AL54" s="9">
        <v>-4.0965480000000003</v>
      </c>
      <c r="AM54" s="9">
        <v>7.6460300000000005</v>
      </c>
      <c r="AN54" s="4"/>
      <c r="AO54" s="4"/>
      <c r="AP54" s="4"/>
      <c r="AQ54" s="4"/>
      <c r="AR54" s="4"/>
      <c r="AS54" s="4"/>
      <c r="AT54" s="4"/>
      <c r="AU54" s="4"/>
      <c r="AV54" s="4"/>
      <c r="AW54" s="4"/>
      <c r="AX54" s="4"/>
      <c r="AY54" s="4"/>
    </row>
    <row r="55" spans="1:1005" ht="15" x14ac:dyDescent="0.25">
      <c r="A55" s="101">
        <f>YampaRiverInflow.TotalOutflow!A55</f>
        <v>45474</v>
      </c>
      <c r="B55" s="9">
        <v>24.206</v>
      </c>
      <c r="C55" s="9">
        <v>24.206</v>
      </c>
      <c r="D55" s="9">
        <v>24.206</v>
      </c>
      <c r="E55" s="10">
        <v>13.937982000000002</v>
      </c>
      <c r="F55" s="10">
        <v>-9.5202080000000002</v>
      </c>
      <c r="G55" s="10">
        <v>16.145548000000002</v>
      </c>
      <c r="H55" s="10">
        <v>8.3940580000000011</v>
      </c>
      <c r="I55" s="10">
        <v>24.153351999999998</v>
      </c>
      <c r="J55" s="10">
        <v>8.4327039999999993</v>
      </c>
      <c r="K55" s="10">
        <v>3.5028120000000005</v>
      </c>
      <c r="L55" s="10">
        <v>15.702810000000001</v>
      </c>
      <c r="M55" s="10">
        <v>2.0310160000000002</v>
      </c>
      <c r="N55" s="10">
        <v>8.0089059999999996</v>
      </c>
      <c r="O55" s="10">
        <v>20.697440000000004</v>
      </c>
      <c r="P55" s="10">
        <v>17.755964000000002</v>
      </c>
      <c r="Q55" s="10">
        <v>11.63293</v>
      </c>
      <c r="R55" s="10">
        <v>-12.476629999999998</v>
      </c>
      <c r="S55" s="10">
        <v>23.625509999999998</v>
      </c>
      <c r="T55" s="10">
        <v>20.54889</v>
      </c>
      <c r="U55" s="10">
        <v>8.319090000000001</v>
      </c>
      <c r="V55" s="10">
        <v>20.105460000000001</v>
      </c>
      <c r="W55" s="10">
        <v>19.50067</v>
      </c>
      <c r="X55" s="10">
        <v>8.3446700000000007</v>
      </c>
      <c r="Y55" s="10">
        <v>18.455950000000001</v>
      </c>
      <c r="Z55" s="10">
        <v>31.79073</v>
      </c>
      <c r="AA55" s="10">
        <v>14.55987</v>
      </c>
      <c r="AB55" s="10">
        <v>21.886839999999999</v>
      </c>
      <c r="AC55" s="10">
        <v>25.583909999999999</v>
      </c>
      <c r="AD55" s="10">
        <v>21.074020000000001</v>
      </c>
      <c r="AE55" s="10">
        <v>18.544400000000003</v>
      </c>
      <c r="AF55" s="10">
        <v>6.5901300000000003</v>
      </c>
      <c r="AG55" s="10">
        <v>14.91146</v>
      </c>
      <c r="AH55" s="10">
        <v>14.38373</v>
      </c>
      <c r="AI55" s="9">
        <v>27.614090000000001</v>
      </c>
      <c r="AJ55" s="9">
        <v>1.747992</v>
      </c>
      <c r="AK55" s="9">
        <v>12.233666000000001</v>
      </c>
      <c r="AL55" s="9">
        <v>40.837490000000003</v>
      </c>
      <c r="AM55" s="9">
        <v>46.478228000000001</v>
      </c>
      <c r="AN55" s="4"/>
      <c r="AO55" s="4"/>
      <c r="AP55" s="4"/>
      <c r="AQ55" s="4"/>
      <c r="AR55" s="4"/>
      <c r="AS55" s="4"/>
      <c r="AT55" s="4"/>
      <c r="AU55" s="4"/>
      <c r="AV55" s="4"/>
      <c r="AW55" s="4"/>
      <c r="AX55" s="4"/>
      <c r="AY55" s="4"/>
    </row>
    <row r="56" spans="1:1005" ht="15" x14ac:dyDescent="0.25">
      <c r="A56" s="101">
        <f>YampaRiverInflow.TotalOutflow!A56</f>
        <v>45505</v>
      </c>
      <c r="B56" s="9">
        <v>20.309999999999999</v>
      </c>
      <c r="C56" s="9">
        <v>20.309999999999999</v>
      </c>
      <c r="D56" s="9">
        <v>20.309999999999999</v>
      </c>
      <c r="E56" s="10">
        <v>0.7424400000000001</v>
      </c>
      <c r="F56" s="10">
        <v>14.672851999999999</v>
      </c>
      <c r="G56" s="10">
        <v>32.564776000000002</v>
      </c>
      <c r="H56" s="10">
        <v>18.685385999999998</v>
      </c>
      <c r="I56" s="10">
        <v>18.337461999999999</v>
      </c>
      <c r="J56" s="10">
        <v>16.435265999999999</v>
      </c>
      <c r="K56" s="10">
        <v>21.988620000000001</v>
      </c>
      <c r="L56" s="10">
        <v>28.766426000000003</v>
      </c>
      <c r="M56" s="10">
        <v>19.739957999999998</v>
      </c>
      <c r="N56" s="10">
        <v>11.451958000000001</v>
      </c>
      <c r="O56" s="10">
        <v>20.660824000000002</v>
      </c>
      <c r="P56" s="10">
        <v>13.796706</v>
      </c>
      <c r="Q56" s="10">
        <v>9.7706299999999988</v>
      </c>
      <c r="R56" s="10">
        <v>7.4435000000000002</v>
      </c>
      <c r="S56" s="10">
        <v>20.504860000000001</v>
      </c>
      <c r="T56" s="10">
        <v>22.135639999999999</v>
      </c>
      <c r="U56" s="10">
        <v>5.2130799999999997</v>
      </c>
      <c r="V56" s="10">
        <v>14.802440000000001</v>
      </c>
      <c r="W56" s="10">
        <v>21.94164</v>
      </c>
      <c r="X56" s="10">
        <v>8.4181799999999996</v>
      </c>
      <c r="Y56" s="10">
        <v>21.659500000000001</v>
      </c>
      <c r="Z56" s="10">
        <v>35.8294</v>
      </c>
      <c r="AA56" s="10">
        <v>14.210139999999999</v>
      </c>
      <c r="AB56" s="10">
        <v>24.195160000000001</v>
      </c>
      <c r="AC56" s="10">
        <v>26.496269999999999</v>
      </c>
      <c r="AD56" s="10">
        <v>24.024999999999999</v>
      </c>
      <c r="AE56" s="10">
        <v>22.344560000000001</v>
      </c>
      <c r="AF56" s="10">
        <v>9.8739599999999985</v>
      </c>
      <c r="AG56" s="10">
        <v>13.84548</v>
      </c>
      <c r="AH56" s="10">
        <v>16.93469</v>
      </c>
      <c r="AI56" s="9">
        <v>14.48996</v>
      </c>
      <c r="AJ56" s="9">
        <v>23.217804000000005</v>
      </c>
      <c r="AK56" s="9">
        <v>21.390052000000001</v>
      </c>
      <c r="AL56" s="9">
        <v>33.227021999999998</v>
      </c>
      <c r="AM56" s="9">
        <v>46.634092000000003</v>
      </c>
      <c r="AN56" s="4"/>
      <c r="AO56" s="4"/>
      <c r="AP56" s="4"/>
      <c r="AQ56" s="4"/>
      <c r="AR56" s="4"/>
      <c r="AS56" s="4"/>
      <c r="AT56" s="4"/>
      <c r="AU56" s="4"/>
      <c r="AV56" s="4"/>
      <c r="AW56" s="4"/>
      <c r="AX56" s="4"/>
      <c r="AY56" s="4"/>
    </row>
    <row r="57" spans="1:1005" ht="15" x14ac:dyDescent="0.25">
      <c r="A57" s="101">
        <f>YampaRiverInflow.TotalOutflow!A57</f>
        <v>45536</v>
      </c>
      <c r="B57" s="9">
        <v>13.837</v>
      </c>
      <c r="C57" s="9">
        <v>13.837</v>
      </c>
      <c r="D57" s="9">
        <v>13.837</v>
      </c>
      <c r="E57" s="10">
        <v>12.485670000000001</v>
      </c>
      <c r="F57" s="10">
        <v>12.587112000000001</v>
      </c>
      <c r="G57" s="10">
        <v>13.715842000000002</v>
      </c>
      <c r="H57" s="10">
        <v>14.078788000000001</v>
      </c>
      <c r="I57" s="10">
        <v>17.133922000000002</v>
      </c>
      <c r="J57" s="10">
        <v>36.728893999999997</v>
      </c>
      <c r="K57" s="10">
        <v>21.500264000000001</v>
      </c>
      <c r="L57" s="10">
        <v>26.366382000000002</v>
      </c>
      <c r="M57" s="10">
        <v>15.737406</v>
      </c>
      <c r="N57" s="10">
        <v>14.914582000000003</v>
      </c>
      <c r="O57" s="10">
        <v>14.839589999999999</v>
      </c>
      <c r="P57" s="10">
        <v>10.647540000000001</v>
      </c>
      <c r="Q57" s="10">
        <v>-6.0112700000000006</v>
      </c>
      <c r="R57" s="10">
        <v>19.914009999999998</v>
      </c>
      <c r="S57" s="10">
        <v>13.555149999999999</v>
      </c>
      <c r="T57" s="10">
        <v>15.397549999999999</v>
      </c>
      <c r="U57" s="10">
        <v>7.1036899999999994</v>
      </c>
      <c r="V57" s="10">
        <v>8.6973899999999986</v>
      </c>
      <c r="W57" s="10">
        <v>11.841569999999999</v>
      </c>
      <c r="X57" s="10">
        <v>3.6388400000000001</v>
      </c>
      <c r="Y57" s="10">
        <v>18.084299999999999</v>
      </c>
      <c r="Z57" s="10">
        <v>24.926950000000001</v>
      </c>
      <c r="AA57" s="10">
        <v>13.032249999999999</v>
      </c>
      <c r="AB57" s="10">
        <v>14.707469999999999</v>
      </c>
      <c r="AC57" s="10">
        <v>15.101129999999999</v>
      </c>
      <c r="AD57" s="10">
        <v>9.3519199999999998</v>
      </c>
      <c r="AE57" s="10">
        <v>35.037589999999994</v>
      </c>
      <c r="AF57" s="10">
        <v>-2.8639899999999998</v>
      </c>
      <c r="AG57" s="10">
        <v>6.7481800000000005</v>
      </c>
      <c r="AH57" s="10">
        <v>15.02529</v>
      </c>
      <c r="AI57" s="9">
        <v>11.451879999999999</v>
      </c>
      <c r="AJ57" s="9">
        <v>15.371198000000001</v>
      </c>
      <c r="AK57" s="9">
        <v>22.553249999999998</v>
      </c>
      <c r="AL57" s="9">
        <v>8.4984000000000002</v>
      </c>
      <c r="AM57" s="9">
        <v>20.619562000000002</v>
      </c>
      <c r="AN57" s="4"/>
      <c r="AO57" s="4"/>
      <c r="AP57" s="4"/>
      <c r="AQ57" s="4"/>
      <c r="AR57" s="4"/>
      <c r="AS57" s="4"/>
      <c r="AT57" s="4"/>
      <c r="AU57" s="4"/>
      <c r="AV57" s="4"/>
      <c r="AW57" s="4"/>
      <c r="AX57" s="4"/>
      <c r="AY57" s="4"/>
    </row>
    <row r="58" spans="1:1005" ht="15" x14ac:dyDescent="0.25">
      <c r="A58" s="101">
        <f>YampaRiverInflow.TotalOutflow!A58</f>
        <v>45566</v>
      </c>
      <c r="B58" s="9">
        <v>8.8109999999999999</v>
      </c>
      <c r="C58" s="9">
        <v>8.8109999999999999</v>
      </c>
      <c r="D58" s="9">
        <v>8.8109999999999999</v>
      </c>
      <c r="E58" s="10">
        <v>15.296984</v>
      </c>
      <c r="F58" s="10">
        <v>17.363528000000002</v>
      </c>
      <c r="G58" s="10">
        <v>15.145718</v>
      </c>
      <c r="H58" s="10">
        <v>19.380140000000001</v>
      </c>
      <c r="I58" s="10">
        <v>13.376776000000001</v>
      </c>
      <c r="J58" s="10">
        <v>4.7494760000000005</v>
      </c>
      <c r="K58" s="10">
        <v>8.6108960000000003</v>
      </c>
      <c r="L58" s="10">
        <v>17.934583999999997</v>
      </c>
      <c r="M58" s="10">
        <v>11.836898000000001</v>
      </c>
      <c r="N58" s="10">
        <v>11.503132000000001</v>
      </c>
      <c r="O58" s="10">
        <v>12.135444000000001</v>
      </c>
      <c r="P58" s="10">
        <v>6.3876860000000004</v>
      </c>
      <c r="Q58" s="10">
        <v>-7.82599</v>
      </c>
      <c r="R58" s="10">
        <v>24.362849999999998</v>
      </c>
      <c r="S58" s="10">
        <v>10.95425</v>
      </c>
      <c r="T58" s="10">
        <v>11.723360000000001</v>
      </c>
      <c r="U58" s="10">
        <v>4.6145899999999997</v>
      </c>
      <c r="V58" s="10">
        <v>6.6953500000000004</v>
      </c>
      <c r="W58" s="10">
        <v>9.5123700000000007</v>
      </c>
      <c r="X58" s="10">
        <v>-0.49925999999999998</v>
      </c>
      <c r="Y58" s="10">
        <v>18.132660000000001</v>
      </c>
      <c r="Z58" s="10">
        <v>19.22006</v>
      </c>
      <c r="AA58" s="10">
        <v>10.97871</v>
      </c>
      <c r="AB58" s="10">
        <v>13.21185</v>
      </c>
      <c r="AC58" s="10">
        <v>14.04824</v>
      </c>
      <c r="AD58" s="10">
        <v>6.9533999999999994</v>
      </c>
      <c r="AE58" s="10">
        <v>23.35398</v>
      </c>
      <c r="AF58" s="10">
        <v>-2.8656299999999999</v>
      </c>
      <c r="AG58" s="10">
        <v>2.3012199999999998</v>
      </c>
      <c r="AH58" s="10">
        <v>14.73507</v>
      </c>
      <c r="AI58" s="9">
        <v>8.505370000000001</v>
      </c>
      <c r="AJ58" s="9">
        <v>11.385834000000001</v>
      </c>
      <c r="AK58" s="9">
        <v>-0.71860800000000002</v>
      </c>
      <c r="AL58" s="9">
        <v>25.419446000000001</v>
      </c>
      <c r="AM58" s="9">
        <v>21.178598000000001</v>
      </c>
      <c r="AN58" s="4"/>
      <c r="AO58" s="4"/>
      <c r="AP58" s="4"/>
      <c r="AQ58" s="4"/>
      <c r="AR58" s="4"/>
      <c r="AS58" s="4"/>
      <c r="AT58" s="4"/>
      <c r="AU58" s="4"/>
      <c r="AV58" s="4"/>
      <c r="AW58" s="4"/>
      <c r="AX58" s="4"/>
      <c r="AY58" s="4"/>
    </row>
    <row r="59" spans="1:1005" ht="15" x14ac:dyDescent="0.25">
      <c r="A59" s="101">
        <f>YampaRiverInflow.TotalOutflow!A59</f>
        <v>45597</v>
      </c>
      <c r="B59" s="9">
        <v>1.72</v>
      </c>
      <c r="C59" s="9">
        <v>1.72</v>
      </c>
      <c r="D59" s="9">
        <v>1.72</v>
      </c>
      <c r="E59" s="10">
        <v>16.094632000000001</v>
      </c>
      <c r="F59" s="10">
        <v>11.450326</v>
      </c>
      <c r="G59" s="10">
        <v>26.131626000000004</v>
      </c>
      <c r="H59" s="10">
        <v>8.3835399999999982</v>
      </c>
      <c r="I59" s="10">
        <v>1.6175140000000001</v>
      </c>
      <c r="J59" s="10">
        <v>4.4911860000000008</v>
      </c>
      <c r="K59" s="10">
        <v>8.991363999999999</v>
      </c>
      <c r="L59" s="10">
        <v>10.960080000000001</v>
      </c>
      <c r="M59" s="10">
        <v>12.147136</v>
      </c>
      <c r="N59" s="10">
        <v>3.6625680000000003</v>
      </c>
      <c r="O59" s="10">
        <v>15.820898000000001</v>
      </c>
      <c r="P59" s="10">
        <v>14.533392000000001</v>
      </c>
      <c r="Q59" s="10">
        <v>-12.37326</v>
      </c>
      <c r="R59" s="10">
        <v>14.93168</v>
      </c>
      <c r="S59" s="10">
        <v>-5.1652700000000005</v>
      </c>
      <c r="T59" s="10">
        <v>10.395850000000001</v>
      </c>
      <c r="U59" s="10">
        <v>4.0648400000000002</v>
      </c>
      <c r="V59" s="10">
        <v>3.5380700000000003</v>
      </c>
      <c r="W59" s="10">
        <v>7.5272700000000006</v>
      </c>
      <c r="X59" s="10">
        <v>13.11669</v>
      </c>
      <c r="Y59" s="10">
        <v>15.47784</v>
      </c>
      <c r="Z59" s="10">
        <v>21.893450000000001</v>
      </c>
      <c r="AA59" s="10">
        <v>12.1463</v>
      </c>
      <c r="AB59" s="10">
        <v>8.651209999999999</v>
      </c>
      <c r="AC59" s="10">
        <v>9.7618099999999988</v>
      </c>
      <c r="AD59" s="10">
        <v>16.488720000000001</v>
      </c>
      <c r="AE59" s="10">
        <v>4.6226700000000003</v>
      </c>
      <c r="AF59" s="10">
        <v>5.9689499999999995</v>
      </c>
      <c r="AG59" s="10">
        <v>-1.0023</v>
      </c>
      <c r="AH59" s="10">
        <v>2.8529</v>
      </c>
      <c r="AI59" s="9">
        <v>5.8924399999999997</v>
      </c>
      <c r="AJ59" s="9">
        <v>14.328964000000001</v>
      </c>
      <c r="AK59" s="9">
        <v>10.843160000000001</v>
      </c>
      <c r="AL59" s="9">
        <v>18.386371999999998</v>
      </c>
      <c r="AM59" s="9">
        <v>19.311062000000003</v>
      </c>
      <c r="AN59" s="4"/>
      <c r="AO59" s="4"/>
      <c r="AP59" s="4"/>
      <c r="AQ59" s="4"/>
      <c r="AR59" s="4"/>
      <c r="AS59" s="4"/>
      <c r="AT59" s="4"/>
      <c r="AU59" s="4"/>
      <c r="AV59" s="4"/>
      <c r="AW59" s="4"/>
      <c r="AX59" s="4"/>
      <c r="AY59" s="4"/>
    </row>
    <row r="60" spans="1:1005" ht="15" x14ac:dyDescent="0.25">
      <c r="A60" s="101">
        <f>YampaRiverInflow.TotalOutflow!A60</f>
        <v>45627</v>
      </c>
      <c r="B60" s="9">
        <v>4.9169999999999998</v>
      </c>
      <c r="C60" s="9">
        <v>4.9169999999999998</v>
      </c>
      <c r="D60" s="9">
        <v>4.9169999999999998</v>
      </c>
      <c r="E60" s="10">
        <v>17.192216000000002</v>
      </c>
      <c r="F60" s="10">
        <v>14.472434000000002</v>
      </c>
      <c r="G60" s="10">
        <v>14.617889999999999</v>
      </c>
      <c r="H60" s="10">
        <v>12.40625</v>
      </c>
      <c r="I60" s="10">
        <v>14.303154000000003</v>
      </c>
      <c r="J60" s="10">
        <v>8.5718779999999999</v>
      </c>
      <c r="K60" s="10">
        <v>16.566911999999999</v>
      </c>
      <c r="L60" s="10">
        <v>23.606604000000004</v>
      </c>
      <c r="M60" s="10">
        <v>11.927992</v>
      </c>
      <c r="N60" s="10">
        <v>18.697578</v>
      </c>
      <c r="O60" s="10">
        <v>16.272072000000001</v>
      </c>
      <c r="P60" s="10">
        <v>6.2282960000000003</v>
      </c>
      <c r="Q60" s="10">
        <v>-16.238409999999998</v>
      </c>
      <c r="R60" s="10">
        <v>12.00187</v>
      </c>
      <c r="S60" s="10">
        <v>6.5915499999999998</v>
      </c>
      <c r="T60" s="10">
        <v>12.228569999999999</v>
      </c>
      <c r="U60" s="10">
        <v>1.01868</v>
      </c>
      <c r="V60" s="10">
        <v>6.6875100000000005</v>
      </c>
      <c r="W60" s="10">
        <v>11.483219999999999</v>
      </c>
      <c r="X60" s="10">
        <v>-2.7016499999999999</v>
      </c>
      <c r="Y60" s="10">
        <v>25.948370000000001</v>
      </c>
      <c r="Z60" s="10">
        <v>22.778939999999999</v>
      </c>
      <c r="AA60" s="10">
        <v>11.792920000000001</v>
      </c>
      <c r="AB60" s="10">
        <v>17.610810000000001</v>
      </c>
      <c r="AC60" s="10">
        <v>24.307770000000001</v>
      </c>
      <c r="AD60" s="10">
        <v>18.407709999999998</v>
      </c>
      <c r="AE60" s="10">
        <v>2.61571</v>
      </c>
      <c r="AF60" s="10">
        <v>-1.4079200000000001</v>
      </c>
      <c r="AG60" s="10">
        <v>-6.0315000000000003</v>
      </c>
      <c r="AH60" s="10">
        <v>15.691600000000001</v>
      </c>
      <c r="AI60" s="9">
        <v>6.0872700000000002</v>
      </c>
      <c r="AJ60" s="9">
        <v>11.088239999999999</v>
      </c>
      <c r="AK60" s="9">
        <v>24.479745999999999</v>
      </c>
      <c r="AL60" s="9">
        <v>28.815221999999999</v>
      </c>
      <c r="AM60" s="9">
        <v>25.261752000000001</v>
      </c>
      <c r="AN60" s="4"/>
      <c r="AO60" s="4"/>
      <c r="AP60" s="4"/>
      <c r="AQ60" s="4"/>
      <c r="AR60" s="4"/>
      <c r="AS60" s="4"/>
      <c r="AT60" s="4"/>
      <c r="AU60" s="4"/>
      <c r="AV60" s="4"/>
      <c r="AW60" s="4"/>
      <c r="AX60" s="4"/>
      <c r="AY60" s="4"/>
    </row>
    <row r="61" spans="1:1005" ht="15" x14ac:dyDescent="0.25">
      <c r="A61" s="101">
        <f>YampaRiverInflow.TotalOutflow!A61</f>
        <v>45658</v>
      </c>
      <c r="B61" s="9">
        <v>10.901999999999999</v>
      </c>
      <c r="C61" s="9">
        <v>10.901999999999999</v>
      </c>
      <c r="D61" s="9">
        <v>10.901999999999999</v>
      </c>
      <c r="E61" s="10">
        <v>13.399138000000001</v>
      </c>
      <c r="F61" s="10">
        <v>7.5585960000000014</v>
      </c>
      <c r="G61" s="10">
        <v>17.579034</v>
      </c>
      <c r="H61" s="10">
        <v>17.167010000000001</v>
      </c>
      <c r="I61" s="10">
        <v>17.192004000000001</v>
      </c>
      <c r="J61" s="10">
        <v>16.305914000000001</v>
      </c>
      <c r="K61" s="10">
        <v>18.317238</v>
      </c>
      <c r="L61" s="10">
        <v>101.21908400000001</v>
      </c>
      <c r="M61" s="10">
        <v>14.084605999999999</v>
      </c>
      <c r="N61" s="10">
        <v>35.531559999999999</v>
      </c>
      <c r="O61" s="10">
        <v>11.366462</v>
      </c>
      <c r="P61" s="10">
        <v>12.906422000000001</v>
      </c>
      <c r="Q61" s="10">
        <v>-12.26146</v>
      </c>
      <c r="R61" s="10">
        <v>9.9685600000000001</v>
      </c>
      <c r="S61" s="10">
        <v>3.9182399999999999</v>
      </c>
      <c r="T61" s="10">
        <v>5.2524799999999994</v>
      </c>
      <c r="U61" s="10">
        <v>0.65434000000000003</v>
      </c>
      <c r="V61" s="10">
        <v>10.38495</v>
      </c>
      <c r="W61" s="10">
        <v>14.23559</v>
      </c>
      <c r="X61" s="10">
        <v>9.8203300000000002</v>
      </c>
      <c r="Y61" s="10">
        <v>24.700430000000001</v>
      </c>
      <c r="Z61" s="10">
        <v>22.069479999999999</v>
      </c>
      <c r="AA61" s="10">
        <v>12.57952</v>
      </c>
      <c r="AB61" s="10">
        <v>19.210369999999998</v>
      </c>
      <c r="AC61" s="10">
        <v>24.414390000000001</v>
      </c>
      <c r="AD61" s="10">
        <v>14.356399999999999</v>
      </c>
      <c r="AE61" s="10">
        <v>-5.5168900000000001</v>
      </c>
      <c r="AF61" s="10">
        <v>8.7599999999999997E-2</v>
      </c>
      <c r="AG61" s="10">
        <v>10.52117</v>
      </c>
      <c r="AH61" s="10">
        <v>15.80128</v>
      </c>
      <c r="AI61" s="9">
        <v>6.6924780000000004</v>
      </c>
      <c r="AJ61" s="9">
        <v>12.522880000000001</v>
      </c>
      <c r="AK61" s="9">
        <v>13.408282000000002</v>
      </c>
      <c r="AL61" s="9">
        <v>20.393000000000001</v>
      </c>
      <c r="AM61" s="9">
        <v>26.830200000000001</v>
      </c>
      <c r="AN61" s="4"/>
      <c r="AO61" s="4"/>
      <c r="AP61" s="4"/>
      <c r="AQ61" s="4"/>
      <c r="AR61" s="4"/>
      <c r="AS61" s="4"/>
      <c r="AT61" s="4"/>
      <c r="AU61" s="4"/>
      <c r="AV61" s="4"/>
      <c r="AW61" s="4"/>
      <c r="AX61" s="4"/>
      <c r="AY61" s="4"/>
    </row>
    <row r="62" spans="1:1005" ht="15" x14ac:dyDescent="0.25">
      <c r="A62" s="101">
        <f>YampaRiverInflow.TotalOutflow!A62</f>
        <v>45689</v>
      </c>
      <c r="B62" s="9">
        <v>10.103999999999999</v>
      </c>
      <c r="C62" s="9">
        <v>10.103999999999999</v>
      </c>
      <c r="D62" s="9">
        <v>10.103999999999999</v>
      </c>
      <c r="E62" s="10">
        <v>24.398584000000003</v>
      </c>
      <c r="F62" s="10">
        <v>22.760021999999999</v>
      </c>
      <c r="G62" s="10">
        <v>20.288758000000001</v>
      </c>
      <c r="H62" s="10">
        <v>20.558418000000003</v>
      </c>
      <c r="I62" s="10">
        <v>7.514894</v>
      </c>
      <c r="J62" s="10">
        <v>19.425978000000001</v>
      </c>
      <c r="K62" s="10">
        <v>27.521836</v>
      </c>
      <c r="L62" s="10">
        <v>75.754664000000005</v>
      </c>
      <c r="M62" s="10">
        <v>14.718234000000001</v>
      </c>
      <c r="N62" s="10">
        <v>33.481140000000003</v>
      </c>
      <c r="O62" s="10">
        <v>10.668854</v>
      </c>
      <c r="P62" s="10">
        <v>-2.5262600000000002</v>
      </c>
      <c r="Q62" s="10">
        <v>-10.192350000000001</v>
      </c>
      <c r="R62" s="10">
        <v>6.2821099999999994</v>
      </c>
      <c r="S62" s="10">
        <v>3.13246</v>
      </c>
      <c r="T62" s="10">
        <v>4.1601400000000002</v>
      </c>
      <c r="U62" s="10">
        <v>2.8380700000000001</v>
      </c>
      <c r="V62" s="10">
        <v>9.7490100000000002</v>
      </c>
      <c r="W62" s="10">
        <v>16.001570000000001</v>
      </c>
      <c r="X62" s="10">
        <v>9.5720700000000001</v>
      </c>
      <c r="Y62" s="10">
        <v>21.740169999999999</v>
      </c>
      <c r="Z62" s="10">
        <v>14.98456</v>
      </c>
      <c r="AA62" s="10">
        <v>10.01197</v>
      </c>
      <c r="AB62" s="10">
        <v>10.48507</v>
      </c>
      <c r="AC62" s="10">
        <v>13.671299999999999</v>
      </c>
      <c r="AD62" s="10">
        <v>11.7835</v>
      </c>
      <c r="AE62" s="10">
        <v>1.5763499999999999</v>
      </c>
      <c r="AF62" s="10">
        <v>-4.5615100000000002</v>
      </c>
      <c r="AG62" s="10">
        <v>4.3772399999999996</v>
      </c>
      <c r="AH62" s="10">
        <v>6.30464</v>
      </c>
      <c r="AI62" s="9">
        <v>11.420924000000001</v>
      </c>
      <c r="AJ62" s="9">
        <v>22.01473</v>
      </c>
      <c r="AK62" s="9">
        <v>19.386094</v>
      </c>
      <c r="AL62" s="9">
        <v>18.080170000000003</v>
      </c>
      <c r="AM62" s="9">
        <v>21.570738000000002</v>
      </c>
      <c r="AN62" s="4"/>
      <c r="AO62" s="4"/>
      <c r="AP62" s="4"/>
      <c r="AQ62" s="4"/>
      <c r="AR62" s="4"/>
      <c r="AS62" s="4"/>
      <c r="AT62" s="4"/>
      <c r="AU62" s="4"/>
      <c r="AV62" s="4"/>
      <c r="AW62" s="4"/>
      <c r="AX62" s="4"/>
      <c r="AY62" s="4"/>
    </row>
    <row r="63" spans="1:1005" ht="15" x14ac:dyDescent="0.25">
      <c r="A63" s="101">
        <f>YampaRiverInflow.TotalOutflow!A63</f>
        <v>45717</v>
      </c>
      <c r="B63" s="9">
        <v>13.616</v>
      </c>
      <c r="C63" s="9">
        <v>13.616</v>
      </c>
      <c r="D63" s="9">
        <v>13.616</v>
      </c>
      <c r="E63" s="10">
        <v>21.771910000000002</v>
      </c>
      <c r="F63" s="10">
        <v>6.9283080000000012</v>
      </c>
      <c r="G63" s="10">
        <v>9.9853559999999995</v>
      </c>
      <c r="H63" s="10">
        <v>4.6072879999999996</v>
      </c>
      <c r="I63" s="10">
        <v>9.3644660000000002</v>
      </c>
      <c r="J63" s="10">
        <v>26.794340000000005</v>
      </c>
      <c r="K63" s="10">
        <v>39.915998000000002</v>
      </c>
      <c r="L63" s="10">
        <v>66.375816</v>
      </c>
      <c r="M63" s="10">
        <v>17.63081</v>
      </c>
      <c r="N63" s="10">
        <v>62.605969999999999</v>
      </c>
      <c r="O63" s="10">
        <v>-10.494788</v>
      </c>
      <c r="P63" s="10">
        <v>-5.3588699999999996</v>
      </c>
      <c r="Q63" s="10">
        <v>-15.49112</v>
      </c>
      <c r="R63" s="10">
        <v>36.322969999999998</v>
      </c>
      <c r="S63" s="10">
        <v>9.210090000000001</v>
      </c>
      <c r="T63" s="10">
        <v>5.7764899999999999</v>
      </c>
      <c r="U63" s="10">
        <v>9.2872199999999996</v>
      </c>
      <c r="V63" s="10">
        <v>8.1139899999999994</v>
      </c>
      <c r="W63" s="10">
        <v>9.8301200000000009</v>
      </c>
      <c r="X63" s="10">
        <v>14.49926</v>
      </c>
      <c r="Y63" s="10">
        <v>12.03308</v>
      </c>
      <c r="Z63" s="10">
        <v>4.5342399999999996</v>
      </c>
      <c r="AA63" s="10">
        <v>19.332849999999997</v>
      </c>
      <c r="AB63" s="10">
        <v>6.37479</v>
      </c>
      <c r="AC63" s="10">
        <v>9.2942099999999996</v>
      </c>
      <c r="AD63" s="10">
        <v>12.6425</v>
      </c>
      <c r="AE63" s="10">
        <v>6.9273500000000006</v>
      </c>
      <c r="AF63" s="10">
        <v>-7.20953</v>
      </c>
      <c r="AG63" s="10">
        <v>6.0791599999999999</v>
      </c>
      <c r="AH63" s="10">
        <v>6.5443199999999999</v>
      </c>
      <c r="AI63" s="9">
        <v>13.23695</v>
      </c>
      <c r="AJ63" s="9">
        <v>24.268612000000001</v>
      </c>
      <c r="AK63" s="9">
        <v>48.256724000000006</v>
      </c>
      <c r="AL63" s="9">
        <v>19.746093999999999</v>
      </c>
      <c r="AM63" s="9">
        <v>35.103420000000007</v>
      </c>
      <c r="AN63" s="4"/>
      <c r="AO63" s="4"/>
      <c r="AP63" s="4"/>
      <c r="AQ63" s="4"/>
      <c r="AR63" s="4"/>
      <c r="AS63" s="4"/>
      <c r="AT63" s="4"/>
      <c r="AU63" s="4"/>
      <c r="AV63" s="4"/>
      <c r="AW63" s="4"/>
      <c r="AX63" s="4"/>
      <c r="AY63" s="4"/>
    </row>
    <row r="64" spans="1:1005" ht="15" x14ac:dyDescent="0.25">
      <c r="A64" s="101">
        <f>YampaRiverInflow.TotalOutflow!A64</f>
        <v>45748</v>
      </c>
      <c r="B64" s="9">
        <v>15.79</v>
      </c>
      <c r="C64" s="9">
        <v>15.79</v>
      </c>
      <c r="D64" s="9">
        <v>15.79</v>
      </c>
      <c r="E64" s="10">
        <v>23.441744000000003</v>
      </c>
      <c r="F64" s="10">
        <v>20.577144000000001</v>
      </c>
      <c r="G64" s="10">
        <v>25.502514000000001</v>
      </c>
      <c r="H64" s="10">
        <v>13.009960000000001</v>
      </c>
      <c r="I64" s="10">
        <v>4.4516200000000001</v>
      </c>
      <c r="J64" s="10">
        <v>18.399011999999999</v>
      </c>
      <c r="K64" s="10">
        <v>29.763325999999999</v>
      </c>
      <c r="L64" s="10">
        <v>41.261670000000002</v>
      </c>
      <c r="M64" s="10">
        <v>7.7661820000000006</v>
      </c>
      <c r="N64" s="10">
        <v>14.708754000000001</v>
      </c>
      <c r="O64" s="10">
        <v>23.635946000000001</v>
      </c>
      <c r="P64" s="10">
        <v>6.8406400000000005</v>
      </c>
      <c r="Q64" s="10">
        <v>-2.2138499999999999</v>
      </c>
      <c r="R64" s="10">
        <v>19.547470000000001</v>
      </c>
      <c r="S64" s="10">
        <v>11.52768</v>
      </c>
      <c r="T64" s="10">
        <v>17.343669999999999</v>
      </c>
      <c r="U64" s="10">
        <v>13.49269</v>
      </c>
      <c r="V64" s="10">
        <v>4.6643299999999996</v>
      </c>
      <c r="W64" s="10">
        <v>2.3306399999999998</v>
      </c>
      <c r="X64" s="10">
        <v>9.179590000000001</v>
      </c>
      <c r="Y64" s="10">
        <v>14.534559999999999</v>
      </c>
      <c r="Z64" s="10">
        <v>4.0880400000000003</v>
      </c>
      <c r="AA64" s="10">
        <v>12.77216</v>
      </c>
      <c r="AB64" s="10">
        <v>7.4774700000000003</v>
      </c>
      <c r="AC64" s="10">
        <v>12.525</v>
      </c>
      <c r="AD64" s="10">
        <v>22.5366</v>
      </c>
      <c r="AE64" s="10">
        <v>5.4246600000000003</v>
      </c>
      <c r="AF64" s="10">
        <v>-1.42597</v>
      </c>
      <c r="AG64" s="10">
        <v>9.8915199999999999</v>
      </c>
      <c r="AH64" s="10">
        <v>9.72743</v>
      </c>
      <c r="AI64" s="9">
        <v>7.0186580000000003</v>
      </c>
      <c r="AJ64" s="9">
        <v>14.715734000000001</v>
      </c>
      <c r="AK64" s="9">
        <v>24.234504000000001</v>
      </c>
      <c r="AL64" s="9">
        <v>24.849282000000002</v>
      </c>
      <c r="AM64" s="9">
        <v>28.551597999999998</v>
      </c>
      <c r="AN64" s="4"/>
      <c r="AO64" s="4"/>
      <c r="AP64" s="4"/>
      <c r="AQ64" s="4"/>
      <c r="AR64" s="4"/>
      <c r="AS64" s="4"/>
      <c r="AT64" s="4"/>
      <c r="AU64" s="4"/>
      <c r="AV64" s="4"/>
      <c r="AW64" s="4"/>
      <c r="AX64" s="4"/>
      <c r="AY64" s="4"/>
      <c r="ALQ64" t="e">
        <v>#N/A</v>
      </c>
    </row>
    <row r="65" spans="1:1005" ht="15" x14ac:dyDescent="0.25">
      <c r="A65" s="101">
        <f>YampaRiverInflow.TotalOutflow!A65</f>
        <v>45778</v>
      </c>
      <c r="B65" s="9">
        <v>16.297999999999998</v>
      </c>
      <c r="C65" s="9">
        <v>16.297999999999998</v>
      </c>
      <c r="D65" s="9">
        <v>16.297999999999998</v>
      </c>
      <c r="E65" s="10">
        <v>-15.576908</v>
      </c>
      <c r="F65" s="10">
        <v>10.261580000000002</v>
      </c>
      <c r="G65" s="10">
        <v>14.939944000000001</v>
      </c>
      <c r="H65" s="10">
        <v>-6.4280240000000006</v>
      </c>
      <c r="I65" s="10">
        <v>-2.930132</v>
      </c>
      <c r="J65" s="10">
        <v>9.3170699999999993</v>
      </c>
      <c r="K65" s="10">
        <v>17.687328000000001</v>
      </c>
      <c r="L65" s="10">
        <v>30.256135999999998</v>
      </c>
      <c r="M65" s="10">
        <v>9.5716059999999992</v>
      </c>
      <c r="N65" s="10">
        <v>29.325434000000005</v>
      </c>
      <c r="O65" s="10">
        <v>5.5503300000000007</v>
      </c>
      <c r="P65" s="10">
        <v>8.0619300000000003</v>
      </c>
      <c r="Q65" s="10">
        <v>-4.66012</v>
      </c>
      <c r="R65" s="10">
        <v>9.683209999999999</v>
      </c>
      <c r="S65" s="10">
        <v>23.337949999999999</v>
      </c>
      <c r="T65" s="10">
        <v>11.09249</v>
      </c>
      <c r="U65" s="10">
        <v>14.89179</v>
      </c>
      <c r="V65" s="10">
        <v>9.6852700000000009</v>
      </c>
      <c r="W65" s="10">
        <v>5.5847100000000003</v>
      </c>
      <c r="X65" s="10">
        <v>4.1686000000000005</v>
      </c>
      <c r="Y65" s="10">
        <v>14.016170000000001</v>
      </c>
      <c r="Z65" s="10">
        <v>5.02379</v>
      </c>
      <c r="AA65" s="10">
        <v>16.882990000000003</v>
      </c>
      <c r="AB65" s="10">
        <v>3.9549799999999999</v>
      </c>
      <c r="AC65" s="10">
        <v>10.53945</v>
      </c>
      <c r="AD65" s="10">
        <v>19.5229</v>
      </c>
      <c r="AE65" s="10">
        <v>4.9721899999999994</v>
      </c>
      <c r="AF65" s="10">
        <v>1.2309300000000001</v>
      </c>
      <c r="AG65" s="10">
        <v>4.9847600000000005</v>
      </c>
      <c r="AH65" s="10">
        <v>9.3964200000000009</v>
      </c>
      <c r="AI65" s="9">
        <v>8.1567039999999995</v>
      </c>
      <c r="AJ65" s="9">
        <v>18.447317999999999</v>
      </c>
      <c r="AK65" s="9">
        <v>41.574200000000005</v>
      </c>
      <c r="AL65" s="9">
        <v>8.2423100000000016</v>
      </c>
      <c r="AM65" s="9">
        <v>-0.94377600000000006</v>
      </c>
      <c r="AN65" s="4"/>
      <c r="AO65" s="4"/>
      <c r="AP65" s="4"/>
      <c r="AQ65" s="4"/>
      <c r="AR65" s="4"/>
      <c r="AS65" s="4"/>
      <c r="AT65" s="4"/>
      <c r="AU65" s="4"/>
      <c r="AV65" s="4"/>
      <c r="AW65" s="4"/>
      <c r="AX65" s="4"/>
      <c r="AY65" s="4"/>
      <c r="ALQ65" t="e">
        <v>#N/A</v>
      </c>
    </row>
    <row r="66" spans="1:1005" ht="15" x14ac:dyDescent="0.25">
      <c r="A66" s="101">
        <f>YampaRiverInflow.TotalOutflow!A66</f>
        <v>45809</v>
      </c>
      <c r="B66" s="9">
        <v>17.035</v>
      </c>
      <c r="C66" s="9">
        <v>17.035</v>
      </c>
      <c r="D66" s="9">
        <v>17.035</v>
      </c>
      <c r="E66" s="10">
        <v>14.274572000000001</v>
      </c>
      <c r="F66" s="10">
        <v>14.059692000000002</v>
      </c>
      <c r="G66" s="10">
        <v>2.4844780000000002</v>
      </c>
      <c r="H66" s="10">
        <v>1.888352</v>
      </c>
      <c r="I66" s="10">
        <v>10.006266000000002</v>
      </c>
      <c r="J66" s="10">
        <v>19.542680000000001</v>
      </c>
      <c r="K66" s="10">
        <v>1.2684000000000002</v>
      </c>
      <c r="L66" s="10">
        <v>4.9412060000000002</v>
      </c>
      <c r="M66" s="10">
        <v>-1.180104</v>
      </c>
      <c r="N66" s="10">
        <v>16.706314000000003</v>
      </c>
      <c r="O66" s="10">
        <v>1.3633040000000001</v>
      </c>
      <c r="P66" s="10">
        <v>-0.79383999999999999</v>
      </c>
      <c r="Q66" s="10">
        <v>-23.251810000000003</v>
      </c>
      <c r="R66" s="10">
        <v>12.69872</v>
      </c>
      <c r="S66" s="10">
        <v>19.039000000000001</v>
      </c>
      <c r="T66" s="10">
        <v>6.8687700000000005</v>
      </c>
      <c r="U66" s="10">
        <v>14.246139999999999</v>
      </c>
      <c r="V66" s="10">
        <v>18.845080000000003</v>
      </c>
      <c r="W66" s="10">
        <v>7.4909099999999995</v>
      </c>
      <c r="X66" s="10">
        <v>13.8124</v>
      </c>
      <c r="Y66" s="10">
        <v>24.775919999999999</v>
      </c>
      <c r="Z66" s="10">
        <v>9.7531100000000013</v>
      </c>
      <c r="AA66" s="10">
        <v>18.740459999999999</v>
      </c>
      <c r="AB66" s="10">
        <v>5.9942099999999998</v>
      </c>
      <c r="AC66" s="10">
        <v>10.93661</v>
      </c>
      <c r="AD66" s="10">
        <v>14.07673</v>
      </c>
      <c r="AE66" s="10">
        <v>3.54962</v>
      </c>
      <c r="AF66" s="10">
        <v>6.4226899999999993</v>
      </c>
      <c r="AG66" s="10">
        <v>10.59356</v>
      </c>
      <c r="AH66" s="10">
        <v>1.32226</v>
      </c>
      <c r="AI66" s="9">
        <v>3.633238</v>
      </c>
      <c r="AJ66" s="9">
        <v>2.8407460000000002</v>
      </c>
      <c r="AK66" s="9">
        <v>-4.0965480000000003</v>
      </c>
      <c r="AL66" s="9">
        <v>7.6460300000000005</v>
      </c>
      <c r="AM66" s="9">
        <v>19.771796000000002</v>
      </c>
      <c r="AN66" s="4"/>
      <c r="AO66" s="4"/>
      <c r="AP66" s="4"/>
      <c r="AQ66" s="4"/>
      <c r="AR66" s="4"/>
      <c r="AS66" s="4"/>
      <c r="AT66" s="4"/>
      <c r="AU66" s="4"/>
      <c r="AV66" s="4"/>
      <c r="AW66" s="4"/>
      <c r="AX66" s="4"/>
      <c r="AY66" s="4"/>
      <c r="ALQ66" t="e">
        <v>#N/A</v>
      </c>
    </row>
    <row r="67" spans="1:1005" ht="15" x14ac:dyDescent="0.25">
      <c r="A67" s="101">
        <f>YampaRiverInflow.TotalOutflow!A67</f>
        <v>45839</v>
      </c>
      <c r="B67" s="9">
        <v>24.206</v>
      </c>
      <c r="C67" s="9">
        <v>24.206</v>
      </c>
      <c r="D67" s="9">
        <v>24.206</v>
      </c>
      <c r="E67" s="10">
        <v>-9.5202080000000002</v>
      </c>
      <c r="F67" s="10">
        <v>16.145548000000002</v>
      </c>
      <c r="G67" s="10">
        <v>8.3940580000000011</v>
      </c>
      <c r="H67" s="10">
        <v>24.153351999999998</v>
      </c>
      <c r="I67" s="10">
        <v>8.4327039999999993</v>
      </c>
      <c r="J67" s="10">
        <v>3.5028120000000005</v>
      </c>
      <c r="K67" s="10">
        <v>15.702810000000001</v>
      </c>
      <c r="L67" s="10">
        <v>2.0310160000000002</v>
      </c>
      <c r="M67" s="10">
        <v>8.0089059999999996</v>
      </c>
      <c r="N67" s="10">
        <v>20.697440000000004</v>
      </c>
      <c r="O67" s="10">
        <v>17.755964000000002</v>
      </c>
      <c r="P67" s="10">
        <v>11.63293</v>
      </c>
      <c r="Q67" s="10">
        <v>-12.476629999999998</v>
      </c>
      <c r="R67" s="10">
        <v>23.625509999999998</v>
      </c>
      <c r="S67" s="10">
        <v>20.54889</v>
      </c>
      <c r="T67" s="10">
        <v>8.319090000000001</v>
      </c>
      <c r="U67" s="10">
        <v>20.105460000000001</v>
      </c>
      <c r="V67" s="10">
        <v>19.50067</v>
      </c>
      <c r="W67" s="10">
        <v>8.3446700000000007</v>
      </c>
      <c r="X67" s="10">
        <v>18.455950000000001</v>
      </c>
      <c r="Y67" s="10">
        <v>31.79073</v>
      </c>
      <c r="Z67" s="10">
        <v>14.55987</v>
      </c>
      <c r="AA67" s="10">
        <v>21.886839999999999</v>
      </c>
      <c r="AB67" s="10">
        <v>25.583909999999999</v>
      </c>
      <c r="AC67" s="10">
        <v>21.074020000000001</v>
      </c>
      <c r="AD67" s="10">
        <v>18.544400000000003</v>
      </c>
      <c r="AE67" s="10">
        <v>6.5901300000000003</v>
      </c>
      <c r="AF67" s="10">
        <v>14.91146</v>
      </c>
      <c r="AG67" s="10">
        <v>14.38373</v>
      </c>
      <c r="AH67" s="10">
        <v>27.614090000000001</v>
      </c>
      <c r="AI67" s="9">
        <v>1.747992</v>
      </c>
      <c r="AJ67" s="9">
        <v>12.233666000000001</v>
      </c>
      <c r="AK67" s="9">
        <v>40.837490000000003</v>
      </c>
      <c r="AL67" s="9">
        <v>46.478228000000001</v>
      </c>
      <c r="AM67" s="9">
        <v>13.864426000000002</v>
      </c>
      <c r="AN67" s="4"/>
      <c r="AO67" s="4"/>
      <c r="AP67" s="4"/>
      <c r="AQ67" s="4"/>
      <c r="AR67" s="4"/>
      <c r="AS67" s="4"/>
      <c r="AT67" s="4"/>
      <c r="AU67" s="4"/>
      <c r="AV67" s="4"/>
      <c r="AW67" s="4"/>
      <c r="AX67" s="4"/>
      <c r="AY67" s="4"/>
      <c r="ALQ67" t="e">
        <v>#N/A</v>
      </c>
    </row>
    <row r="68" spans="1:1005" ht="15" x14ac:dyDescent="0.25">
      <c r="A68" s="101">
        <f>YampaRiverInflow.TotalOutflow!A68</f>
        <v>45870</v>
      </c>
      <c r="B68" s="9">
        <v>20.309999999999999</v>
      </c>
      <c r="C68" s="9">
        <v>20.309999999999999</v>
      </c>
      <c r="D68" s="9">
        <v>20.309999999999999</v>
      </c>
      <c r="E68" s="10">
        <v>14.672851999999999</v>
      </c>
      <c r="F68" s="10">
        <v>32.564776000000002</v>
      </c>
      <c r="G68" s="10">
        <v>18.685385999999998</v>
      </c>
      <c r="H68" s="10">
        <v>18.337461999999999</v>
      </c>
      <c r="I68" s="10">
        <v>16.435265999999999</v>
      </c>
      <c r="J68" s="10">
        <v>21.988620000000001</v>
      </c>
      <c r="K68" s="10">
        <v>28.766426000000003</v>
      </c>
      <c r="L68" s="10">
        <v>19.739957999999998</v>
      </c>
      <c r="M68" s="10">
        <v>11.451958000000001</v>
      </c>
      <c r="N68" s="10">
        <v>20.660824000000002</v>
      </c>
      <c r="O68" s="10">
        <v>13.796706</v>
      </c>
      <c r="P68" s="10">
        <v>9.7706299999999988</v>
      </c>
      <c r="Q68" s="10">
        <v>7.4435000000000002</v>
      </c>
      <c r="R68" s="10">
        <v>20.504860000000001</v>
      </c>
      <c r="S68" s="10">
        <v>22.135639999999999</v>
      </c>
      <c r="T68" s="10">
        <v>5.2130799999999997</v>
      </c>
      <c r="U68" s="10">
        <v>14.802440000000001</v>
      </c>
      <c r="V68" s="10">
        <v>21.94164</v>
      </c>
      <c r="W68" s="10">
        <v>8.4181799999999996</v>
      </c>
      <c r="X68" s="10">
        <v>21.659500000000001</v>
      </c>
      <c r="Y68" s="10">
        <v>35.8294</v>
      </c>
      <c r="Z68" s="10">
        <v>14.210139999999999</v>
      </c>
      <c r="AA68" s="10">
        <v>24.195160000000001</v>
      </c>
      <c r="AB68" s="10">
        <v>26.496269999999999</v>
      </c>
      <c r="AC68" s="10">
        <v>24.024999999999999</v>
      </c>
      <c r="AD68" s="10">
        <v>22.344560000000001</v>
      </c>
      <c r="AE68" s="10">
        <v>9.8739599999999985</v>
      </c>
      <c r="AF68" s="10">
        <v>13.84548</v>
      </c>
      <c r="AG68" s="10">
        <v>16.93469</v>
      </c>
      <c r="AH68" s="10">
        <v>14.48996</v>
      </c>
      <c r="AI68" s="9">
        <v>23.217804000000005</v>
      </c>
      <c r="AJ68" s="9">
        <v>21.390052000000001</v>
      </c>
      <c r="AK68" s="9">
        <v>33.227021999999998</v>
      </c>
      <c r="AL68" s="9">
        <v>46.634092000000003</v>
      </c>
      <c r="AM68" s="9">
        <v>0.76430000000000009</v>
      </c>
      <c r="AN68" s="4"/>
      <c r="AO68" s="4"/>
      <c r="AP68" s="4"/>
      <c r="AQ68" s="4"/>
      <c r="AR68" s="4"/>
      <c r="AS68" s="4"/>
      <c r="AT68" s="4"/>
      <c r="AU68" s="4"/>
      <c r="AV68" s="4"/>
      <c r="AW68" s="4"/>
      <c r="AX68" s="4"/>
      <c r="AY68" s="4"/>
      <c r="ALQ68" t="e">
        <v>#N/A</v>
      </c>
    </row>
    <row r="69" spans="1:1005" ht="15" x14ac:dyDescent="0.25">
      <c r="A69" s="101">
        <f>YampaRiverInflow.TotalOutflow!A69</f>
        <v>45901</v>
      </c>
      <c r="B69" s="9">
        <v>13.837</v>
      </c>
      <c r="C69" s="9">
        <v>13.837</v>
      </c>
      <c r="D69" s="9">
        <v>13.837</v>
      </c>
      <c r="E69" s="10">
        <v>12.587112000000001</v>
      </c>
      <c r="F69" s="10">
        <v>13.715842000000002</v>
      </c>
      <c r="G69" s="10">
        <v>14.078788000000001</v>
      </c>
      <c r="H69" s="10">
        <v>17.133922000000002</v>
      </c>
      <c r="I69" s="10">
        <v>36.728893999999997</v>
      </c>
      <c r="J69" s="10">
        <v>21.500264000000001</v>
      </c>
      <c r="K69" s="10">
        <v>26.366382000000002</v>
      </c>
      <c r="L69" s="10">
        <v>15.737406</v>
      </c>
      <c r="M69" s="10">
        <v>14.914582000000003</v>
      </c>
      <c r="N69" s="10">
        <v>14.839589999999999</v>
      </c>
      <c r="O69" s="10">
        <v>10.647540000000001</v>
      </c>
      <c r="P69" s="10">
        <v>-6.0112700000000006</v>
      </c>
      <c r="Q69" s="10">
        <v>19.914009999999998</v>
      </c>
      <c r="R69" s="10">
        <v>13.555149999999999</v>
      </c>
      <c r="S69" s="10">
        <v>15.397549999999999</v>
      </c>
      <c r="T69" s="10">
        <v>7.1036899999999994</v>
      </c>
      <c r="U69" s="10">
        <v>8.6973899999999986</v>
      </c>
      <c r="V69" s="10">
        <v>11.841569999999999</v>
      </c>
      <c r="W69" s="10">
        <v>3.6388400000000001</v>
      </c>
      <c r="X69" s="10">
        <v>18.084299999999999</v>
      </c>
      <c r="Y69" s="10">
        <v>24.926950000000001</v>
      </c>
      <c r="Z69" s="10">
        <v>13.032249999999999</v>
      </c>
      <c r="AA69" s="10">
        <v>14.707469999999999</v>
      </c>
      <c r="AB69" s="10">
        <v>15.101129999999999</v>
      </c>
      <c r="AC69" s="10">
        <v>9.3519199999999998</v>
      </c>
      <c r="AD69" s="10">
        <v>35.037589999999994</v>
      </c>
      <c r="AE69" s="10">
        <v>-2.8639899999999998</v>
      </c>
      <c r="AF69" s="10">
        <v>6.7481800000000005</v>
      </c>
      <c r="AG69" s="10">
        <v>15.02529</v>
      </c>
      <c r="AH69" s="10">
        <v>11.451879999999999</v>
      </c>
      <c r="AI69" s="9">
        <v>15.371198000000001</v>
      </c>
      <c r="AJ69" s="9">
        <v>22.553249999999998</v>
      </c>
      <c r="AK69" s="9">
        <v>8.4984000000000002</v>
      </c>
      <c r="AL69" s="9">
        <v>20.619562000000002</v>
      </c>
      <c r="AM69" s="9">
        <v>12.313067999999999</v>
      </c>
      <c r="AN69" s="4"/>
      <c r="AO69" s="4"/>
      <c r="AP69" s="4"/>
      <c r="AQ69" s="4"/>
      <c r="AR69" s="4"/>
      <c r="AS69" s="4"/>
      <c r="AT69" s="4"/>
      <c r="AU69" s="4"/>
      <c r="AV69" s="4"/>
      <c r="AW69" s="4"/>
      <c r="AX69" s="4"/>
      <c r="AY69" s="4"/>
      <c r="ALQ69" t="e">
        <v>#N/A</v>
      </c>
    </row>
    <row r="70" spans="1:1005" ht="15" x14ac:dyDescent="0.25">
      <c r="A70" s="101"/>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5" x14ac:dyDescent="0.25">
      <c r="A71" s="101"/>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LQ72" t="e">
        <v>#N/A</v>
      </c>
    </row>
  </sheetData>
  <mergeCells count="1">
    <mergeCell ref="B1:AH1"/>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203BA-1040-4C2A-B45A-5FA1556F25A9}">
  <sheetPr codeName="Sheet24">
    <tabColor rgb="FFFF0000"/>
  </sheetPr>
  <dimension ref="A1:ALQ76"/>
  <sheetViews>
    <sheetView topLeftCell="AC1" workbookViewId="0">
      <pane ySplit="3" topLeftCell="A4" activePane="bottomLeft" state="frozen"/>
      <selection pane="bottomLeft" activeCell="B4" sqref="B4:AZ100"/>
    </sheetView>
  </sheetViews>
  <sheetFormatPr defaultColWidth="18.7109375" defaultRowHeight="12.75" customHeight="1" x14ac:dyDescent="0.25"/>
  <cols>
    <col min="1" max="1" width="14.28515625" customWidth="1"/>
    <col min="2" max="2" width="9.140625" customWidth="1"/>
    <col min="3" max="3" width="9.7109375" bestFit="1" customWidth="1"/>
    <col min="4" max="54" width="9.140625" customWidth="1"/>
  </cols>
  <sheetData>
    <row r="1" spans="1:54" ht="15" x14ac:dyDescent="0.25">
      <c r="A1" s="102"/>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4"/>
      <c r="AJ1" s="104"/>
      <c r="AK1" s="104"/>
      <c r="AL1" s="104"/>
      <c r="AM1" s="104"/>
    </row>
    <row r="2" spans="1:54" ht="15" x14ac:dyDescent="0.25">
      <c r="A2" s="102" t="s">
        <v>58</v>
      </c>
      <c r="B2" s="104" t="s">
        <v>0</v>
      </c>
      <c r="C2" s="104" t="s">
        <v>1</v>
      </c>
      <c r="D2" s="104" t="s">
        <v>2</v>
      </c>
      <c r="E2" s="104">
        <v>1981</v>
      </c>
      <c r="F2" s="104">
        <v>1982</v>
      </c>
      <c r="G2" s="104">
        <v>1983</v>
      </c>
      <c r="H2" s="104">
        <v>1984</v>
      </c>
      <c r="I2" s="104">
        <v>1985</v>
      </c>
      <c r="J2" s="104">
        <v>1986</v>
      </c>
      <c r="K2" s="104">
        <v>1987</v>
      </c>
      <c r="L2" s="104">
        <v>1988</v>
      </c>
      <c r="M2" s="104">
        <v>1989</v>
      </c>
      <c r="N2" s="104">
        <v>1990</v>
      </c>
      <c r="O2" s="104">
        <v>1991</v>
      </c>
      <c r="P2" s="104">
        <v>1992</v>
      </c>
      <c r="Q2" s="104">
        <v>1993</v>
      </c>
      <c r="R2" s="104">
        <v>1994</v>
      </c>
      <c r="S2" s="104">
        <v>1995</v>
      </c>
      <c r="T2" s="104">
        <v>1996</v>
      </c>
      <c r="U2" s="104">
        <v>1997</v>
      </c>
      <c r="V2" s="104">
        <v>1998</v>
      </c>
      <c r="W2" s="104">
        <v>1999</v>
      </c>
      <c r="X2" s="104">
        <v>2000</v>
      </c>
      <c r="Y2" s="104">
        <v>2001</v>
      </c>
      <c r="Z2" s="104">
        <v>2002</v>
      </c>
      <c r="AA2" s="104">
        <v>2003</v>
      </c>
      <c r="AB2" s="104">
        <v>2004</v>
      </c>
      <c r="AC2" s="104">
        <v>2005</v>
      </c>
      <c r="AD2" s="104">
        <v>2006</v>
      </c>
      <c r="AE2" s="105">
        <v>2007</v>
      </c>
      <c r="AF2" s="104">
        <v>2008</v>
      </c>
      <c r="AG2" s="104">
        <v>2009</v>
      </c>
      <c r="AH2" s="104">
        <v>2010</v>
      </c>
      <c r="AI2" s="104">
        <v>2011</v>
      </c>
      <c r="AJ2" s="104">
        <v>2012</v>
      </c>
      <c r="AK2" s="104">
        <v>2013</v>
      </c>
      <c r="AL2" s="104">
        <v>2014</v>
      </c>
      <c r="AM2" s="104">
        <v>2015</v>
      </c>
      <c r="AN2" s="104">
        <v>2016</v>
      </c>
      <c r="AO2" s="104">
        <v>2017</v>
      </c>
      <c r="AP2" s="104">
        <v>2018</v>
      </c>
      <c r="AQ2" s="104">
        <v>2019</v>
      </c>
      <c r="AR2" s="104">
        <v>2020</v>
      </c>
      <c r="AS2" s="104">
        <v>2021</v>
      </c>
      <c r="AT2">
        <v>2022</v>
      </c>
      <c r="AU2">
        <v>2023</v>
      </c>
      <c r="AV2">
        <v>2024</v>
      </c>
      <c r="AW2">
        <v>2025</v>
      </c>
      <c r="AX2">
        <v>2026</v>
      </c>
      <c r="AY2">
        <v>2027</v>
      </c>
      <c r="AZ2">
        <v>2028</v>
      </c>
      <c r="BA2">
        <v>2029</v>
      </c>
      <c r="BB2">
        <v>2030</v>
      </c>
    </row>
    <row r="3" spans="1:54" ht="15" x14ac:dyDescent="0.25">
      <c r="A3" s="106" t="str">
        <f>A2&amp;"_"&amp;"Time"</f>
        <v>ImpToMex_In_Time</v>
      </c>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107" t="s">
        <v>41</v>
      </c>
      <c r="AO3" s="107" t="s">
        <v>42</v>
      </c>
      <c r="AP3" s="107" t="s">
        <v>43</v>
      </c>
      <c r="AQ3" s="107" t="s">
        <v>44</v>
      </c>
      <c r="AR3" s="107" t="s">
        <v>45</v>
      </c>
      <c r="AS3" s="107" t="s">
        <v>46</v>
      </c>
      <c r="AT3" t="s">
        <v>47</v>
      </c>
      <c r="AU3" t="s">
        <v>48</v>
      </c>
      <c r="AV3" t="s">
        <v>49</v>
      </c>
      <c r="AW3" t="s">
        <v>50</v>
      </c>
      <c r="AX3" t="s">
        <v>51</v>
      </c>
      <c r="AY3" t="s">
        <v>52</v>
      </c>
      <c r="AZ3" t="s">
        <v>53</v>
      </c>
      <c r="BA3" t="s">
        <v>54</v>
      </c>
      <c r="BB3" t="s">
        <v>55</v>
      </c>
    </row>
    <row r="4" spans="1:54" ht="15" x14ac:dyDescent="0.25">
      <c r="A4" s="108">
        <f>YampaRiverInflow.TotalOutflow!A4</f>
        <v>43922</v>
      </c>
      <c r="B4" s="9">
        <v>-7.1550000000000002</v>
      </c>
      <c r="C4" s="9">
        <v>-7.1550000000000002</v>
      </c>
      <c r="D4" s="9">
        <v>-7.1550000000000002</v>
      </c>
      <c r="E4" s="10">
        <v>13.148999999999999</v>
      </c>
      <c r="F4" s="10">
        <v>7.52</v>
      </c>
      <c r="G4" s="10">
        <v>-11.246</v>
      </c>
      <c r="H4" s="10">
        <v>4.5250000000000004</v>
      </c>
      <c r="I4" s="10">
        <v>-15.333</v>
      </c>
      <c r="J4" s="10">
        <v>18.954000000000001</v>
      </c>
      <c r="K4" s="10">
        <v>-3.2869999999999999</v>
      </c>
      <c r="L4" s="10">
        <v>-15.096</v>
      </c>
      <c r="M4" s="10">
        <v>0.37</v>
      </c>
      <c r="N4" s="10">
        <v>14.292</v>
      </c>
      <c r="O4" s="10">
        <v>5.7640000000000002</v>
      </c>
      <c r="P4" s="10">
        <v>12.843999999999999</v>
      </c>
      <c r="Q4" s="10">
        <v>-51.061999999999998</v>
      </c>
      <c r="R4" s="10">
        <v>-15.113</v>
      </c>
      <c r="S4" s="10">
        <v>-4.2430000000000003</v>
      </c>
      <c r="T4" s="10">
        <v>-7.5759999999999996</v>
      </c>
      <c r="U4" s="10">
        <v>15.396000000000001</v>
      </c>
      <c r="V4" s="10">
        <v>39.173999999999999</v>
      </c>
      <c r="W4" s="10">
        <v>-0.41699999999999998</v>
      </c>
      <c r="X4" s="10">
        <v>-3.9380000000000002</v>
      </c>
      <c r="Y4" s="10">
        <v>0.93100000000000005</v>
      </c>
      <c r="Z4" s="10">
        <v>-11.872999999999999</v>
      </c>
      <c r="AA4" s="10">
        <v>-13.384</v>
      </c>
      <c r="AB4" s="10">
        <v>-6.9089999999999998</v>
      </c>
      <c r="AC4" s="10">
        <v>4.298</v>
      </c>
      <c r="AD4" s="10">
        <v>-1.605</v>
      </c>
      <c r="AE4" s="10">
        <v>-3.3879999999999999</v>
      </c>
      <c r="AF4" s="10">
        <v>-8.2620000000000005</v>
      </c>
      <c r="AG4" s="10">
        <v>-14.076000000000001</v>
      </c>
      <c r="AH4" s="10">
        <v>-15.64438</v>
      </c>
      <c r="AI4" s="10">
        <v>-20.393439999999998</v>
      </c>
      <c r="AJ4" s="10">
        <v>-12.259069999999999</v>
      </c>
      <c r="AK4" s="10">
        <v>-6.0398699999999996</v>
      </c>
      <c r="AL4" s="10">
        <v>14.1864628099</v>
      </c>
      <c r="AM4" s="10">
        <v>-8.4453140515699996</v>
      </c>
      <c r="AN4" s="4"/>
      <c r="AO4" s="4"/>
      <c r="AP4" s="4"/>
      <c r="AQ4" s="4"/>
      <c r="AR4" s="4"/>
      <c r="AS4" s="4"/>
      <c r="AT4" s="4"/>
      <c r="AU4" s="4"/>
      <c r="AV4" s="4"/>
      <c r="AW4" s="4"/>
      <c r="AX4" s="4"/>
      <c r="AY4" s="4"/>
    </row>
    <row r="5" spans="1:54" ht="15" x14ac:dyDescent="0.25">
      <c r="A5" s="108">
        <f>YampaRiverInflow.TotalOutflow!A5</f>
        <v>43952</v>
      </c>
      <c r="B5" s="9">
        <v>0.56699999999999995</v>
      </c>
      <c r="C5" s="9">
        <v>0.56699999999999995</v>
      </c>
      <c r="D5" s="9">
        <v>0.56699999999999995</v>
      </c>
      <c r="E5" s="10">
        <v>15.768000000000001</v>
      </c>
      <c r="F5" s="10">
        <v>12.454000000000001</v>
      </c>
      <c r="G5" s="10">
        <v>4.819</v>
      </c>
      <c r="H5" s="10">
        <v>26.466999999999999</v>
      </c>
      <c r="I5" s="10">
        <v>-2.0129999999999999</v>
      </c>
      <c r="J5" s="10">
        <v>-11.66</v>
      </c>
      <c r="K5" s="10">
        <v>0.27800000000000002</v>
      </c>
      <c r="L5" s="10">
        <v>-5.2439999999999998</v>
      </c>
      <c r="M5" s="10">
        <v>-3.9220000000000002</v>
      </c>
      <c r="N5" s="10">
        <v>17</v>
      </c>
      <c r="O5" s="10">
        <v>7.5990000000000002</v>
      </c>
      <c r="P5" s="10">
        <v>4.7030000000000003</v>
      </c>
      <c r="Q5" s="10">
        <v>-61.749000000000002</v>
      </c>
      <c r="R5" s="10">
        <v>-4.7960000000000003</v>
      </c>
      <c r="S5" s="10">
        <v>-13.974</v>
      </c>
      <c r="T5" s="10">
        <v>-8.2089999999999996</v>
      </c>
      <c r="U5" s="10">
        <v>11.73</v>
      </c>
      <c r="V5" s="10">
        <v>21.998999999999999</v>
      </c>
      <c r="W5" s="10">
        <v>0.111</v>
      </c>
      <c r="X5" s="10">
        <v>-14.868</v>
      </c>
      <c r="Y5" s="10">
        <v>-7.181</v>
      </c>
      <c r="Z5" s="10">
        <v>-5.67</v>
      </c>
      <c r="AA5" s="10">
        <v>-33.700000000000003</v>
      </c>
      <c r="AB5" s="10">
        <v>-4.7220000000000004</v>
      </c>
      <c r="AC5" s="10">
        <v>-17.382000000000001</v>
      </c>
      <c r="AD5" s="10">
        <v>-33.279000000000003</v>
      </c>
      <c r="AE5" s="10">
        <v>-5.4210000000000003</v>
      </c>
      <c r="AF5" s="10">
        <v>-5.2460000000000004</v>
      </c>
      <c r="AG5" s="10">
        <v>3.149</v>
      </c>
      <c r="AH5" s="10">
        <v>-9.5569299999999995</v>
      </c>
      <c r="AI5" s="9">
        <v>4.5381899999999993</v>
      </c>
      <c r="AJ5" s="9">
        <v>2.7454499999999999</v>
      </c>
      <c r="AK5" s="9">
        <v>4.5651899999999994</v>
      </c>
      <c r="AL5" s="9">
        <v>0.109545453554</v>
      </c>
      <c r="AM5" s="9">
        <v>8.5840991759299996</v>
      </c>
      <c r="AN5" s="4"/>
      <c r="AO5" s="4"/>
      <c r="AP5" s="4"/>
      <c r="AQ5" s="4"/>
      <c r="AR5" s="4"/>
      <c r="AS5" s="4"/>
      <c r="AT5" s="4"/>
      <c r="AU5" s="4"/>
      <c r="AV5" s="4"/>
      <c r="AW5" s="4"/>
      <c r="AX5" s="4"/>
      <c r="AY5" s="4"/>
    </row>
    <row r="6" spans="1:54" ht="15" x14ac:dyDescent="0.25">
      <c r="A6" s="108">
        <f>YampaRiverInflow.TotalOutflow!A6</f>
        <v>43983</v>
      </c>
      <c r="B6" s="9">
        <v>-5.6970000000000001</v>
      </c>
      <c r="C6" s="9">
        <v>-5.6970000000000001</v>
      </c>
      <c r="D6" s="9">
        <v>-5.6970000000000001</v>
      </c>
      <c r="E6" s="10">
        <v>10.185</v>
      </c>
      <c r="F6" s="10">
        <v>8.9730000000000008</v>
      </c>
      <c r="G6" s="10">
        <v>-56.872</v>
      </c>
      <c r="H6" s="10">
        <v>29.183</v>
      </c>
      <c r="I6" s="10">
        <v>-2.262</v>
      </c>
      <c r="J6" s="10">
        <v>-2.2789999999999999</v>
      </c>
      <c r="K6" s="10">
        <v>1.631</v>
      </c>
      <c r="L6" s="10">
        <v>-6.1520000000000001</v>
      </c>
      <c r="M6" s="10">
        <v>-8.4760000000000009</v>
      </c>
      <c r="N6" s="10">
        <v>24.515999999999998</v>
      </c>
      <c r="O6" s="10">
        <v>4.5979999999999999</v>
      </c>
      <c r="P6" s="10">
        <v>13.497999999999999</v>
      </c>
      <c r="Q6" s="10">
        <v>-26.187000000000001</v>
      </c>
      <c r="R6" s="10">
        <v>-3.3490000000000002</v>
      </c>
      <c r="S6" s="10">
        <v>4.0839999999999996</v>
      </c>
      <c r="T6" s="10">
        <v>-11.676</v>
      </c>
      <c r="U6" s="10">
        <v>-4.1000000000000002E-2</v>
      </c>
      <c r="V6" s="10">
        <v>5.609</v>
      </c>
      <c r="W6" s="10">
        <v>-3.698</v>
      </c>
      <c r="X6" s="10">
        <v>-11.834</v>
      </c>
      <c r="Y6" s="10">
        <v>-9.2289999999999992</v>
      </c>
      <c r="Z6" s="10">
        <v>-8.5180000000000007</v>
      </c>
      <c r="AA6" s="10">
        <v>-26.905999999999999</v>
      </c>
      <c r="AB6" s="10">
        <v>-30.081</v>
      </c>
      <c r="AC6" s="10">
        <v>1.8560000000000001</v>
      </c>
      <c r="AD6" s="10">
        <v>-14.717000000000001</v>
      </c>
      <c r="AE6" s="10">
        <v>-14.012</v>
      </c>
      <c r="AF6" s="10">
        <v>-1.52</v>
      </c>
      <c r="AG6" s="10">
        <v>-16.565999999999999</v>
      </c>
      <c r="AH6" s="10">
        <v>-17.778869999999998</v>
      </c>
      <c r="AI6" s="9">
        <v>-8.3348700000000004</v>
      </c>
      <c r="AJ6" s="9">
        <v>-5.4185299999999996</v>
      </c>
      <c r="AK6" s="9">
        <v>-7.2006999999999994</v>
      </c>
      <c r="AL6" s="9">
        <v>-0.73851239867699991</v>
      </c>
      <c r="AM6" s="9">
        <v>3.31216528727</v>
      </c>
      <c r="AN6" s="4"/>
      <c r="AO6" s="4"/>
      <c r="AP6" s="4"/>
      <c r="AQ6" s="4"/>
      <c r="AR6" s="4"/>
      <c r="AS6" s="4"/>
      <c r="AT6" s="4"/>
      <c r="AU6" s="4"/>
      <c r="AV6" s="4"/>
      <c r="AW6" s="4"/>
      <c r="AX6" s="4"/>
      <c r="AY6" s="4"/>
    </row>
    <row r="7" spans="1:54" ht="15" x14ac:dyDescent="0.25">
      <c r="A7" s="108">
        <f>YampaRiverInflow.TotalOutflow!A7</f>
        <v>44013</v>
      </c>
      <c r="B7" s="9">
        <v>-2.0230000000000001</v>
      </c>
      <c r="C7" s="9">
        <v>-2.0230000000000001</v>
      </c>
      <c r="D7" s="9">
        <v>-2.0230000000000001</v>
      </c>
      <c r="E7" s="10">
        <v>9.4459999999999997</v>
      </c>
      <c r="F7" s="10">
        <v>7.9630000000000001</v>
      </c>
      <c r="G7" s="10">
        <v>79.977000000000004</v>
      </c>
      <c r="H7" s="10">
        <v>-11.765000000000001</v>
      </c>
      <c r="I7" s="10">
        <v>-10.845000000000001</v>
      </c>
      <c r="J7" s="10">
        <v>-4.5999999999999999E-2</v>
      </c>
      <c r="K7" s="10">
        <v>-5.7720000000000002</v>
      </c>
      <c r="L7" s="10">
        <v>-9.9499999999999993</v>
      </c>
      <c r="M7" s="10">
        <v>-11.750999999999999</v>
      </c>
      <c r="N7" s="10">
        <v>20.866</v>
      </c>
      <c r="O7" s="10">
        <v>1.85</v>
      </c>
      <c r="P7" s="10">
        <v>3.0960000000000001</v>
      </c>
      <c r="Q7" s="10">
        <v>-10.608000000000001</v>
      </c>
      <c r="R7" s="10">
        <v>-7.6440000000000001</v>
      </c>
      <c r="S7" s="10">
        <v>8.1270000000000007</v>
      </c>
      <c r="T7" s="10">
        <v>-11.493</v>
      </c>
      <c r="U7" s="10">
        <v>10.728</v>
      </c>
      <c r="V7" s="10">
        <v>8.7200000000000006</v>
      </c>
      <c r="W7" s="10">
        <v>-1.2669999999999999</v>
      </c>
      <c r="X7" s="10">
        <v>-11.347</v>
      </c>
      <c r="Y7" s="10">
        <v>-18.335999999999999</v>
      </c>
      <c r="Z7" s="10">
        <v>-2.9430000000000001</v>
      </c>
      <c r="AA7" s="10">
        <v>-31.49</v>
      </c>
      <c r="AB7" s="10">
        <v>-20.471</v>
      </c>
      <c r="AC7" s="10">
        <v>-11.896000000000001</v>
      </c>
      <c r="AD7" s="10">
        <v>-5.8959999999999999</v>
      </c>
      <c r="AE7" s="10">
        <v>-9.4190000000000005</v>
      </c>
      <c r="AF7" s="10">
        <v>-9.65</v>
      </c>
      <c r="AG7" s="10">
        <v>-13.497</v>
      </c>
      <c r="AH7" s="10">
        <v>-20.782049999999998</v>
      </c>
      <c r="AI7" s="9">
        <v>-5.3935699999999995</v>
      </c>
      <c r="AJ7" s="9">
        <v>-16.034389999999998</v>
      </c>
      <c r="AK7" s="9">
        <v>-7.2505600000000001</v>
      </c>
      <c r="AL7" s="9">
        <v>-12.2247933908</v>
      </c>
      <c r="AM7" s="9">
        <v>-1.1186446296900001</v>
      </c>
      <c r="AN7" s="4"/>
      <c r="AO7" s="4"/>
      <c r="AP7" s="4"/>
      <c r="AQ7" s="4"/>
      <c r="AR7" s="4"/>
      <c r="AS7" s="4"/>
      <c r="AT7" s="4"/>
      <c r="AU7" s="4"/>
      <c r="AV7" s="4"/>
      <c r="AW7" s="4"/>
      <c r="AX7" s="4"/>
      <c r="AY7" s="4"/>
    </row>
    <row r="8" spans="1:54" ht="15" x14ac:dyDescent="0.25">
      <c r="A8" s="108">
        <f>YampaRiverInflow.TotalOutflow!A8</f>
        <v>44044</v>
      </c>
      <c r="B8" s="9">
        <v>-0.89700000000000002</v>
      </c>
      <c r="C8" s="9">
        <v>-0.89700000000000002</v>
      </c>
      <c r="D8" s="9">
        <v>-0.89700000000000002</v>
      </c>
      <c r="E8" s="10">
        <v>5.1120000000000001</v>
      </c>
      <c r="F8" s="10">
        <v>10.664999999999999</v>
      </c>
      <c r="G8" s="10">
        <v>5.9720000000000004</v>
      </c>
      <c r="H8" s="10">
        <v>-4.8890000000000002</v>
      </c>
      <c r="I8" s="10">
        <v>-3.1019999999999999</v>
      </c>
      <c r="J8" s="10">
        <v>12.827999999999999</v>
      </c>
      <c r="K8" s="10">
        <v>-4.125</v>
      </c>
      <c r="L8" s="10">
        <v>-0.66400000000000003</v>
      </c>
      <c r="M8" s="10">
        <v>-1.9179999999999999</v>
      </c>
      <c r="N8" s="10">
        <v>27.553999999999998</v>
      </c>
      <c r="O8" s="10">
        <v>4.3259999999999996</v>
      </c>
      <c r="P8" s="10">
        <v>3.7869999999999999</v>
      </c>
      <c r="Q8" s="10">
        <v>-3.95</v>
      </c>
      <c r="R8" s="10">
        <v>-0.94599999999999995</v>
      </c>
      <c r="S8" s="10">
        <v>2.1970000000000001</v>
      </c>
      <c r="T8" s="10">
        <v>-4.3259999999999996</v>
      </c>
      <c r="U8" s="10">
        <v>-10.675000000000001</v>
      </c>
      <c r="V8" s="10">
        <v>1.804</v>
      </c>
      <c r="W8" s="10">
        <v>4.2789999999999999</v>
      </c>
      <c r="X8" s="10">
        <v>-12.226000000000001</v>
      </c>
      <c r="Y8" s="10">
        <v>-3.8130000000000002</v>
      </c>
      <c r="Z8" s="10">
        <v>-0.78500000000000003</v>
      </c>
      <c r="AA8" s="10">
        <v>-7.6040000000000001</v>
      </c>
      <c r="AB8" s="10">
        <v>-5.4119999999999999</v>
      </c>
      <c r="AC8" s="10">
        <v>-13.86</v>
      </c>
      <c r="AD8" s="10">
        <v>-14.737</v>
      </c>
      <c r="AE8" s="10">
        <v>-6.2569999999999997</v>
      </c>
      <c r="AF8" s="10">
        <v>-22.553999999999998</v>
      </c>
      <c r="AG8" s="10">
        <v>-2.4489999999999998</v>
      </c>
      <c r="AH8" s="10">
        <v>-15.135450000000001</v>
      </c>
      <c r="AI8" s="9">
        <v>2.9768400000000002</v>
      </c>
      <c r="AJ8" s="9">
        <v>5.9177799999999996</v>
      </c>
      <c r="AK8" s="9">
        <v>3.3304999999999998</v>
      </c>
      <c r="AL8" s="9">
        <v>10.5769677696</v>
      </c>
      <c r="AM8" s="9">
        <v>-6.3205289276000007</v>
      </c>
      <c r="AN8" s="4"/>
      <c r="AO8" s="4"/>
      <c r="AP8" s="4"/>
      <c r="AQ8" s="4"/>
      <c r="AR8" s="4"/>
      <c r="AS8" s="4"/>
      <c r="AT8" s="4"/>
      <c r="AU8" s="4"/>
      <c r="AV8" s="4"/>
      <c r="AW8" s="4"/>
      <c r="AX8" s="4"/>
      <c r="AY8" s="4"/>
    </row>
    <row r="9" spans="1:54" ht="15" x14ac:dyDescent="0.25">
      <c r="A9" s="108">
        <f>YampaRiverInflow.TotalOutflow!A9</f>
        <v>44075</v>
      </c>
      <c r="B9" s="9">
        <v>-0.377</v>
      </c>
      <c r="C9" s="9">
        <v>-0.377</v>
      </c>
      <c r="D9" s="9">
        <v>-0.377</v>
      </c>
      <c r="E9" s="10">
        <v>12.664999999999999</v>
      </c>
      <c r="F9" s="10">
        <v>7.843</v>
      </c>
      <c r="G9" s="10">
        <v>21.111000000000001</v>
      </c>
      <c r="H9" s="10">
        <v>-9.8369999999999997</v>
      </c>
      <c r="I9" s="10">
        <v>10.523999999999999</v>
      </c>
      <c r="J9" s="10">
        <v>-8.4480000000000004</v>
      </c>
      <c r="K9" s="10">
        <v>-5.992</v>
      </c>
      <c r="L9" s="10">
        <v>7.3310000000000004</v>
      </c>
      <c r="M9" s="10">
        <v>-4.6890000000000001</v>
      </c>
      <c r="N9" s="10">
        <v>14.712999999999999</v>
      </c>
      <c r="O9" s="10">
        <v>2.484</v>
      </c>
      <c r="P9" s="10">
        <v>5.2409999999999997</v>
      </c>
      <c r="Q9" s="10">
        <v>-12.904</v>
      </c>
      <c r="R9" s="10">
        <v>8.5779999999999994</v>
      </c>
      <c r="S9" s="10">
        <v>15.861000000000001</v>
      </c>
      <c r="T9" s="10">
        <v>4.218</v>
      </c>
      <c r="U9" s="10">
        <v>2.15</v>
      </c>
      <c r="V9" s="10">
        <v>-6.8959999999999999</v>
      </c>
      <c r="W9" s="10">
        <v>-12.975</v>
      </c>
      <c r="X9" s="10">
        <v>-7.1189999999999998</v>
      </c>
      <c r="Y9" s="10">
        <v>-2.2879999999999998</v>
      </c>
      <c r="Z9" s="10">
        <v>-15.519</v>
      </c>
      <c r="AA9" s="10">
        <v>-21.178000000000001</v>
      </c>
      <c r="AB9" s="10">
        <v>-6.0739999999999998</v>
      </c>
      <c r="AC9" s="10">
        <v>-3.6960000000000002</v>
      </c>
      <c r="AD9" s="10">
        <v>0.23</v>
      </c>
      <c r="AE9" s="10">
        <v>-2.0470000000000002</v>
      </c>
      <c r="AF9" s="10">
        <v>-1.55</v>
      </c>
      <c r="AG9" s="10">
        <v>8.7729999999999997</v>
      </c>
      <c r="AH9" s="10">
        <v>-8.4957199999999986</v>
      </c>
      <c r="AI9" s="9">
        <v>10.460270000000001</v>
      </c>
      <c r="AJ9" s="9">
        <v>-5.7617600000000007</v>
      </c>
      <c r="AK9" s="9">
        <v>-2.9507099999999999</v>
      </c>
      <c r="AL9" s="9">
        <v>5.5732644647899994</v>
      </c>
      <c r="AM9" s="9">
        <v>7.3737107418200001</v>
      </c>
      <c r="AN9" s="4"/>
      <c r="AO9" s="4"/>
      <c r="AP9" s="4"/>
      <c r="AQ9" s="4"/>
      <c r="AR9" s="4"/>
      <c r="AS9" s="4"/>
      <c r="AT9" s="4"/>
      <c r="AU9" s="4"/>
      <c r="AV9" s="4"/>
      <c r="AW9" s="4"/>
      <c r="AX9" s="4"/>
      <c r="AY9" s="4"/>
    </row>
    <row r="10" spans="1:54" ht="15" x14ac:dyDescent="0.25">
      <c r="A10" s="108">
        <f>YampaRiverInflow.TotalOutflow!A10</f>
        <v>44105</v>
      </c>
      <c r="B10" s="9">
        <v>2.484</v>
      </c>
      <c r="C10" s="9">
        <v>2.484</v>
      </c>
      <c r="D10" s="9">
        <v>2.484</v>
      </c>
      <c r="E10" s="10">
        <v>14.252000000000001</v>
      </c>
      <c r="F10" s="10">
        <v>9.3710000000000004</v>
      </c>
      <c r="G10" s="10">
        <v>15.488</v>
      </c>
      <c r="H10" s="10">
        <v>-6.1580000000000004</v>
      </c>
      <c r="I10" s="10">
        <v>3.9750000000000001</v>
      </c>
      <c r="J10" s="10">
        <v>-1.39</v>
      </c>
      <c r="K10" s="10">
        <v>1.2050000000000001</v>
      </c>
      <c r="L10" s="10">
        <v>5.649</v>
      </c>
      <c r="M10" s="10">
        <v>-0.52300000000000002</v>
      </c>
      <c r="N10" s="10">
        <v>14.474</v>
      </c>
      <c r="O10" s="10">
        <v>4.5730000000000004</v>
      </c>
      <c r="P10" s="10">
        <v>16.068000000000001</v>
      </c>
      <c r="Q10" s="10">
        <v>-0.16700000000000001</v>
      </c>
      <c r="R10" s="10">
        <v>3.9340000000000002</v>
      </c>
      <c r="S10" s="10">
        <v>-8.1950000000000003</v>
      </c>
      <c r="T10" s="10">
        <v>1.153</v>
      </c>
      <c r="U10" s="10">
        <v>4.8550000000000004</v>
      </c>
      <c r="V10" s="10">
        <v>-2.7719999999999998</v>
      </c>
      <c r="W10" s="10">
        <v>10.111000000000001</v>
      </c>
      <c r="X10" s="10">
        <v>-7.88</v>
      </c>
      <c r="Y10" s="10">
        <v>4.2610000000000001</v>
      </c>
      <c r="Z10" s="10">
        <v>-9.0299999999999994</v>
      </c>
      <c r="AA10" s="10">
        <v>-19.219000000000001</v>
      </c>
      <c r="AB10" s="10">
        <v>-22.152000000000001</v>
      </c>
      <c r="AC10" s="10">
        <v>1.0089999999999999</v>
      </c>
      <c r="AD10" s="10">
        <v>-7.5469999999999997</v>
      </c>
      <c r="AE10" s="10">
        <v>3.0539999999999998</v>
      </c>
      <c r="AF10" s="10">
        <v>-0.55300000000000005</v>
      </c>
      <c r="AG10" s="10">
        <v>-10.613</v>
      </c>
      <c r="AH10" s="10">
        <v>-11.085850000000001</v>
      </c>
      <c r="AI10" s="9">
        <v>5.77902</v>
      </c>
      <c r="AJ10" s="9">
        <v>-2.5799099999999999</v>
      </c>
      <c r="AK10" s="9">
        <v>11.36007</v>
      </c>
      <c r="AL10" s="9">
        <v>13.2843884321</v>
      </c>
      <c r="AM10" s="9">
        <v>-7.7399921552699995</v>
      </c>
      <c r="AN10" s="4"/>
      <c r="AO10" s="4"/>
      <c r="AP10" s="4"/>
      <c r="AQ10" s="4"/>
      <c r="AR10" s="4"/>
      <c r="AS10" s="4"/>
      <c r="AT10" s="4"/>
      <c r="AU10" s="4"/>
      <c r="AV10" s="4"/>
      <c r="AW10" s="4"/>
      <c r="AX10" s="4"/>
      <c r="AY10" s="4"/>
    </row>
    <row r="11" spans="1:54" ht="15" x14ac:dyDescent="0.25">
      <c r="A11" s="108">
        <f>YampaRiverInflow.TotalOutflow!A11</f>
        <v>44136</v>
      </c>
      <c r="B11" s="9">
        <v>3.5089999999999999</v>
      </c>
      <c r="C11" s="9">
        <v>3.5089999999999999</v>
      </c>
      <c r="D11" s="9">
        <v>3.5089999999999999</v>
      </c>
      <c r="E11" s="10">
        <v>10.364000000000001</v>
      </c>
      <c r="F11" s="10">
        <v>11.958</v>
      </c>
      <c r="G11" s="10">
        <v>26.683</v>
      </c>
      <c r="H11" s="10">
        <v>-13.926</v>
      </c>
      <c r="I11" s="10">
        <v>-7.468</v>
      </c>
      <c r="J11" s="10">
        <v>-28.899000000000001</v>
      </c>
      <c r="K11" s="10">
        <v>2.085</v>
      </c>
      <c r="L11" s="10">
        <v>8.407</v>
      </c>
      <c r="M11" s="10">
        <v>-0.58899999999999997</v>
      </c>
      <c r="N11" s="10">
        <v>22.443999999999999</v>
      </c>
      <c r="O11" s="10">
        <v>6.7830000000000004</v>
      </c>
      <c r="P11" s="10">
        <v>12.221</v>
      </c>
      <c r="Q11" s="10">
        <v>-13.337999999999999</v>
      </c>
      <c r="R11" s="10">
        <v>4.8029999999999999</v>
      </c>
      <c r="S11" s="10">
        <v>7.5140000000000002</v>
      </c>
      <c r="T11" s="10">
        <v>2.7349999999999999</v>
      </c>
      <c r="U11" s="10">
        <v>6.601</v>
      </c>
      <c r="V11" s="10">
        <v>0.97699999999999998</v>
      </c>
      <c r="W11" s="10">
        <v>8.3629999999999995</v>
      </c>
      <c r="X11" s="10">
        <v>1.911</v>
      </c>
      <c r="Y11" s="10">
        <v>-3.2410000000000001</v>
      </c>
      <c r="Z11" s="10">
        <v>2.9350000000000001</v>
      </c>
      <c r="AA11" s="10">
        <v>-7.6369999999999996</v>
      </c>
      <c r="AB11" s="10">
        <v>3.4329999999999998</v>
      </c>
      <c r="AC11" s="10">
        <v>5.0679999999999996</v>
      </c>
      <c r="AD11" s="10">
        <v>-2.4470000000000001</v>
      </c>
      <c r="AE11" s="10">
        <v>9.4309999999999992</v>
      </c>
      <c r="AF11" s="10">
        <v>-7.2889999999999997</v>
      </c>
      <c r="AG11" s="10">
        <v>-3.6389999999999998</v>
      </c>
      <c r="AH11" s="10">
        <v>0.89403999999999995</v>
      </c>
      <c r="AI11" s="9">
        <v>10.06827</v>
      </c>
      <c r="AJ11" s="9">
        <v>6.3182299999999998</v>
      </c>
      <c r="AK11" s="9">
        <v>14.429110000000001</v>
      </c>
      <c r="AL11" s="9">
        <v>13.142818181799999</v>
      </c>
      <c r="AM11" s="9">
        <v>-3.7337908998399998</v>
      </c>
      <c r="AN11" s="4"/>
      <c r="AO11" s="4"/>
      <c r="AP11" s="4"/>
      <c r="AQ11" s="4"/>
      <c r="AR11" s="4"/>
      <c r="AS11" s="4"/>
      <c r="AT11" s="4"/>
      <c r="AU11" s="4"/>
      <c r="AV11" s="4"/>
      <c r="AW11" s="4"/>
      <c r="AX11" s="4"/>
      <c r="AY11" s="4"/>
    </row>
    <row r="12" spans="1:54" ht="15" x14ac:dyDescent="0.25">
      <c r="A12" s="108">
        <f>YampaRiverInflow.TotalOutflow!A12</f>
        <v>44166</v>
      </c>
      <c r="B12" s="9">
        <v>11.791</v>
      </c>
      <c r="C12" s="9">
        <v>11.791</v>
      </c>
      <c r="D12" s="9">
        <v>11.791</v>
      </c>
      <c r="E12" s="10">
        <v>17.004000000000001</v>
      </c>
      <c r="F12" s="10">
        <v>9.5869999999999997</v>
      </c>
      <c r="G12" s="10">
        <v>0.30399999999999999</v>
      </c>
      <c r="H12" s="10">
        <v>-3.339</v>
      </c>
      <c r="I12" s="10">
        <v>-11.507999999999999</v>
      </c>
      <c r="J12" s="10">
        <v>-10.381</v>
      </c>
      <c r="K12" s="10">
        <v>5.13</v>
      </c>
      <c r="L12" s="10">
        <v>6.2859999999999996</v>
      </c>
      <c r="M12" s="10">
        <v>3.5110000000000001</v>
      </c>
      <c r="N12" s="10">
        <v>17.72</v>
      </c>
      <c r="O12" s="10">
        <v>8.3699999999999992</v>
      </c>
      <c r="P12" s="10">
        <v>26.24</v>
      </c>
      <c r="Q12" s="10">
        <v>9.7059999999999995</v>
      </c>
      <c r="R12" s="10">
        <v>15.848000000000001</v>
      </c>
      <c r="S12" s="10">
        <v>94.941000000000003</v>
      </c>
      <c r="T12" s="10">
        <v>-1.6679999999999999</v>
      </c>
      <c r="U12" s="10">
        <v>27.11</v>
      </c>
      <c r="V12" s="10">
        <v>15.473000000000001</v>
      </c>
      <c r="W12" s="10">
        <v>23.396999999999998</v>
      </c>
      <c r="X12" s="10">
        <v>-21.466999999999999</v>
      </c>
      <c r="Y12" s="10">
        <v>-1.9690000000000001</v>
      </c>
      <c r="Z12" s="10">
        <v>6.1689999999999996</v>
      </c>
      <c r="AA12" s="10">
        <v>-8.734</v>
      </c>
      <c r="AB12" s="10">
        <v>2.1890000000000001</v>
      </c>
      <c r="AC12" s="10">
        <v>6.22</v>
      </c>
      <c r="AD12" s="10">
        <v>-1.919</v>
      </c>
      <c r="AE12" s="10">
        <v>-0.40100000000000002</v>
      </c>
      <c r="AF12" s="10">
        <v>-10.759</v>
      </c>
      <c r="AG12" s="10">
        <v>-7.3310000000000004</v>
      </c>
      <c r="AH12" s="10">
        <v>7.5781999999999998</v>
      </c>
      <c r="AI12" s="9">
        <v>10.29767</v>
      </c>
      <c r="AJ12" s="9">
        <v>-5.8699700000000004</v>
      </c>
      <c r="AK12" s="9">
        <v>24.633080000000003</v>
      </c>
      <c r="AL12" s="9">
        <v>23.363190082799999</v>
      </c>
      <c r="AM12" s="9">
        <v>-4.4305979113900005</v>
      </c>
      <c r="AN12" s="4"/>
      <c r="AO12" s="4"/>
      <c r="AP12" s="4"/>
      <c r="AQ12" s="4"/>
      <c r="AR12" s="4"/>
      <c r="AS12" s="4"/>
      <c r="AT12" s="4"/>
      <c r="AU12" s="4"/>
      <c r="AV12" s="4"/>
      <c r="AW12" s="4"/>
      <c r="AX12" s="4"/>
      <c r="AY12" s="4"/>
    </row>
    <row r="13" spans="1:54" ht="15" x14ac:dyDescent="0.25">
      <c r="A13" s="108">
        <f>YampaRiverInflow.TotalOutflow!A13</f>
        <v>44197</v>
      </c>
      <c r="B13" s="9">
        <v>10.228</v>
      </c>
      <c r="C13" s="9">
        <v>10.228</v>
      </c>
      <c r="D13" s="9">
        <v>10.228</v>
      </c>
      <c r="E13" s="10">
        <v>20.103999999999999</v>
      </c>
      <c r="F13" s="10">
        <v>1.06</v>
      </c>
      <c r="G13" s="10">
        <v>-6.7050000000000001</v>
      </c>
      <c r="H13" s="10">
        <v>5.38</v>
      </c>
      <c r="I13" s="10">
        <v>6.5129999999999999</v>
      </c>
      <c r="J13" s="10">
        <v>-4.4320000000000004</v>
      </c>
      <c r="K13" s="10">
        <v>5.085</v>
      </c>
      <c r="L13" s="10">
        <v>4.3979999999999997</v>
      </c>
      <c r="M13" s="10">
        <v>1.542</v>
      </c>
      <c r="N13" s="10">
        <v>7.4649999999999999</v>
      </c>
      <c r="O13" s="10">
        <v>6.9909999999999997</v>
      </c>
      <c r="P13" s="10">
        <v>-30.036999999999999</v>
      </c>
      <c r="Q13" s="10">
        <v>0.34799999999999998</v>
      </c>
      <c r="R13" s="10">
        <v>8.1069999999999993</v>
      </c>
      <c r="S13" s="10">
        <v>-4.0170000000000003</v>
      </c>
      <c r="T13" s="10">
        <v>-0.42499999999999999</v>
      </c>
      <c r="U13" s="10">
        <v>-9.2249999999999996</v>
      </c>
      <c r="V13" s="10">
        <v>16.908000000000001</v>
      </c>
      <c r="W13" s="10">
        <v>1.482</v>
      </c>
      <c r="X13" s="10">
        <v>-11.156000000000001</v>
      </c>
      <c r="Y13" s="10">
        <v>-10.212999999999999</v>
      </c>
      <c r="Z13" s="10">
        <v>-20.742999999999999</v>
      </c>
      <c r="AA13" s="10">
        <v>-9.2750000000000004</v>
      </c>
      <c r="AB13" s="10">
        <v>-13.997999999999999</v>
      </c>
      <c r="AC13" s="10">
        <v>-0.47799999999999998</v>
      </c>
      <c r="AD13" s="10">
        <v>-2.403</v>
      </c>
      <c r="AE13" s="10">
        <v>3.4119999999999999</v>
      </c>
      <c r="AF13" s="10">
        <v>-10.265000000000001</v>
      </c>
      <c r="AG13" s="10">
        <v>17.93282</v>
      </c>
      <c r="AH13" s="10">
        <v>-2.55436</v>
      </c>
      <c r="AI13" s="9">
        <v>-2.7433800000000002</v>
      </c>
      <c r="AJ13" s="9">
        <v>-21.323439999999998</v>
      </c>
      <c r="AK13" s="9">
        <v>2.6227190070699997</v>
      </c>
      <c r="AL13" s="9">
        <v>1.4601900836399999</v>
      </c>
      <c r="AM13" s="9">
        <v>18.143000000000001</v>
      </c>
      <c r="AN13" s="4"/>
      <c r="AO13" s="4"/>
      <c r="AP13" s="4"/>
      <c r="AQ13" s="4"/>
      <c r="AR13" s="4"/>
      <c r="AS13" s="4"/>
      <c r="AT13" s="4"/>
      <c r="AU13" s="4"/>
      <c r="AV13" s="4"/>
      <c r="AW13" s="4"/>
      <c r="AX13" s="4"/>
      <c r="AY13" s="4"/>
    </row>
    <row r="14" spans="1:54" ht="15" x14ac:dyDescent="0.25">
      <c r="A14" s="108">
        <f>YampaRiverInflow.TotalOutflow!A14</f>
        <v>44228</v>
      </c>
      <c r="B14" s="9">
        <v>-1.032</v>
      </c>
      <c r="C14" s="9">
        <v>-1.032</v>
      </c>
      <c r="D14" s="9">
        <v>-1.032</v>
      </c>
      <c r="E14" s="10">
        <v>17.045999999999999</v>
      </c>
      <c r="F14" s="10">
        <v>28.591000000000001</v>
      </c>
      <c r="G14" s="10">
        <v>33.414000000000001</v>
      </c>
      <c r="H14" s="10">
        <v>22.41</v>
      </c>
      <c r="I14" s="10">
        <v>32.200000000000003</v>
      </c>
      <c r="J14" s="10">
        <v>-3.0870000000000002</v>
      </c>
      <c r="K14" s="10">
        <v>5.883</v>
      </c>
      <c r="L14" s="10">
        <v>-0.33700000000000002</v>
      </c>
      <c r="M14" s="10">
        <v>5.5730000000000004</v>
      </c>
      <c r="N14" s="10">
        <v>9.9540000000000006</v>
      </c>
      <c r="O14" s="10">
        <v>4.1059999999999999</v>
      </c>
      <c r="P14" s="10">
        <v>-45.491</v>
      </c>
      <c r="Q14" s="10">
        <v>-8.9390000000000001</v>
      </c>
      <c r="R14" s="10">
        <v>14.935</v>
      </c>
      <c r="S14" s="10">
        <v>-2.7170000000000001</v>
      </c>
      <c r="T14" s="10">
        <v>1.121</v>
      </c>
      <c r="U14" s="10">
        <v>-12.965</v>
      </c>
      <c r="V14" s="10">
        <v>0.91800000000000004</v>
      </c>
      <c r="W14" s="10">
        <v>1.9139999999999999</v>
      </c>
      <c r="X14" s="10">
        <v>-9.2040000000000006</v>
      </c>
      <c r="Y14" s="10">
        <v>-8.66</v>
      </c>
      <c r="Z14" s="10">
        <v>-7.7130000000000001</v>
      </c>
      <c r="AA14" s="10">
        <v>-7.8449999999999998</v>
      </c>
      <c r="AB14" s="10">
        <v>-18.251999999999999</v>
      </c>
      <c r="AC14" s="10">
        <v>-3.117</v>
      </c>
      <c r="AD14" s="10">
        <v>-7.3280000000000003</v>
      </c>
      <c r="AE14" s="10">
        <v>1.02</v>
      </c>
      <c r="AF14" s="10">
        <v>-14.303000000000001</v>
      </c>
      <c r="AG14" s="10">
        <v>-13.95496</v>
      </c>
      <c r="AH14" s="10">
        <v>-11.963200000000001</v>
      </c>
      <c r="AI14" s="9">
        <v>-5.2006099999999993</v>
      </c>
      <c r="AJ14" s="9">
        <v>-1.8404100000000001</v>
      </c>
      <c r="AK14" s="9">
        <v>4.1879586768900001</v>
      </c>
      <c r="AL14" s="9">
        <v>8.4784876017200013</v>
      </c>
      <c r="AM14" s="9">
        <v>14.496</v>
      </c>
      <c r="AN14" s="4"/>
      <c r="AO14" s="4"/>
      <c r="AP14" s="4"/>
      <c r="AQ14" s="4"/>
      <c r="AR14" s="4"/>
      <c r="AS14" s="4"/>
      <c r="AT14" s="4"/>
      <c r="AU14" s="4"/>
      <c r="AV14" s="4"/>
      <c r="AW14" s="4"/>
      <c r="AX14" s="4"/>
      <c r="AY14" s="4"/>
    </row>
    <row r="15" spans="1:54" ht="15" x14ac:dyDescent="0.25">
      <c r="A15" s="108">
        <f>YampaRiverInflow.TotalOutflow!A15</f>
        <v>44256</v>
      </c>
      <c r="B15" s="9">
        <v>-3.0489999999999999</v>
      </c>
      <c r="C15" s="9">
        <v>-3.0489999999999999</v>
      </c>
      <c r="D15" s="9">
        <v>-3.0489999999999999</v>
      </c>
      <c r="E15" s="10">
        <v>6.1710000000000003</v>
      </c>
      <c r="F15" s="10">
        <v>11.651999999999999</v>
      </c>
      <c r="G15" s="10">
        <v>31.146000000000001</v>
      </c>
      <c r="H15" s="10">
        <v>5.4130000000000003</v>
      </c>
      <c r="I15" s="10">
        <v>22.428000000000001</v>
      </c>
      <c r="J15" s="10">
        <v>-10.952999999999999</v>
      </c>
      <c r="K15" s="10">
        <v>-3.7189999999999999</v>
      </c>
      <c r="L15" s="10">
        <v>-8.3870000000000005</v>
      </c>
      <c r="M15" s="10">
        <v>14.401999999999999</v>
      </c>
      <c r="N15" s="10">
        <v>2.5150000000000001</v>
      </c>
      <c r="O15" s="10">
        <v>-1.482</v>
      </c>
      <c r="P15" s="10">
        <v>-85.617000000000004</v>
      </c>
      <c r="Q15" s="10">
        <v>-18.977</v>
      </c>
      <c r="R15" s="10">
        <v>-3.0750000000000002</v>
      </c>
      <c r="S15" s="10">
        <v>33.225999999999999</v>
      </c>
      <c r="T15" s="10">
        <v>11.038</v>
      </c>
      <c r="U15" s="10">
        <v>4.673</v>
      </c>
      <c r="V15" s="10">
        <v>4.1000000000000002E-2</v>
      </c>
      <c r="W15" s="10">
        <v>8.1969999999999992</v>
      </c>
      <c r="X15" s="10">
        <v>5.577</v>
      </c>
      <c r="Y15" s="10">
        <v>-5.0199999999999996</v>
      </c>
      <c r="Z15" s="10">
        <v>-3.68</v>
      </c>
      <c r="AA15" s="10">
        <v>-25.69</v>
      </c>
      <c r="AB15" s="10">
        <v>16.045999999999999</v>
      </c>
      <c r="AC15" s="10">
        <v>-10.304</v>
      </c>
      <c r="AD15" s="10">
        <v>-11.891999999999999</v>
      </c>
      <c r="AE15" s="10">
        <v>0.318</v>
      </c>
      <c r="AF15" s="10">
        <v>-9.7430000000000003</v>
      </c>
      <c r="AG15" s="10">
        <v>-12.145200000000001</v>
      </c>
      <c r="AH15" s="10">
        <v>-6.3741000000000003</v>
      </c>
      <c r="AI15" s="9">
        <v>-11.246979999999999</v>
      </c>
      <c r="AJ15" s="9">
        <v>-5.8244099999999994</v>
      </c>
      <c r="AK15" s="9">
        <v>-14.067462812699999</v>
      </c>
      <c r="AL15" s="9">
        <v>-0.28571900964999997</v>
      </c>
      <c r="AM15" s="9">
        <v>8.0129999999999999</v>
      </c>
      <c r="AN15" s="4"/>
      <c r="AO15" s="4"/>
      <c r="AP15" s="4"/>
      <c r="AQ15" s="4"/>
      <c r="AR15" s="4"/>
      <c r="AS15" s="4"/>
      <c r="AT15" s="4"/>
      <c r="AU15" s="4"/>
      <c r="AV15" s="4"/>
      <c r="AW15" s="4"/>
      <c r="AX15" s="4"/>
      <c r="AY15" s="4"/>
    </row>
    <row r="16" spans="1:54" ht="15" x14ac:dyDescent="0.25">
      <c r="A16" s="108">
        <f>YampaRiverInflow.TotalOutflow!A16</f>
        <v>44287</v>
      </c>
      <c r="B16" s="9">
        <v>-7.1550000000000002</v>
      </c>
      <c r="C16" s="9">
        <v>-7.1550000000000002</v>
      </c>
      <c r="D16" s="9">
        <v>-7.1550000000000002</v>
      </c>
      <c r="E16" s="10">
        <v>7.52</v>
      </c>
      <c r="F16" s="10">
        <v>-11.246</v>
      </c>
      <c r="G16" s="10">
        <v>4.5250000000000004</v>
      </c>
      <c r="H16" s="10">
        <v>-15.333</v>
      </c>
      <c r="I16" s="10">
        <v>18.954000000000001</v>
      </c>
      <c r="J16" s="10">
        <v>-3.2869999999999999</v>
      </c>
      <c r="K16" s="10">
        <v>-15.096</v>
      </c>
      <c r="L16" s="10">
        <v>0.37</v>
      </c>
      <c r="M16" s="10">
        <v>14.292</v>
      </c>
      <c r="N16" s="10">
        <v>5.7640000000000002</v>
      </c>
      <c r="O16" s="10">
        <v>12.843999999999999</v>
      </c>
      <c r="P16" s="10">
        <v>-51.061999999999998</v>
      </c>
      <c r="Q16" s="10">
        <v>-15.113</v>
      </c>
      <c r="R16" s="10">
        <v>-4.2430000000000003</v>
      </c>
      <c r="S16" s="10">
        <v>-7.5759999999999996</v>
      </c>
      <c r="T16" s="10">
        <v>15.396000000000001</v>
      </c>
      <c r="U16" s="10">
        <v>39.173999999999999</v>
      </c>
      <c r="V16" s="10">
        <v>-0.41699999999999998</v>
      </c>
      <c r="W16" s="10">
        <v>-3.9380000000000002</v>
      </c>
      <c r="X16" s="10">
        <v>0.93100000000000005</v>
      </c>
      <c r="Y16" s="10">
        <v>-11.872999999999999</v>
      </c>
      <c r="Z16" s="10">
        <v>-13.384</v>
      </c>
      <c r="AA16" s="10">
        <v>-6.9089999999999998</v>
      </c>
      <c r="AB16" s="10">
        <v>4.298</v>
      </c>
      <c r="AC16" s="10">
        <v>-1.605</v>
      </c>
      <c r="AD16" s="10">
        <v>-3.3879999999999999</v>
      </c>
      <c r="AE16" s="10">
        <v>-8.2620000000000005</v>
      </c>
      <c r="AF16" s="10">
        <v>-14.076000000000001</v>
      </c>
      <c r="AG16" s="10">
        <v>-15.64438</v>
      </c>
      <c r="AH16" s="10">
        <v>-20.393439999999998</v>
      </c>
      <c r="AI16" s="9">
        <v>-12.259069999999999</v>
      </c>
      <c r="AJ16" s="9">
        <v>-6.0398699999999996</v>
      </c>
      <c r="AK16" s="9">
        <v>14.1864628099</v>
      </c>
      <c r="AL16" s="9">
        <v>-8.4453140515699996</v>
      </c>
      <c r="AM16" s="9">
        <v>13.148999999999999</v>
      </c>
      <c r="AN16" s="4"/>
      <c r="AO16" s="4"/>
      <c r="AP16" s="4"/>
      <c r="AQ16" s="4"/>
      <c r="AR16" s="4"/>
      <c r="AS16" s="4"/>
      <c r="AT16" s="4"/>
      <c r="AU16" s="4"/>
      <c r="AV16" s="4"/>
      <c r="AW16" s="4"/>
      <c r="AX16" s="4"/>
      <c r="AY16" s="4"/>
    </row>
    <row r="17" spans="1:51" ht="15" x14ac:dyDescent="0.25">
      <c r="A17" s="108">
        <f>YampaRiverInflow.TotalOutflow!A17</f>
        <v>44317</v>
      </c>
      <c r="B17" s="9">
        <v>0.56699999999999995</v>
      </c>
      <c r="C17" s="9">
        <v>0.56699999999999995</v>
      </c>
      <c r="D17" s="9">
        <v>0.56699999999999995</v>
      </c>
      <c r="E17" s="10">
        <v>12.454000000000001</v>
      </c>
      <c r="F17" s="10">
        <v>4.819</v>
      </c>
      <c r="G17" s="10">
        <v>26.466999999999999</v>
      </c>
      <c r="H17" s="10">
        <v>-2.0129999999999999</v>
      </c>
      <c r="I17" s="10">
        <v>-11.66</v>
      </c>
      <c r="J17" s="10">
        <v>0.27800000000000002</v>
      </c>
      <c r="K17" s="10">
        <v>-5.2439999999999998</v>
      </c>
      <c r="L17" s="10">
        <v>-3.9220000000000002</v>
      </c>
      <c r="M17" s="10">
        <v>17</v>
      </c>
      <c r="N17" s="10">
        <v>7.5990000000000002</v>
      </c>
      <c r="O17" s="10">
        <v>4.7030000000000003</v>
      </c>
      <c r="P17" s="10">
        <v>-61.749000000000002</v>
      </c>
      <c r="Q17" s="10">
        <v>-4.7960000000000003</v>
      </c>
      <c r="R17" s="10">
        <v>-13.974</v>
      </c>
      <c r="S17" s="10">
        <v>-8.2089999999999996</v>
      </c>
      <c r="T17" s="10">
        <v>11.73</v>
      </c>
      <c r="U17" s="10">
        <v>21.998999999999999</v>
      </c>
      <c r="V17" s="10">
        <v>0.111</v>
      </c>
      <c r="W17" s="10">
        <v>-14.868</v>
      </c>
      <c r="X17" s="10">
        <v>-7.181</v>
      </c>
      <c r="Y17" s="10">
        <v>-5.67</v>
      </c>
      <c r="Z17" s="10">
        <v>-33.700000000000003</v>
      </c>
      <c r="AA17" s="10">
        <v>-4.7220000000000004</v>
      </c>
      <c r="AB17" s="10">
        <v>-17.382000000000001</v>
      </c>
      <c r="AC17" s="10">
        <v>-33.279000000000003</v>
      </c>
      <c r="AD17" s="10">
        <v>-5.4210000000000003</v>
      </c>
      <c r="AE17" s="10">
        <v>-5.2460000000000004</v>
      </c>
      <c r="AF17" s="10">
        <v>3.149</v>
      </c>
      <c r="AG17" s="10">
        <v>-9.5569299999999995</v>
      </c>
      <c r="AH17" s="10">
        <v>4.5381899999999993</v>
      </c>
      <c r="AI17" s="9">
        <v>2.7454499999999999</v>
      </c>
      <c r="AJ17" s="9">
        <v>4.5651899999999994</v>
      </c>
      <c r="AK17" s="9">
        <v>0.109545453554</v>
      </c>
      <c r="AL17" s="9">
        <v>8.5840991759299996</v>
      </c>
      <c r="AM17" s="9">
        <v>15.768000000000001</v>
      </c>
      <c r="AN17" s="4"/>
      <c r="AO17" s="4"/>
      <c r="AP17" s="4"/>
      <c r="AQ17" s="4"/>
      <c r="AR17" s="4"/>
      <c r="AS17" s="4"/>
      <c r="AT17" s="4"/>
      <c r="AU17" s="4"/>
      <c r="AV17" s="4"/>
      <c r="AW17" s="4"/>
      <c r="AX17" s="4"/>
      <c r="AY17" s="4"/>
    </row>
    <row r="18" spans="1:51" ht="15" x14ac:dyDescent="0.25">
      <c r="A18" s="108">
        <f>YampaRiverInflow.TotalOutflow!A18</f>
        <v>44348</v>
      </c>
      <c r="B18" s="9">
        <v>-5.6970000000000001</v>
      </c>
      <c r="C18" s="9">
        <v>-5.6970000000000001</v>
      </c>
      <c r="D18" s="9">
        <v>-5.6970000000000001</v>
      </c>
      <c r="E18" s="10">
        <v>8.9730000000000008</v>
      </c>
      <c r="F18" s="10">
        <v>-56.872</v>
      </c>
      <c r="G18" s="10">
        <v>29.183</v>
      </c>
      <c r="H18" s="10">
        <v>-2.262</v>
      </c>
      <c r="I18" s="10">
        <v>-2.2789999999999999</v>
      </c>
      <c r="J18" s="10">
        <v>1.631</v>
      </c>
      <c r="K18" s="10">
        <v>-6.1520000000000001</v>
      </c>
      <c r="L18" s="10">
        <v>-8.4760000000000009</v>
      </c>
      <c r="M18" s="10">
        <v>24.515999999999998</v>
      </c>
      <c r="N18" s="10">
        <v>4.5979999999999999</v>
      </c>
      <c r="O18" s="10">
        <v>13.497999999999999</v>
      </c>
      <c r="P18" s="10">
        <v>-26.187000000000001</v>
      </c>
      <c r="Q18" s="10">
        <v>-3.3490000000000002</v>
      </c>
      <c r="R18" s="10">
        <v>4.0839999999999996</v>
      </c>
      <c r="S18" s="10">
        <v>-11.676</v>
      </c>
      <c r="T18" s="10">
        <v>-4.1000000000000002E-2</v>
      </c>
      <c r="U18" s="10">
        <v>5.609</v>
      </c>
      <c r="V18" s="10">
        <v>-3.698</v>
      </c>
      <c r="W18" s="10">
        <v>-11.834</v>
      </c>
      <c r="X18" s="10">
        <v>-9.2289999999999992</v>
      </c>
      <c r="Y18" s="10">
        <v>-8.5180000000000007</v>
      </c>
      <c r="Z18" s="10">
        <v>-26.905999999999999</v>
      </c>
      <c r="AA18" s="10">
        <v>-30.081</v>
      </c>
      <c r="AB18" s="10">
        <v>1.8560000000000001</v>
      </c>
      <c r="AC18" s="10">
        <v>-14.717000000000001</v>
      </c>
      <c r="AD18" s="10">
        <v>-14.012</v>
      </c>
      <c r="AE18" s="10">
        <v>-1.52</v>
      </c>
      <c r="AF18" s="10">
        <v>-16.565999999999999</v>
      </c>
      <c r="AG18" s="10">
        <v>-17.778869999999998</v>
      </c>
      <c r="AH18" s="10">
        <v>-8.3348700000000004</v>
      </c>
      <c r="AI18" s="9">
        <v>-5.4185299999999996</v>
      </c>
      <c r="AJ18" s="9">
        <v>-7.2006999999999994</v>
      </c>
      <c r="AK18" s="9">
        <v>-0.73851239867699991</v>
      </c>
      <c r="AL18" s="9">
        <v>3.31216528727</v>
      </c>
      <c r="AM18" s="9">
        <v>10.185</v>
      </c>
      <c r="AN18" s="4"/>
      <c r="AO18" s="4"/>
      <c r="AP18" s="4"/>
      <c r="AQ18" s="4"/>
      <c r="AR18" s="4"/>
      <c r="AS18" s="4"/>
      <c r="AT18" s="4"/>
      <c r="AU18" s="4"/>
      <c r="AV18" s="4"/>
      <c r="AW18" s="4"/>
      <c r="AX18" s="4"/>
      <c r="AY18" s="4"/>
    </row>
    <row r="19" spans="1:51" ht="15" x14ac:dyDescent="0.25">
      <c r="A19" s="108">
        <f>YampaRiverInflow.TotalOutflow!A19</f>
        <v>44378</v>
      </c>
      <c r="B19" s="9">
        <v>-2.0230000000000001</v>
      </c>
      <c r="C19" s="9">
        <v>-2.0230000000000001</v>
      </c>
      <c r="D19" s="9">
        <v>-2.0230000000000001</v>
      </c>
      <c r="E19" s="10">
        <v>7.9630000000000001</v>
      </c>
      <c r="F19" s="10">
        <v>79.977000000000004</v>
      </c>
      <c r="G19" s="10">
        <v>-11.765000000000001</v>
      </c>
      <c r="H19" s="10">
        <v>-10.845000000000001</v>
      </c>
      <c r="I19" s="10">
        <v>-4.5999999999999999E-2</v>
      </c>
      <c r="J19" s="10">
        <v>-5.7720000000000002</v>
      </c>
      <c r="K19" s="10">
        <v>-9.9499999999999993</v>
      </c>
      <c r="L19" s="10">
        <v>-11.750999999999999</v>
      </c>
      <c r="M19" s="10">
        <v>20.866</v>
      </c>
      <c r="N19" s="10">
        <v>1.85</v>
      </c>
      <c r="O19" s="10">
        <v>3.0960000000000001</v>
      </c>
      <c r="P19" s="10">
        <v>-10.608000000000001</v>
      </c>
      <c r="Q19" s="10">
        <v>-7.6440000000000001</v>
      </c>
      <c r="R19" s="10">
        <v>8.1270000000000007</v>
      </c>
      <c r="S19" s="10">
        <v>-11.493</v>
      </c>
      <c r="T19" s="10">
        <v>10.728</v>
      </c>
      <c r="U19" s="10">
        <v>8.7200000000000006</v>
      </c>
      <c r="V19" s="10">
        <v>-1.2669999999999999</v>
      </c>
      <c r="W19" s="10">
        <v>-11.347</v>
      </c>
      <c r="X19" s="10">
        <v>-18.335999999999999</v>
      </c>
      <c r="Y19" s="10">
        <v>-2.9430000000000001</v>
      </c>
      <c r="Z19" s="10">
        <v>-31.49</v>
      </c>
      <c r="AA19" s="10">
        <v>-20.471</v>
      </c>
      <c r="AB19" s="10">
        <v>-11.896000000000001</v>
      </c>
      <c r="AC19" s="10">
        <v>-5.8959999999999999</v>
      </c>
      <c r="AD19" s="10">
        <v>-9.4190000000000005</v>
      </c>
      <c r="AE19" s="10">
        <v>-9.65</v>
      </c>
      <c r="AF19" s="10">
        <v>-13.497</v>
      </c>
      <c r="AG19" s="10">
        <v>-20.782049999999998</v>
      </c>
      <c r="AH19" s="10">
        <v>-5.3935699999999995</v>
      </c>
      <c r="AI19" s="9">
        <v>-16.034389999999998</v>
      </c>
      <c r="AJ19" s="9">
        <v>-7.2505600000000001</v>
      </c>
      <c r="AK19" s="9">
        <v>-12.2247933908</v>
      </c>
      <c r="AL19" s="9">
        <v>-1.1186446296900001</v>
      </c>
      <c r="AM19" s="9">
        <v>9.4459999999999997</v>
      </c>
      <c r="AN19" s="4"/>
      <c r="AO19" s="4"/>
      <c r="AP19" s="4"/>
      <c r="AQ19" s="4"/>
      <c r="AR19" s="4"/>
      <c r="AS19" s="4"/>
      <c r="AT19" s="4"/>
      <c r="AU19" s="4"/>
      <c r="AV19" s="4"/>
      <c r="AW19" s="4"/>
      <c r="AX19" s="4"/>
      <c r="AY19" s="4"/>
    </row>
    <row r="20" spans="1:51" ht="15" x14ac:dyDescent="0.25">
      <c r="A20" s="108">
        <f>YampaRiverInflow.TotalOutflow!A20</f>
        <v>44409</v>
      </c>
      <c r="B20" s="9">
        <v>-0.89700000000000002</v>
      </c>
      <c r="C20" s="9">
        <v>-0.89700000000000002</v>
      </c>
      <c r="D20" s="9">
        <v>-0.89700000000000002</v>
      </c>
      <c r="E20" s="10">
        <v>10.664999999999999</v>
      </c>
      <c r="F20" s="10">
        <v>5.9720000000000004</v>
      </c>
      <c r="G20" s="10">
        <v>-4.8890000000000002</v>
      </c>
      <c r="H20" s="10">
        <v>-3.1019999999999999</v>
      </c>
      <c r="I20" s="10">
        <v>12.827999999999999</v>
      </c>
      <c r="J20" s="10">
        <v>-4.125</v>
      </c>
      <c r="K20" s="10">
        <v>-0.66400000000000003</v>
      </c>
      <c r="L20" s="10">
        <v>-1.9179999999999999</v>
      </c>
      <c r="M20" s="10">
        <v>27.553999999999998</v>
      </c>
      <c r="N20" s="10">
        <v>4.3259999999999996</v>
      </c>
      <c r="O20" s="10">
        <v>3.7869999999999999</v>
      </c>
      <c r="P20" s="10">
        <v>-3.95</v>
      </c>
      <c r="Q20" s="10">
        <v>-0.94599999999999995</v>
      </c>
      <c r="R20" s="10">
        <v>2.1970000000000001</v>
      </c>
      <c r="S20" s="10">
        <v>-4.3259999999999996</v>
      </c>
      <c r="T20" s="10">
        <v>-10.675000000000001</v>
      </c>
      <c r="U20" s="10">
        <v>1.804</v>
      </c>
      <c r="V20" s="10">
        <v>4.2789999999999999</v>
      </c>
      <c r="W20" s="10">
        <v>-12.226000000000001</v>
      </c>
      <c r="X20" s="10">
        <v>-3.8130000000000002</v>
      </c>
      <c r="Y20" s="10">
        <v>-0.78500000000000003</v>
      </c>
      <c r="Z20" s="10">
        <v>-7.6040000000000001</v>
      </c>
      <c r="AA20" s="10">
        <v>-5.4119999999999999</v>
      </c>
      <c r="AB20" s="10">
        <v>-13.86</v>
      </c>
      <c r="AC20" s="10">
        <v>-14.737</v>
      </c>
      <c r="AD20" s="10">
        <v>-6.2569999999999997</v>
      </c>
      <c r="AE20" s="10">
        <v>-22.553999999999998</v>
      </c>
      <c r="AF20" s="10">
        <v>-2.4489999999999998</v>
      </c>
      <c r="AG20" s="10">
        <v>-15.135450000000001</v>
      </c>
      <c r="AH20" s="10">
        <v>2.9768400000000002</v>
      </c>
      <c r="AI20" s="9">
        <v>5.9177799999999996</v>
      </c>
      <c r="AJ20" s="9">
        <v>3.3304999999999998</v>
      </c>
      <c r="AK20" s="9">
        <v>10.5769677696</v>
      </c>
      <c r="AL20" s="9">
        <v>-6.3205289276000007</v>
      </c>
      <c r="AM20" s="9">
        <v>5.1120000000000001</v>
      </c>
      <c r="AN20" s="4"/>
      <c r="AO20" s="4"/>
      <c r="AP20" s="4"/>
      <c r="AQ20" s="4"/>
      <c r="AR20" s="4"/>
      <c r="AS20" s="4"/>
      <c r="AT20" s="4"/>
      <c r="AU20" s="4"/>
      <c r="AV20" s="4"/>
      <c r="AW20" s="4"/>
      <c r="AX20" s="4"/>
      <c r="AY20" s="4"/>
    </row>
    <row r="21" spans="1:51" ht="15" x14ac:dyDescent="0.25">
      <c r="A21" s="108">
        <f>YampaRiverInflow.TotalOutflow!A21</f>
        <v>44440</v>
      </c>
      <c r="B21" s="9">
        <v>-0.377</v>
      </c>
      <c r="C21" s="9">
        <v>-0.377</v>
      </c>
      <c r="D21" s="9">
        <v>-0.377</v>
      </c>
      <c r="E21" s="10">
        <v>7.843</v>
      </c>
      <c r="F21" s="10">
        <v>21.111000000000001</v>
      </c>
      <c r="G21" s="10">
        <v>-9.8369999999999997</v>
      </c>
      <c r="H21" s="10">
        <v>10.523999999999999</v>
      </c>
      <c r="I21" s="10">
        <v>-8.4480000000000004</v>
      </c>
      <c r="J21" s="10">
        <v>-5.992</v>
      </c>
      <c r="K21" s="10">
        <v>7.3310000000000004</v>
      </c>
      <c r="L21" s="10">
        <v>-4.6890000000000001</v>
      </c>
      <c r="M21" s="10">
        <v>14.712999999999999</v>
      </c>
      <c r="N21" s="10">
        <v>2.484</v>
      </c>
      <c r="O21" s="10">
        <v>5.2409999999999997</v>
      </c>
      <c r="P21" s="10">
        <v>-12.904</v>
      </c>
      <c r="Q21" s="10">
        <v>8.5779999999999994</v>
      </c>
      <c r="R21" s="10">
        <v>15.861000000000001</v>
      </c>
      <c r="S21" s="10">
        <v>4.218</v>
      </c>
      <c r="T21" s="10">
        <v>2.15</v>
      </c>
      <c r="U21" s="10">
        <v>-6.8959999999999999</v>
      </c>
      <c r="V21" s="10">
        <v>-12.975</v>
      </c>
      <c r="W21" s="10">
        <v>-7.1189999999999998</v>
      </c>
      <c r="X21" s="10">
        <v>-2.2879999999999998</v>
      </c>
      <c r="Y21" s="10">
        <v>-15.519</v>
      </c>
      <c r="Z21" s="10">
        <v>-21.178000000000001</v>
      </c>
      <c r="AA21" s="10">
        <v>-6.0739999999999998</v>
      </c>
      <c r="AB21" s="10">
        <v>-3.6960000000000002</v>
      </c>
      <c r="AC21" s="10">
        <v>0.23</v>
      </c>
      <c r="AD21" s="10">
        <v>-2.0470000000000002</v>
      </c>
      <c r="AE21" s="10">
        <v>-1.55</v>
      </c>
      <c r="AF21" s="10">
        <v>8.7729999999999997</v>
      </c>
      <c r="AG21" s="10">
        <v>-8.4957199999999986</v>
      </c>
      <c r="AH21" s="10">
        <v>10.460270000000001</v>
      </c>
      <c r="AI21" s="9">
        <v>-5.7617600000000007</v>
      </c>
      <c r="AJ21" s="9">
        <v>-2.9507099999999999</v>
      </c>
      <c r="AK21" s="9">
        <v>5.5732644647899994</v>
      </c>
      <c r="AL21" s="9">
        <v>7.3737107418200001</v>
      </c>
      <c r="AM21" s="9">
        <v>12.664999999999999</v>
      </c>
      <c r="AN21" s="4"/>
      <c r="AO21" s="4"/>
      <c r="AP21" s="4"/>
      <c r="AQ21" s="4"/>
      <c r="AR21" s="4"/>
      <c r="AS21" s="4"/>
      <c r="AT21" s="4"/>
      <c r="AU21" s="4"/>
      <c r="AV21" s="4"/>
      <c r="AW21" s="4"/>
      <c r="AX21" s="4"/>
      <c r="AY21" s="4"/>
    </row>
    <row r="22" spans="1:51" ht="15" x14ac:dyDescent="0.25">
      <c r="A22" s="108">
        <f>YampaRiverInflow.TotalOutflow!A22</f>
        <v>44470</v>
      </c>
      <c r="B22" s="9">
        <v>2.484</v>
      </c>
      <c r="C22" s="9">
        <v>2.484</v>
      </c>
      <c r="D22" s="9">
        <v>2.484</v>
      </c>
      <c r="E22" s="10">
        <v>9.3710000000000004</v>
      </c>
      <c r="F22" s="10">
        <v>15.488</v>
      </c>
      <c r="G22" s="10">
        <v>-6.1580000000000004</v>
      </c>
      <c r="H22" s="10">
        <v>3.9750000000000001</v>
      </c>
      <c r="I22" s="10">
        <v>-1.39</v>
      </c>
      <c r="J22" s="10">
        <v>1.2050000000000001</v>
      </c>
      <c r="K22" s="10">
        <v>5.649</v>
      </c>
      <c r="L22" s="10">
        <v>-0.52300000000000002</v>
      </c>
      <c r="M22" s="10">
        <v>14.474</v>
      </c>
      <c r="N22" s="10">
        <v>4.5730000000000004</v>
      </c>
      <c r="O22" s="10">
        <v>16.068000000000001</v>
      </c>
      <c r="P22" s="10">
        <v>-0.16700000000000001</v>
      </c>
      <c r="Q22" s="10">
        <v>3.9340000000000002</v>
      </c>
      <c r="R22" s="10">
        <v>-8.1950000000000003</v>
      </c>
      <c r="S22" s="10">
        <v>1.153</v>
      </c>
      <c r="T22" s="10">
        <v>4.8550000000000004</v>
      </c>
      <c r="U22" s="10">
        <v>-2.7719999999999998</v>
      </c>
      <c r="V22" s="10">
        <v>10.111000000000001</v>
      </c>
      <c r="W22" s="10">
        <v>-7.88</v>
      </c>
      <c r="X22" s="10">
        <v>4.2610000000000001</v>
      </c>
      <c r="Y22" s="10">
        <v>-9.0299999999999994</v>
      </c>
      <c r="Z22" s="10">
        <v>-19.219000000000001</v>
      </c>
      <c r="AA22" s="10">
        <v>-22.152000000000001</v>
      </c>
      <c r="AB22" s="10">
        <v>1.0089999999999999</v>
      </c>
      <c r="AC22" s="10">
        <v>-7.5469999999999997</v>
      </c>
      <c r="AD22" s="10">
        <v>3.0539999999999998</v>
      </c>
      <c r="AE22" s="10">
        <v>-0.55300000000000005</v>
      </c>
      <c r="AF22" s="10">
        <v>-10.613</v>
      </c>
      <c r="AG22" s="10">
        <v>-11.085850000000001</v>
      </c>
      <c r="AH22" s="10">
        <v>5.77902</v>
      </c>
      <c r="AI22" s="9">
        <v>-2.5799099999999999</v>
      </c>
      <c r="AJ22" s="9">
        <v>11.36007</v>
      </c>
      <c r="AK22" s="9">
        <v>13.2843884321</v>
      </c>
      <c r="AL22" s="9">
        <v>-7.7399921552699995</v>
      </c>
      <c r="AM22" s="9">
        <v>14.252000000000001</v>
      </c>
      <c r="AN22" s="4"/>
      <c r="AO22" s="4"/>
      <c r="AP22" s="4"/>
      <c r="AQ22" s="4"/>
      <c r="AR22" s="4"/>
      <c r="AS22" s="4"/>
      <c r="AT22" s="4"/>
      <c r="AU22" s="4"/>
      <c r="AV22" s="4"/>
      <c r="AW22" s="4"/>
      <c r="AX22" s="4"/>
      <c r="AY22" s="4"/>
    </row>
    <row r="23" spans="1:51" ht="15" x14ac:dyDescent="0.25">
      <c r="A23" s="108">
        <f>YampaRiverInflow.TotalOutflow!A23</f>
        <v>44501</v>
      </c>
      <c r="B23" s="9">
        <v>3.5089999999999999</v>
      </c>
      <c r="C23" s="9">
        <v>3.5089999999999999</v>
      </c>
      <c r="D23" s="9">
        <v>3.5089999999999999</v>
      </c>
      <c r="E23" s="10">
        <v>11.958</v>
      </c>
      <c r="F23" s="10">
        <v>26.683</v>
      </c>
      <c r="G23" s="10">
        <v>-13.926</v>
      </c>
      <c r="H23" s="10">
        <v>-7.468</v>
      </c>
      <c r="I23" s="10">
        <v>-28.899000000000001</v>
      </c>
      <c r="J23" s="10">
        <v>2.085</v>
      </c>
      <c r="K23" s="10">
        <v>8.407</v>
      </c>
      <c r="L23" s="10">
        <v>-0.58899999999999997</v>
      </c>
      <c r="M23" s="10">
        <v>22.443999999999999</v>
      </c>
      <c r="N23" s="10">
        <v>6.7830000000000004</v>
      </c>
      <c r="O23" s="10">
        <v>12.221</v>
      </c>
      <c r="P23" s="10">
        <v>-13.337999999999999</v>
      </c>
      <c r="Q23" s="10">
        <v>4.8029999999999999</v>
      </c>
      <c r="R23" s="10">
        <v>7.5140000000000002</v>
      </c>
      <c r="S23" s="10">
        <v>2.7349999999999999</v>
      </c>
      <c r="T23" s="10">
        <v>6.601</v>
      </c>
      <c r="U23" s="10">
        <v>0.97699999999999998</v>
      </c>
      <c r="V23" s="10">
        <v>8.3629999999999995</v>
      </c>
      <c r="W23" s="10">
        <v>1.911</v>
      </c>
      <c r="X23" s="10">
        <v>-3.2410000000000001</v>
      </c>
      <c r="Y23" s="10">
        <v>2.9350000000000001</v>
      </c>
      <c r="Z23" s="10">
        <v>-7.6369999999999996</v>
      </c>
      <c r="AA23" s="10">
        <v>3.4329999999999998</v>
      </c>
      <c r="AB23" s="10">
        <v>5.0679999999999996</v>
      </c>
      <c r="AC23" s="10">
        <v>-2.4470000000000001</v>
      </c>
      <c r="AD23" s="10">
        <v>9.4309999999999992</v>
      </c>
      <c r="AE23" s="10">
        <v>-7.2889999999999997</v>
      </c>
      <c r="AF23" s="10">
        <v>-3.6389999999999998</v>
      </c>
      <c r="AG23" s="10">
        <v>0.89403999999999995</v>
      </c>
      <c r="AH23" s="10">
        <v>10.06827</v>
      </c>
      <c r="AI23" s="9">
        <v>6.3182299999999998</v>
      </c>
      <c r="AJ23" s="9">
        <v>14.429110000000001</v>
      </c>
      <c r="AK23" s="9">
        <v>13.142818181799999</v>
      </c>
      <c r="AL23" s="9">
        <v>-3.7337908998399998</v>
      </c>
      <c r="AM23" s="9">
        <v>10.364000000000001</v>
      </c>
      <c r="AN23" s="4"/>
      <c r="AO23" s="4"/>
      <c r="AP23" s="4"/>
      <c r="AQ23" s="4"/>
      <c r="AR23" s="4"/>
      <c r="AS23" s="4"/>
      <c r="AT23" s="4"/>
      <c r="AU23" s="4"/>
      <c r="AV23" s="4"/>
      <c r="AW23" s="4"/>
      <c r="AX23" s="4"/>
      <c r="AY23" s="4"/>
    </row>
    <row r="24" spans="1:51" ht="15" x14ac:dyDescent="0.25">
      <c r="A24" s="108">
        <f>YampaRiverInflow.TotalOutflow!A24</f>
        <v>44531</v>
      </c>
      <c r="B24" s="9">
        <v>11.791</v>
      </c>
      <c r="C24" s="9">
        <v>11.791</v>
      </c>
      <c r="D24" s="9">
        <v>11.791</v>
      </c>
      <c r="E24" s="10">
        <v>9.5869999999999997</v>
      </c>
      <c r="F24" s="10">
        <v>0.30399999999999999</v>
      </c>
      <c r="G24" s="10">
        <v>-3.339</v>
      </c>
      <c r="H24" s="10">
        <v>-11.507999999999999</v>
      </c>
      <c r="I24" s="10">
        <v>-10.381</v>
      </c>
      <c r="J24" s="10">
        <v>5.13</v>
      </c>
      <c r="K24" s="10">
        <v>6.2859999999999996</v>
      </c>
      <c r="L24" s="10">
        <v>3.5110000000000001</v>
      </c>
      <c r="M24" s="10">
        <v>17.72</v>
      </c>
      <c r="N24" s="10">
        <v>8.3699999999999992</v>
      </c>
      <c r="O24" s="10">
        <v>26.24</v>
      </c>
      <c r="P24" s="10">
        <v>9.7059999999999995</v>
      </c>
      <c r="Q24" s="10">
        <v>15.848000000000001</v>
      </c>
      <c r="R24" s="10">
        <v>94.941000000000003</v>
      </c>
      <c r="S24" s="10">
        <v>-1.6679999999999999</v>
      </c>
      <c r="T24" s="10">
        <v>27.11</v>
      </c>
      <c r="U24" s="10">
        <v>15.473000000000001</v>
      </c>
      <c r="V24" s="10">
        <v>23.396999999999998</v>
      </c>
      <c r="W24" s="10">
        <v>-21.466999999999999</v>
      </c>
      <c r="X24" s="10">
        <v>-1.9690000000000001</v>
      </c>
      <c r="Y24" s="10">
        <v>6.1689999999999996</v>
      </c>
      <c r="Z24" s="10">
        <v>-8.734</v>
      </c>
      <c r="AA24" s="10">
        <v>2.1890000000000001</v>
      </c>
      <c r="AB24" s="10">
        <v>6.22</v>
      </c>
      <c r="AC24" s="10">
        <v>-1.919</v>
      </c>
      <c r="AD24" s="10">
        <v>-0.40100000000000002</v>
      </c>
      <c r="AE24" s="10">
        <v>-10.759</v>
      </c>
      <c r="AF24" s="10">
        <v>-7.3310000000000004</v>
      </c>
      <c r="AG24" s="10">
        <v>7.5781999999999998</v>
      </c>
      <c r="AH24" s="10">
        <v>10.29767</v>
      </c>
      <c r="AI24" s="9">
        <v>-5.8699700000000004</v>
      </c>
      <c r="AJ24" s="9">
        <v>24.633080000000003</v>
      </c>
      <c r="AK24" s="9">
        <v>23.363190082799999</v>
      </c>
      <c r="AL24" s="9">
        <v>-4.4305979113900005</v>
      </c>
      <c r="AM24" s="9">
        <v>17.004000000000001</v>
      </c>
      <c r="AN24" s="4"/>
      <c r="AO24" s="4"/>
      <c r="AP24" s="4"/>
      <c r="AQ24" s="4"/>
      <c r="AR24" s="4"/>
      <c r="AS24" s="4"/>
      <c r="AT24" s="4"/>
      <c r="AU24" s="4"/>
      <c r="AV24" s="4"/>
      <c r="AW24" s="4"/>
      <c r="AX24" s="4"/>
      <c r="AY24" s="4"/>
    </row>
    <row r="25" spans="1:51" ht="15" x14ac:dyDescent="0.25">
      <c r="A25" s="108">
        <f>YampaRiverInflow.TotalOutflow!A25</f>
        <v>44562</v>
      </c>
      <c r="B25" s="9">
        <v>10.228</v>
      </c>
      <c r="C25" s="9">
        <v>10.228</v>
      </c>
      <c r="D25" s="9">
        <v>10.228</v>
      </c>
      <c r="E25" s="10">
        <v>1.06</v>
      </c>
      <c r="F25" s="10">
        <v>-6.7050000000000001</v>
      </c>
      <c r="G25" s="10">
        <v>5.38</v>
      </c>
      <c r="H25" s="10">
        <v>6.5129999999999999</v>
      </c>
      <c r="I25" s="10">
        <v>-4.4320000000000004</v>
      </c>
      <c r="J25" s="10">
        <v>5.085</v>
      </c>
      <c r="K25" s="10">
        <v>4.3979999999999997</v>
      </c>
      <c r="L25" s="10">
        <v>1.542</v>
      </c>
      <c r="M25" s="10">
        <v>7.4649999999999999</v>
      </c>
      <c r="N25" s="10">
        <v>6.9909999999999997</v>
      </c>
      <c r="O25" s="10">
        <v>-30.036999999999999</v>
      </c>
      <c r="P25" s="10">
        <v>0.34799999999999998</v>
      </c>
      <c r="Q25" s="10">
        <v>8.1069999999999993</v>
      </c>
      <c r="R25" s="10">
        <v>-4.0170000000000003</v>
      </c>
      <c r="S25" s="10">
        <v>-0.42499999999999999</v>
      </c>
      <c r="T25" s="10">
        <v>-9.2249999999999996</v>
      </c>
      <c r="U25" s="10">
        <v>16.908000000000001</v>
      </c>
      <c r="V25" s="10">
        <v>1.482</v>
      </c>
      <c r="W25" s="10">
        <v>-11.156000000000001</v>
      </c>
      <c r="X25" s="10">
        <v>-10.212999999999999</v>
      </c>
      <c r="Y25" s="10">
        <v>-20.742999999999999</v>
      </c>
      <c r="Z25" s="10">
        <v>-9.2750000000000004</v>
      </c>
      <c r="AA25" s="10">
        <v>-13.997999999999999</v>
      </c>
      <c r="AB25" s="10">
        <v>-0.47799999999999998</v>
      </c>
      <c r="AC25" s="10">
        <v>-2.403</v>
      </c>
      <c r="AD25" s="10">
        <v>3.4119999999999999</v>
      </c>
      <c r="AE25" s="10">
        <v>-10.265000000000001</v>
      </c>
      <c r="AF25" s="10">
        <v>17.93282</v>
      </c>
      <c r="AG25" s="10">
        <v>-2.55436</v>
      </c>
      <c r="AH25" s="10">
        <v>-2.7433800000000002</v>
      </c>
      <c r="AI25" s="9">
        <v>-21.323439999999998</v>
      </c>
      <c r="AJ25" s="9">
        <v>2.6227190070699997</v>
      </c>
      <c r="AK25" s="9">
        <v>1.4601900836399999</v>
      </c>
      <c r="AL25" s="9">
        <v>18.143000000000001</v>
      </c>
      <c r="AM25" s="9">
        <v>20.103999999999999</v>
      </c>
      <c r="AN25" s="4"/>
      <c r="AO25" s="4"/>
      <c r="AP25" s="4"/>
      <c r="AQ25" s="4"/>
      <c r="AR25" s="4"/>
      <c r="AS25" s="4"/>
      <c r="AT25" s="4"/>
      <c r="AU25" s="4"/>
      <c r="AV25" s="4"/>
      <c r="AW25" s="4"/>
      <c r="AX25" s="4"/>
      <c r="AY25" s="4"/>
    </row>
    <row r="26" spans="1:51" ht="15" x14ac:dyDescent="0.25">
      <c r="A26" s="108">
        <f>YampaRiverInflow.TotalOutflow!A26</f>
        <v>44593</v>
      </c>
      <c r="B26" s="9">
        <v>-1.032</v>
      </c>
      <c r="C26" s="9">
        <v>-1.032</v>
      </c>
      <c r="D26" s="9">
        <v>-1.032</v>
      </c>
      <c r="E26" s="10">
        <v>28.591000000000001</v>
      </c>
      <c r="F26" s="10">
        <v>33.414000000000001</v>
      </c>
      <c r="G26" s="10">
        <v>22.41</v>
      </c>
      <c r="H26" s="10">
        <v>32.200000000000003</v>
      </c>
      <c r="I26" s="10">
        <v>-3.0870000000000002</v>
      </c>
      <c r="J26" s="10">
        <v>5.883</v>
      </c>
      <c r="K26" s="10">
        <v>-0.33700000000000002</v>
      </c>
      <c r="L26" s="10">
        <v>5.5730000000000004</v>
      </c>
      <c r="M26" s="10">
        <v>9.9540000000000006</v>
      </c>
      <c r="N26" s="10">
        <v>4.1059999999999999</v>
      </c>
      <c r="O26" s="10">
        <v>-45.491</v>
      </c>
      <c r="P26" s="10">
        <v>-8.9390000000000001</v>
      </c>
      <c r="Q26" s="10">
        <v>14.935</v>
      </c>
      <c r="R26" s="10">
        <v>-2.7170000000000001</v>
      </c>
      <c r="S26" s="10">
        <v>1.121</v>
      </c>
      <c r="T26" s="10">
        <v>-12.965</v>
      </c>
      <c r="U26" s="10">
        <v>0.91800000000000004</v>
      </c>
      <c r="V26" s="10">
        <v>1.9139999999999999</v>
      </c>
      <c r="W26" s="10">
        <v>-9.2040000000000006</v>
      </c>
      <c r="X26" s="10">
        <v>-8.66</v>
      </c>
      <c r="Y26" s="10">
        <v>-7.7130000000000001</v>
      </c>
      <c r="Z26" s="10">
        <v>-7.8449999999999998</v>
      </c>
      <c r="AA26" s="10">
        <v>-18.251999999999999</v>
      </c>
      <c r="AB26" s="10">
        <v>-3.117</v>
      </c>
      <c r="AC26" s="10">
        <v>-7.3280000000000003</v>
      </c>
      <c r="AD26" s="10">
        <v>1.02</v>
      </c>
      <c r="AE26" s="10">
        <v>-14.303000000000001</v>
      </c>
      <c r="AF26" s="10">
        <v>-13.95496</v>
      </c>
      <c r="AG26" s="10">
        <v>-11.963200000000001</v>
      </c>
      <c r="AH26" s="10">
        <v>-5.2006099999999993</v>
      </c>
      <c r="AI26" s="9">
        <v>-1.8404100000000001</v>
      </c>
      <c r="AJ26" s="9">
        <v>4.1879586768900001</v>
      </c>
      <c r="AK26" s="9">
        <v>8.4784876017200013</v>
      </c>
      <c r="AL26" s="9">
        <v>14.496</v>
      </c>
      <c r="AM26" s="9">
        <v>17.045999999999999</v>
      </c>
      <c r="AN26" s="4"/>
      <c r="AO26" s="4"/>
      <c r="AP26" s="4"/>
      <c r="AQ26" s="4"/>
      <c r="AR26" s="4"/>
      <c r="AS26" s="4"/>
      <c r="AT26" s="4"/>
      <c r="AU26" s="4"/>
      <c r="AV26" s="4"/>
      <c r="AW26" s="4"/>
      <c r="AX26" s="4"/>
      <c r="AY26" s="4"/>
    </row>
    <row r="27" spans="1:51" ht="15" x14ac:dyDescent="0.25">
      <c r="A27" s="108">
        <f>YampaRiverInflow.TotalOutflow!A27</f>
        <v>44621</v>
      </c>
      <c r="B27" s="9">
        <v>-3.0489999999999999</v>
      </c>
      <c r="C27" s="9">
        <v>-3.0489999999999999</v>
      </c>
      <c r="D27" s="9">
        <v>-3.0489999999999999</v>
      </c>
      <c r="E27" s="10">
        <v>11.651999999999999</v>
      </c>
      <c r="F27" s="10">
        <v>31.146000000000001</v>
      </c>
      <c r="G27" s="10">
        <v>5.4130000000000003</v>
      </c>
      <c r="H27" s="10">
        <v>22.428000000000001</v>
      </c>
      <c r="I27" s="10">
        <v>-10.952999999999999</v>
      </c>
      <c r="J27" s="10">
        <v>-3.7189999999999999</v>
      </c>
      <c r="K27" s="10">
        <v>-8.3870000000000005</v>
      </c>
      <c r="L27" s="10">
        <v>14.401999999999999</v>
      </c>
      <c r="M27" s="10">
        <v>2.5150000000000001</v>
      </c>
      <c r="N27" s="10">
        <v>-1.482</v>
      </c>
      <c r="O27" s="10">
        <v>-85.617000000000004</v>
      </c>
      <c r="P27" s="10">
        <v>-18.977</v>
      </c>
      <c r="Q27" s="10">
        <v>-3.0750000000000002</v>
      </c>
      <c r="R27" s="10">
        <v>33.225999999999999</v>
      </c>
      <c r="S27" s="10">
        <v>11.038</v>
      </c>
      <c r="T27" s="10">
        <v>4.673</v>
      </c>
      <c r="U27" s="10">
        <v>4.1000000000000002E-2</v>
      </c>
      <c r="V27" s="10">
        <v>8.1969999999999992</v>
      </c>
      <c r="W27" s="10">
        <v>5.577</v>
      </c>
      <c r="X27" s="10">
        <v>-5.0199999999999996</v>
      </c>
      <c r="Y27" s="10">
        <v>-3.68</v>
      </c>
      <c r="Z27" s="10">
        <v>-25.69</v>
      </c>
      <c r="AA27" s="10">
        <v>16.045999999999999</v>
      </c>
      <c r="AB27" s="10">
        <v>-10.304</v>
      </c>
      <c r="AC27" s="10">
        <v>-11.891999999999999</v>
      </c>
      <c r="AD27" s="10">
        <v>0.318</v>
      </c>
      <c r="AE27" s="10">
        <v>-9.7430000000000003</v>
      </c>
      <c r="AF27" s="10">
        <v>-12.145200000000001</v>
      </c>
      <c r="AG27" s="10">
        <v>-6.3741000000000003</v>
      </c>
      <c r="AH27" s="10">
        <v>-11.246979999999999</v>
      </c>
      <c r="AI27" s="9">
        <v>-5.8244099999999994</v>
      </c>
      <c r="AJ27" s="9">
        <v>-14.067462812699999</v>
      </c>
      <c r="AK27" s="9">
        <v>-0.28571900964999997</v>
      </c>
      <c r="AL27" s="9">
        <v>8.0129999999999999</v>
      </c>
      <c r="AM27" s="9">
        <v>6.1710000000000003</v>
      </c>
      <c r="AN27" s="4"/>
      <c r="AO27" s="4"/>
      <c r="AP27" s="4"/>
      <c r="AQ27" s="4"/>
      <c r="AR27" s="4"/>
      <c r="AS27" s="4"/>
      <c r="AT27" s="4"/>
      <c r="AU27" s="4"/>
      <c r="AV27" s="4"/>
      <c r="AW27" s="4"/>
      <c r="AX27" s="4"/>
      <c r="AY27" s="4"/>
    </row>
    <row r="28" spans="1:51" ht="15" x14ac:dyDescent="0.25">
      <c r="A28" s="108">
        <f>YampaRiverInflow.TotalOutflow!A28</f>
        <v>44652</v>
      </c>
      <c r="B28" s="9">
        <v>-7.1550000000000002</v>
      </c>
      <c r="C28" s="9">
        <v>-7.1550000000000002</v>
      </c>
      <c r="D28" s="9">
        <v>-7.1550000000000002</v>
      </c>
      <c r="E28" s="10">
        <v>-11.246</v>
      </c>
      <c r="F28" s="10">
        <v>4.5250000000000004</v>
      </c>
      <c r="G28" s="10">
        <v>-15.333</v>
      </c>
      <c r="H28" s="10">
        <v>18.954000000000001</v>
      </c>
      <c r="I28" s="10">
        <v>-3.2869999999999999</v>
      </c>
      <c r="J28" s="10">
        <v>-15.096</v>
      </c>
      <c r="K28" s="10">
        <v>0.37</v>
      </c>
      <c r="L28" s="10">
        <v>14.292</v>
      </c>
      <c r="M28" s="10">
        <v>5.7640000000000002</v>
      </c>
      <c r="N28" s="10">
        <v>12.843999999999999</v>
      </c>
      <c r="O28" s="10">
        <v>-51.061999999999998</v>
      </c>
      <c r="P28" s="10">
        <v>-15.113</v>
      </c>
      <c r="Q28" s="10">
        <v>-4.2430000000000003</v>
      </c>
      <c r="R28" s="10">
        <v>-7.5759999999999996</v>
      </c>
      <c r="S28" s="10">
        <v>15.396000000000001</v>
      </c>
      <c r="T28" s="10">
        <v>39.173999999999999</v>
      </c>
      <c r="U28" s="10">
        <v>-0.41699999999999998</v>
      </c>
      <c r="V28" s="10">
        <v>-3.9380000000000002</v>
      </c>
      <c r="W28" s="10">
        <v>0.93100000000000005</v>
      </c>
      <c r="X28" s="10">
        <v>-11.872999999999999</v>
      </c>
      <c r="Y28" s="10">
        <v>-13.384</v>
      </c>
      <c r="Z28" s="10">
        <v>-6.9089999999999998</v>
      </c>
      <c r="AA28" s="10">
        <v>4.298</v>
      </c>
      <c r="AB28" s="10">
        <v>-1.605</v>
      </c>
      <c r="AC28" s="10">
        <v>-3.3879999999999999</v>
      </c>
      <c r="AD28" s="10">
        <v>-8.2620000000000005</v>
      </c>
      <c r="AE28" s="10">
        <v>-14.076000000000001</v>
      </c>
      <c r="AF28" s="10">
        <v>-15.64438</v>
      </c>
      <c r="AG28" s="10">
        <v>-20.393439999999998</v>
      </c>
      <c r="AH28" s="10">
        <v>-12.259069999999999</v>
      </c>
      <c r="AI28" s="9">
        <v>-6.0398699999999996</v>
      </c>
      <c r="AJ28" s="9">
        <v>14.1864628099</v>
      </c>
      <c r="AK28" s="9">
        <v>-8.4453140515699996</v>
      </c>
      <c r="AL28" s="9">
        <v>13.148999999999999</v>
      </c>
      <c r="AM28" s="9">
        <v>7.52</v>
      </c>
      <c r="AN28" s="4"/>
      <c r="AO28" s="4"/>
      <c r="AP28" s="4"/>
      <c r="AQ28" s="4"/>
      <c r="AR28" s="4"/>
      <c r="AS28" s="4"/>
      <c r="AT28" s="4"/>
      <c r="AU28" s="4"/>
      <c r="AV28" s="4"/>
      <c r="AW28" s="4"/>
      <c r="AX28" s="4"/>
      <c r="AY28" s="4"/>
    </row>
    <row r="29" spans="1:51" ht="15" x14ac:dyDescent="0.25">
      <c r="A29" s="108">
        <f>YampaRiverInflow.TotalOutflow!A29</f>
        <v>44682</v>
      </c>
      <c r="B29" s="9">
        <v>0.56699999999999995</v>
      </c>
      <c r="C29" s="9">
        <v>0.56699999999999995</v>
      </c>
      <c r="D29" s="9">
        <v>0.56699999999999995</v>
      </c>
      <c r="E29" s="10">
        <v>4.819</v>
      </c>
      <c r="F29" s="10">
        <v>26.466999999999999</v>
      </c>
      <c r="G29" s="10">
        <v>-2.0129999999999999</v>
      </c>
      <c r="H29" s="10">
        <v>-11.66</v>
      </c>
      <c r="I29" s="10">
        <v>0.27800000000000002</v>
      </c>
      <c r="J29" s="10">
        <v>-5.2439999999999998</v>
      </c>
      <c r="K29" s="10">
        <v>-3.9220000000000002</v>
      </c>
      <c r="L29" s="10">
        <v>17</v>
      </c>
      <c r="M29" s="10">
        <v>7.5990000000000002</v>
      </c>
      <c r="N29" s="10">
        <v>4.7030000000000003</v>
      </c>
      <c r="O29" s="10">
        <v>-61.749000000000002</v>
      </c>
      <c r="P29" s="10">
        <v>-4.7960000000000003</v>
      </c>
      <c r="Q29" s="10">
        <v>-13.974</v>
      </c>
      <c r="R29" s="10">
        <v>-8.2089999999999996</v>
      </c>
      <c r="S29" s="10">
        <v>11.73</v>
      </c>
      <c r="T29" s="10">
        <v>21.998999999999999</v>
      </c>
      <c r="U29" s="10">
        <v>0.111</v>
      </c>
      <c r="V29" s="10">
        <v>-14.868</v>
      </c>
      <c r="W29" s="10">
        <v>-7.181</v>
      </c>
      <c r="X29" s="10">
        <v>-5.67</v>
      </c>
      <c r="Y29" s="10">
        <v>-33.700000000000003</v>
      </c>
      <c r="Z29" s="10">
        <v>-4.7220000000000004</v>
      </c>
      <c r="AA29" s="10">
        <v>-17.382000000000001</v>
      </c>
      <c r="AB29" s="10">
        <v>-33.279000000000003</v>
      </c>
      <c r="AC29" s="10">
        <v>-5.4210000000000003</v>
      </c>
      <c r="AD29" s="10">
        <v>-5.2460000000000004</v>
      </c>
      <c r="AE29" s="10">
        <v>3.149</v>
      </c>
      <c r="AF29" s="10">
        <v>-9.5569299999999995</v>
      </c>
      <c r="AG29" s="10">
        <v>4.5381899999999993</v>
      </c>
      <c r="AH29" s="10">
        <v>2.7454499999999999</v>
      </c>
      <c r="AI29" s="9">
        <v>4.5651899999999994</v>
      </c>
      <c r="AJ29" s="9">
        <v>0.109545453554</v>
      </c>
      <c r="AK29" s="9">
        <v>8.5840991759299996</v>
      </c>
      <c r="AL29" s="9">
        <v>15.768000000000001</v>
      </c>
      <c r="AM29" s="9">
        <v>12.454000000000001</v>
      </c>
      <c r="AN29" s="4"/>
      <c r="AO29" s="4"/>
      <c r="AP29" s="4"/>
      <c r="AQ29" s="4"/>
      <c r="AR29" s="4"/>
      <c r="AS29" s="4"/>
      <c r="AT29" s="4"/>
      <c r="AU29" s="4"/>
      <c r="AV29" s="4"/>
      <c r="AW29" s="4"/>
      <c r="AX29" s="4"/>
      <c r="AY29" s="4"/>
    </row>
    <row r="30" spans="1:51" ht="15" x14ac:dyDescent="0.25">
      <c r="A30" s="108">
        <f>YampaRiverInflow.TotalOutflow!A30</f>
        <v>44713</v>
      </c>
      <c r="B30" s="9">
        <v>-5.6970000000000001</v>
      </c>
      <c r="C30" s="9">
        <v>-5.6970000000000001</v>
      </c>
      <c r="D30" s="9">
        <v>-5.6970000000000001</v>
      </c>
      <c r="E30" s="10">
        <v>-56.872</v>
      </c>
      <c r="F30" s="10">
        <v>29.183</v>
      </c>
      <c r="G30" s="10">
        <v>-2.262</v>
      </c>
      <c r="H30" s="10">
        <v>-2.2789999999999999</v>
      </c>
      <c r="I30" s="10">
        <v>1.631</v>
      </c>
      <c r="J30" s="10">
        <v>-6.1520000000000001</v>
      </c>
      <c r="K30" s="10">
        <v>-8.4760000000000009</v>
      </c>
      <c r="L30" s="10">
        <v>24.515999999999998</v>
      </c>
      <c r="M30" s="10">
        <v>4.5979999999999999</v>
      </c>
      <c r="N30" s="10">
        <v>13.497999999999999</v>
      </c>
      <c r="O30" s="10">
        <v>-26.187000000000001</v>
      </c>
      <c r="P30" s="10">
        <v>-3.3490000000000002</v>
      </c>
      <c r="Q30" s="10">
        <v>4.0839999999999996</v>
      </c>
      <c r="R30" s="10">
        <v>-11.676</v>
      </c>
      <c r="S30" s="10">
        <v>-4.1000000000000002E-2</v>
      </c>
      <c r="T30" s="10">
        <v>5.609</v>
      </c>
      <c r="U30" s="10">
        <v>-3.698</v>
      </c>
      <c r="V30" s="10">
        <v>-11.834</v>
      </c>
      <c r="W30" s="10">
        <v>-9.2289999999999992</v>
      </c>
      <c r="X30" s="10">
        <v>-8.5180000000000007</v>
      </c>
      <c r="Y30" s="10">
        <v>-26.905999999999999</v>
      </c>
      <c r="Z30" s="10">
        <v>-30.081</v>
      </c>
      <c r="AA30" s="10">
        <v>1.8560000000000001</v>
      </c>
      <c r="AB30" s="10">
        <v>-14.717000000000001</v>
      </c>
      <c r="AC30" s="10">
        <v>-14.012</v>
      </c>
      <c r="AD30" s="10">
        <v>-1.52</v>
      </c>
      <c r="AE30" s="10">
        <v>-16.565999999999999</v>
      </c>
      <c r="AF30" s="10">
        <v>-17.778869999999998</v>
      </c>
      <c r="AG30" s="10">
        <v>-8.3348700000000004</v>
      </c>
      <c r="AH30" s="10">
        <v>-5.4185299999999996</v>
      </c>
      <c r="AI30" s="9">
        <v>-7.2006999999999994</v>
      </c>
      <c r="AJ30" s="9">
        <v>-0.73851239867699991</v>
      </c>
      <c r="AK30" s="9">
        <v>3.31216528727</v>
      </c>
      <c r="AL30" s="9">
        <v>10.185</v>
      </c>
      <c r="AM30" s="9">
        <v>8.9730000000000008</v>
      </c>
      <c r="AN30" s="4"/>
      <c r="AO30" s="4"/>
      <c r="AP30" s="4"/>
      <c r="AQ30" s="4"/>
      <c r="AR30" s="4"/>
      <c r="AS30" s="4"/>
      <c r="AT30" s="4"/>
      <c r="AU30" s="4"/>
      <c r="AV30" s="4"/>
      <c r="AW30" s="4"/>
      <c r="AX30" s="4"/>
      <c r="AY30" s="4"/>
    </row>
    <row r="31" spans="1:51" ht="15" x14ac:dyDescent="0.25">
      <c r="A31" s="108">
        <f>YampaRiverInflow.TotalOutflow!A31</f>
        <v>44743</v>
      </c>
      <c r="B31" s="9">
        <v>-2.0230000000000001</v>
      </c>
      <c r="C31" s="9">
        <v>-2.0230000000000001</v>
      </c>
      <c r="D31" s="9">
        <v>-2.0230000000000001</v>
      </c>
      <c r="E31" s="10">
        <v>79.977000000000004</v>
      </c>
      <c r="F31" s="10">
        <v>-11.765000000000001</v>
      </c>
      <c r="G31" s="10">
        <v>-10.845000000000001</v>
      </c>
      <c r="H31" s="10">
        <v>-4.5999999999999999E-2</v>
      </c>
      <c r="I31" s="10">
        <v>-5.7720000000000002</v>
      </c>
      <c r="J31" s="10">
        <v>-9.9499999999999993</v>
      </c>
      <c r="K31" s="10">
        <v>-11.750999999999999</v>
      </c>
      <c r="L31" s="10">
        <v>20.866</v>
      </c>
      <c r="M31" s="10">
        <v>1.85</v>
      </c>
      <c r="N31" s="10">
        <v>3.0960000000000001</v>
      </c>
      <c r="O31" s="10">
        <v>-10.608000000000001</v>
      </c>
      <c r="P31" s="10">
        <v>-7.6440000000000001</v>
      </c>
      <c r="Q31" s="10">
        <v>8.1270000000000007</v>
      </c>
      <c r="R31" s="10">
        <v>-11.493</v>
      </c>
      <c r="S31" s="10">
        <v>10.728</v>
      </c>
      <c r="T31" s="10">
        <v>8.7200000000000006</v>
      </c>
      <c r="U31" s="10">
        <v>-1.2669999999999999</v>
      </c>
      <c r="V31" s="10">
        <v>-11.347</v>
      </c>
      <c r="W31" s="10">
        <v>-18.335999999999999</v>
      </c>
      <c r="X31" s="10">
        <v>-2.9430000000000001</v>
      </c>
      <c r="Y31" s="10">
        <v>-31.49</v>
      </c>
      <c r="Z31" s="10">
        <v>-20.471</v>
      </c>
      <c r="AA31" s="10">
        <v>-11.896000000000001</v>
      </c>
      <c r="AB31" s="10">
        <v>-5.8959999999999999</v>
      </c>
      <c r="AC31" s="10">
        <v>-9.4190000000000005</v>
      </c>
      <c r="AD31" s="10">
        <v>-9.65</v>
      </c>
      <c r="AE31" s="10">
        <v>-13.497</v>
      </c>
      <c r="AF31" s="10">
        <v>-20.782049999999998</v>
      </c>
      <c r="AG31" s="10">
        <v>-5.3935699999999995</v>
      </c>
      <c r="AH31" s="10">
        <v>-16.034389999999998</v>
      </c>
      <c r="AI31" s="9">
        <v>-7.2505600000000001</v>
      </c>
      <c r="AJ31" s="9">
        <v>-12.2247933908</v>
      </c>
      <c r="AK31" s="9">
        <v>-1.1186446296900001</v>
      </c>
      <c r="AL31" s="9">
        <v>9.4459999999999997</v>
      </c>
      <c r="AM31" s="9">
        <v>7.9630000000000001</v>
      </c>
      <c r="AN31" s="4"/>
      <c r="AO31" s="4"/>
      <c r="AP31" s="4"/>
      <c r="AQ31" s="4"/>
      <c r="AR31" s="4"/>
      <c r="AS31" s="4"/>
      <c r="AT31" s="4"/>
      <c r="AU31" s="4"/>
      <c r="AV31" s="4"/>
      <c r="AW31" s="4"/>
      <c r="AX31" s="4"/>
      <c r="AY31" s="4"/>
    </row>
    <row r="32" spans="1:51" ht="15" x14ac:dyDescent="0.25">
      <c r="A32" s="108">
        <f>YampaRiverInflow.TotalOutflow!A32</f>
        <v>44774</v>
      </c>
      <c r="B32" s="9">
        <v>-0.89700000000000002</v>
      </c>
      <c r="C32" s="9">
        <v>-0.89700000000000002</v>
      </c>
      <c r="D32" s="9">
        <v>-0.89700000000000002</v>
      </c>
      <c r="E32" s="10">
        <v>5.9720000000000004</v>
      </c>
      <c r="F32" s="10">
        <v>-4.8890000000000002</v>
      </c>
      <c r="G32" s="10">
        <v>-3.1019999999999999</v>
      </c>
      <c r="H32" s="10">
        <v>12.827999999999999</v>
      </c>
      <c r="I32" s="10">
        <v>-4.125</v>
      </c>
      <c r="J32" s="10">
        <v>-0.66400000000000003</v>
      </c>
      <c r="K32" s="10">
        <v>-1.9179999999999999</v>
      </c>
      <c r="L32" s="10">
        <v>27.553999999999998</v>
      </c>
      <c r="M32" s="10">
        <v>4.3259999999999996</v>
      </c>
      <c r="N32" s="10">
        <v>3.7869999999999999</v>
      </c>
      <c r="O32" s="10">
        <v>-3.95</v>
      </c>
      <c r="P32" s="10">
        <v>-0.94599999999999995</v>
      </c>
      <c r="Q32" s="10">
        <v>2.1970000000000001</v>
      </c>
      <c r="R32" s="10">
        <v>-4.3259999999999996</v>
      </c>
      <c r="S32" s="10">
        <v>-10.675000000000001</v>
      </c>
      <c r="T32" s="10">
        <v>1.804</v>
      </c>
      <c r="U32" s="10">
        <v>4.2789999999999999</v>
      </c>
      <c r="V32" s="10">
        <v>-12.226000000000001</v>
      </c>
      <c r="W32" s="10">
        <v>-3.8130000000000002</v>
      </c>
      <c r="X32" s="10">
        <v>-0.78500000000000003</v>
      </c>
      <c r="Y32" s="10">
        <v>-7.6040000000000001</v>
      </c>
      <c r="Z32" s="10">
        <v>-5.4119999999999999</v>
      </c>
      <c r="AA32" s="10">
        <v>-13.86</v>
      </c>
      <c r="AB32" s="10">
        <v>-14.737</v>
      </c>
      <c r="AC32" s="10">
        <v>-6.2569999999999997</v>
      </c>
      <c r="AD32" s="10">
        <v>-22.553999999999998</v>
      </c>
      <c r="AE32" s="10">
        <v>-2.4489999999999998</v>
      </c>
      <c r="AF32" s="10">
        <v>-15.135450000000001</v>
      </c>
      <c r="AG32" s="10">
        <v>2.9768400000000002</v>
      </c>
      <c r="AH32" s="10">
        <v>5.9177799999999996</v>
      </c>
      <c r="AI32" s="9">
        <v>3.3304999999999998</v>
      </c>
      <c r="AJ32" s="9">
        <v>10.5769677696</v>
      </c>
      <c r="AK32" s="9">
        <v>-6.3205289276000007</v>
      </c>
      <c r="AL32" s="9">
        <v>5.1120000000000001</v>
      </c>
      <c r="AM32" s="9">
        <v>10.664999999999999</v>
      </c>
      <c r="AN32" s="4"/>
      <c r="AO32" s="4"/>
      <c r="AP32" s="4"/>
      <c r="AQ32" s="4"/>
      <c r="AR32" s="4"/>
      <c r="AS32" s="4"/>
      <c r="AT32" s="4"/>
      <c r="AU32" s="4"/>
      <c r="AV32" s="4"/>
      <c r="AW32" s="4"/>
      <c r="AX32" s="4"/>
      <c r="AY32" s="4"/>
    </row>
    <row r="33" spans="1:51" ht="15" x14ac:dyDescent="0.25">
      <c r="A33" s="108">
        <f>YampaRiverInflow.TotalOutflow!A33</f>
        <v>44805</v>
      </c>
      <c r="B33" s="9">
        <v>-0.377</v>
      </c>
      <c r="C33" s="9">
        <v>-0.377</v>
      </c>
      <c r="D33" s="9">
        <v>-0.377</v>
      </c>
      <c r="E33" s="10">
        <v>21.111000000000001</v>
      </c>
      <c r="F33" s="10">
        <v>-9.8369999999999997</v>
      </c>
      <c r="G33" s="10">
        <v>10.523999999999999</v>
      </c>
      <c r="H33" s="10">
        <v>-8.4480000000000004</v>
      </c>
      <c r="I33" s="10">
        <v>-5.992</v>
      </c>
      <c r="J33" s="10">
        <v>7.3310000000000004</v>
      </c>
      <c r="K33" s="10">
        <v>-4.6890000000000001</v>
      </c>
      <c r="L33" s="10">
        <v>14.712999999999999</v>
      </c>
      <c r="M33" s="10">
        <v>2.484</v>
      </c>
      <c r="N33" s="10">
        <v>5.2409999999999997</v>
      </c>
      <c r="O33" s="10">
        <v>-12.904</v>
      </c>
      <c r="P33" s="10">
        <v>8.5779999999999994</v>
      </c>
      <c r="Q33" s="10">
        <v>15.861000000000001</v>
      </c>
      <c r="R33" s="10">
        <v>4.218</v>
      </c>
      <c r="S33" s="10">
        <v>2.15</v>
      </c>
      <c r="T33" s="10">
        <v>-6.8959999999999999</v>
      </c>
      <c r="U33" s="10">
        <v>-12.975</v>
      </c>
      <c r="V33" s="10">
        <v>-7.1189999999999998</v>
      </c>
      <c r="W33" s="10">
        <v>-2.2879999999999998</v>
      </c>
      <c r="X33" s="10">
        <v>-15.519</v>
      </c>
      <c r="Y33" s="10">
        <v>-21.178000000000001</v>
      </c>
      <c r="Z33" s="10">
        <v>-6.0739999999999998</v>
      </c>
      <c r="AA33" s="10">
        <v>-3.6960000000000002</v>
      </c>
      <c r="AB33" s="10">
        <v>0.23</v>
      </c>
      <c r="AC33" s="10">
        <v>-2.0470000000000002</v>
      </c>
      <c r="AD33" s="10">
        <v>-1.55</v>
      </c>
      <c r="AE33" s="10">
        <v>8.7729999999999997</v>
      </c>
      <c r="AF33" s="10">
        <v>-8.4957199999999986</v>
      </c>
      <c r="AG33" s="10">
        <v>10.460270000000001</v>
      </c>
      <c r="AH33" s="10">
        <v>-5.7617600000000007</v>
      </c>
      <c r="AI33" s="9">
        <v>-2.9507099999999999</v>
      </c>
      <c r="AJ33" s="9">
        <v>5.5732644647899994</v>
      </c>
      <c r="AK33" s="9">
        <v>7.3737107418200001</v>
      </c>
      <c r="AL33" s="9">
        <v>12.664999999999999</v>
      </c>
      <c r="AM33" s="9">
        <v>7.843</v>
      </c>
      <c r="AN33" s="4"/>
      <c r="AO33" s="4"/>
      <c r="AP33" s="4"/>
      <c r="AQ33" s="4"/>
      <c r="AR33" s="4"/>
      <c r="AS33" s="4"/>
      <c r="AT33" s="4"/>
      <c r="AU33" s="4"/>
      <c r="AV33" s="4"/>
      <c r="AW33" s="4"/>
      <c r="AX33" s="4"/>
      <c r="AY33" s="4"/>
    </row>
    <row r="34" spans="1:51" ht="15" x14ac:dyDescent="0.25">
      <c r="A34" s="108">
        <f>YampaRiverInflow.TotalOutflow!A34</f>
        <v>44835</v>
      </c>
      <c r="B34" s="9">
        <v>2.484</v>
      </c>
      <c r="C34" s="9">
        <v>2.484</v>
      </c>
      <c r="D34" s="9">
        <v>2.484</v>
      </c>
      <c r="E34" s="10">
        <v>15.488</v>
      </c>
      <c r="F34" s="10">
        <v>-6.1580000000000004</v>
      </c>
      <c r="G34" s="10">
        <v>3.9750000000000001</v>
      </c>
      <c r="H34" s="10">
        <v>-1.39</v>
      </c>
      <c r="I34" s="10">
        <v>1.2050000000000001</v>
      </c>
      <c r="J34" s="10">
        <v>5.649</v>
      </c>
      <c r="K34" s="10">
        <v>-0.52300000000000002</v>
      </c>
      <c r="L34" s="10">
        <v>14.474</v>
      </c>
      <c r="M34" s="10">
        <v>4.5730000000000004</v>
      </c>
      <c r="N34" s="10">
        <v>16.068000000000001</v>
      </c>
      <c r="O34" s="10">
        <v>-0.16700000000000001</v>
      </c>
      <c r="P34" s="10">
        <v>3.9340000000000002</v>
      </c>
      <c r="Q34" s="10">
        <v>-8.1950000000000003</v>
      </c>
      <c r="R34" s="10">
        <v>1.153</v>
      </c>
      <c r="S34" s="10">
        <v>4.8550000000000004</v>
      </c>
      <c r="T34" s="10">
        <v>-2.7719999999999998</v>
      </c>
      <c r="U34" s="10">
        <v>10.111000000000001</v>
      </c>
      <c r="V34" s="10">
        <v>-7.88</v>
      </c>
      <c r="W34" s="10">
        <v>4.2610000000000001</v>
      </c>
      <c r="X34" s="10">
        <v>-9.0299999999999994</v>
      </c>
      <c r="Y34" s="10">
        <v>-19.219000000000001</v>
      </c>
      <c r="Z34" s="10">
        <v>-22.152000000000001</v>
      </c>
      <c r="AA34" s="10">
        <v>1.0089999999999999</v>
      </c>
      <c r="AB34" s="10">
        <v>-7.5469999999999997</v>
      </c>
      <c r="AC34" s="10">
        <v>3.0539999999999998</v>
      </c>
      <c r="AD34" s="10">
        <v>-0.55300000000000005</v>
      </c>
      <c r="AE34" s="10">
        <v>-10.613</v>
      </c>
      <c r="AF34" s="10">
        <v>-11.085850000000001</v>
      </c>
      <c r="AG34" s="10">
        <v>5.77902</v>
      </c>
      <c r="AH34" s="10">
        <v>-2.5799099999999999</v>
      </c>
      <c r="AI34" s="9">
        <v>11.36007</v>
      </c>
      <c r="AJ34" s="9">
        <v>13.2843884321</v>
      </c>
      <c r="AK34" s="9">
        <v>-7.7399921552699995</v>
      </c>
      <c r="AL34" s="9">
        <v>14.252000000000001</v>
      </c>
      <c r="AM34" s="9">
        <v>9.3710000000000004</v>
      </c>
      <c r="AN34" s="4"/>
      <c r="AO34" s="4"/>
      <c r="AP34" s="4"/>
      <c r="AQ34" s="4"/>
      <c r="AR34" s="4"/>
      <c r="AS34" s="4"/>
      <c r="AT34" s="4"/>
      <c r="AU34" s="4"/>
      <c r="AV34" s="4"/>
      <c r="AW34" s="4"/>
      <c r="AX34" s="4"/>
      <c r="AY34" s="4"/>
    </row>
    <row r="35" spans="1:51" ht="15" x14ac:dyDescent="0.25">
      <c r="A35" s="108">
        <f>YampaRiverInflow.TotalOutflow!A35</f>
        <v>44866</v>
      </c>
      <c r="B35" s="9">
        <v>3.5089999999999999</v>
      </c>
      <c r="C35" s="9">
        <v>3.5089999999999999</v>
      </c>
      <c r="D35" s="9">
        <v>3.5089999999999999</v>
      </c>
      <c r="E35" s="10">
        <v>26.683</v>
      </c>
      <c r="F35" s="10">
        <v>-13.926</v>
      </c>
      <c r="G35" s="10">
        <v>-7.468</v>
      </c>
      <c r="H35" s="10">
        <v>-28.899000000000001</v>
      </c>
      <c r="I35" s="10">
        <v>2.085</v>
      </c>
      <c r="J35" s="10">
        <v>8.407</v>
      </c>
      <c r="K35" s="10">
        <v>-0.58899999999999997</v>
      </c>
      <c r="L35" s="10">
        <v>22.443999999999999</v>
      </c>
      <c r="M35" s="10">
        <v>6.7830000000000004</v>
      </c>
      <c r="N35" s="10">
        <v>12.221</v>
      </c>
      <c r="O35" s="10">
        <v>-13.337999999999999</v>
      </c>
      <c r="P35" s="10">
        <v>4.8029999999999999</v>
      </c>
      <c r="Q35" s="10">
        <v>7.5140000000000002</v>
      </c>
      <c r="R35" s="10">
        <v>2.7349999999999999</v>
      </c>
      <c r="S35" s="10">
        <v>6.601</v>
      </c>
      <c r="T35" s="10">
        <v>0.97699999999999998</v>
      </c>
      <c r="U35" s="10">
        <v>8.3629999999999995</v>
      </c>
      <c r="V35" s="10">
        <v>1.911</v>
      </c>
      <c r="W35" s="10">
        <v>-3.2410000000000001</v>
      </c>
      <c r="X35" s="10">
        <v>2.9350000000000001</v>
      </c>
      <c r="Y35" s="10">
        <v>-7.6369999999999996</v>
      </c>
      <c r="Z35" s="10">
        <v>3.4329999999999998</v>
      </c>
      <c r="AA35" s="10">
        <v>5.0679999999999996</v>
      </c>
      <c r="AB35" s="10">
        <v>-2.4470000000000001</v>
      </c>
      <c r="AC35" s="10">
        <v>9.4309999999999992</v>
      </c>
      <c r="AD35" s="10">
        <v>-7.2889999999999997</v>
      </c>
      <c r="AE35" s="10">
        <v>-3.6389999999999998</v>
      </c>
      <c r="AF35" s="10">
        <v>0.89403999999999995</v>
      </c>
      <c r="AG35" s="10">
        <v>10.06827</v>
      </c>
      <c r="AH35" s="10">
        <v>6.3182299999999998</v>
      </c>
      <c r="AI35" s="9">
        <v>14.429110000000001</v>
      </c>
      <c r="AJ35" s="9">
        <v>13.142818181799999</v>
      </c>
      <c r="AK35" s="9">
        <v>-3.7337908998399998</v>
      </c>
      <c r="AL35" s="9">
        <v>10.364000000000001</v>
      </c>
      <c r="AM35" s="9">
        <v>11.958</v>
      </c>
      <c r="AN35" s="4"/>
      <c r="AO35" s="4"/>
      <c r="AP35" s="4"/>
      <c r="AQ35" s="4"/>
      <c r="AR35" s="4"/>
      <c r="AS35" s="4"/>
      <c r="AT35" s="4"/>
      <c r="AU35" s="4"/>
      <c r="AV35" s="4"/>
      <c r="AW35" s="4"/>
      <c r="AX35" s="4"/>
      <c r="AY35" s="4"/>
    </row>
    <row r="36" spans="1:51" ht="15" x14ac:dyDescent="0.25">
      <c r="A36" s="108">
        <f>YampaRiverInflow.TotalOutflow!A36</f>
        <v>44896</v>
      </c>
      <c r="B36" s="9">
        <v>11.791</v>
      </c>
      <c r="C36" s="9">
        <v>11.791</v>
      </c>
      <c r="D36" s="9">
        <v>11.791</v>
      </c>
      <c r="E36" s="10">
        <v>0.30399999999999999</v>
      </c>
      <c r="F36" s="10">
        <v>-3.339</v>
      </c>
      <c r="G36" s="10">
        <v>-11.507999999999999</v>
      </c>
      <c r="H36" s="10">
        <v>-10.381</v>
      </c>
      <c r="I36" s="10">
        <v>5.13</v>
      </c>
      <c r="J36" s="10">
        <v>6.2859999999999996</v>
      </c>
      <c r="K36" s="10">
        <v>3.5110000000000001</v>
      </c>
      <c r="L36" s="10">
        <v>17.72</v>
      </c>
      <c r="M36" s="10">
        <v>8.3699999999999992</v>
      </c>
      <c r="N36" s="10">
        <v>26.24</v>
      </c>
      <c r="O36" s="10">
        <v>9.7059999999999995</v>
      </c>
      <c r="P36" s="10">
        <v>15.848000000000001</v>
      </c>
      <c r="Q36" s="10">
        <v>94.941000000000003</v>
      </c>
      <c r="R36" s="10">
        <v>-1.6679999999999999</v>
      </c>
      <c r="S36" s="10">
        <v>27.11</v>
      </c>
      <c r="T36" s="10">
        <v>15.473000000000001</v>
      </c>
      <c r="U36" s="10">
        <v>23.396999999999998</v>
      </c>
      <c r="V36" s="10">
        <v>-21.466999999999999</v>
      </c>
      <c r="W36" s="10">
        <v>-1.9690000000000001</v>
      </c>
      <c r="X36" s="10">
        <v>6.1689999999999996</v>
      </c>
      <c r="Y36" s="10">
        <v>-8.734</v>
      </c>
      <c r="Z36" s="10">
        <v>2.1890000000000001</v>
      </c>
      <c r="AA36" s="10">
        <v>6.22</v>
      </c>
      <c r="AB36" s="10">
        <v>-1.919</v>
      </c>
      <c r="AC36" s="10">
        <v>-0.40100000000000002</v>
      </c>
      <c r="AD36" s="10">
        <v>-10.759</v>
      </c>
      <c r="AE36" s="10">
        <v>-7.3310000000000004</v>
      </c>
      <c r="AF36" s="10">
        <v>7.5781999999999998</v>
      </c>
      <c r="AG36" s="10">
        <v>10.29767</v>
      </c>
      <c r="AH36" s="10">
        <v>-5.8699700000000004</v>
      </c>
      <c r="AI36" s="9">
        <v>24.633080000000003</v>
      </c>
      <c r="AJ36" s="9">
        <v>23.363190082799999</v>
      </c>
      <c r="AK36" s="9">
        <v>-4.4305979113900005</v>
      </c>
      <c r="AL36" s="9">
        <v>17.004000000000001</v>
      </c>
      <c r="AM36" s="9">
        <v>9.5869999999999997</v>
      </c>
      <c r="AN36" s="4"/>
      <c r="AO36" s="4"/>
      <c r="AP36" s="4"/>
      <c r="AQ36" s="4"/>
      <c r="AR36" s="4"/>
      <c r="AS36" s="4"/>
      <c r="AT36" s="4"/>
      <c r="AU36" s="4"/>
      <c r="AV36" s="4"/>
      <c r="AW36" s="4"/>
      <c r="AX36" s="4"/>
      <c r="AY36" s="4"/>
    </row>
    <row r="37" spans="1:51" ht="15" x14ac:dyDescent="0.25">
      <c r="A37" s="108">
        <f>YampaRiverInflow.TotalOutflow!A37</f>
        <v>44927</v>
      </c>
      <c r="B37" s="9">
        <v>10.228</v>
      </c>
      <c r="C37" s="9">
        <v>10.228</v>
      </c>
      <c r="D37" s="9">
        <v>10.228</v>
      </c>
      <c r="E37" s="10">
        <v>-6.7050000000000001</v>
      </c>
      <c r="F37" s="10">
        <v>5.38</v>
      </c>
      <c r="G37" s="10">
        <v>6.5129999999999999</v>
      </c>
      <c r="H37" s="10">
        <v>-4.4320000000000004</v>
      </c>
      <c r="I37" s="10">
        <v>5.085</v>
      </c>
      <c r="J37" s="10">
        <v>4.3979999999999997</v>
      </c>
      <c r="K37" s="10">
        <v>1.542</v>
      </c>
      <c r="L37" s="10">
        <v>7.4649999999999999</v>
      </c>
      <c r="M37" s="10">
        <v>6.9909999999999997</v>
      </c>
      <c r="N37" s="10">
        <v>-30.036999999999999</v>
      </c>
      <c r="O37" s="10">
        <v>0.34799999999999998</v>
      </c>
      <c r="P37" s="10">
        <v>8.1069999999999993</v>
      </c>
      <c r="Q37" s="10">
        <v>-4.0170000000000003</v>
      </c>
      <c r="R37" s="10">
        <v>-0.42499999999999999</v>
      </c>
      <c r="S37" s="10">
        <v>-9.2249999999999996</v>
      </c>
      <c r="T37" s="10">
        <v>16.908000000000001</v>
      </c>
      <c r="U37" s="10">
        <v>1.482</v>
      </c>
      <c r="V37" s="10">
        <v>-11.156000000000001</v>
      </c>
      <c r="W37" s="10">
        <v>-10.212999999999999</v>
      </c>
      <c r="X37" s="10">
        <v>-20.742999999999999</v>
      </c>
      <c r="Y37" s="10">
        <v>-9.2750000000000004</v>
      </c>
      <c r="Z37" s="10">
        <v>-13.997999999999999</v>
      </c>
      <c r="AA37" s="10">
        <v>-0.47799999999999998</v>
      </c>
      <c r="AB37" s="10">
        <v>-2.403</v>
      </c>
      <c r="AC37" s="10">
        <v>3.4119999999999999</v>
      </c>
      <c r="AD37" s="10">
        <v>-10.265000000000001</v>
      </c>
      <c r="AE37" s="10">
        <v>17.93282</v>
      </c>
      <c r="AF37" s="10">
        <v>-2.55436</v>
      </c>
      <c r="AG37" s="10">
        <v>-2.7433800000000002</v>
      </c>
      <c r="AH37" s="10">
        <v>-21.323439999999998</v>
      </c>
      <c r="AI37" s="9">
        <v>2.6227190070699997</v>
      </c>
      <c r="AJ37" s="9">
        <v>1.4601900836399999</v>
      </c>
      <c r="AK37" s="9">
        <v>18.143000000000001</v>
      </c>
      <c r="AL37" s="9">
        <v>20.103999999999999</v>
      </c>
      <c r="AM37" s="9">
        <v>1.06</v>
      </c>
      <c r="AN37" s="4"/>
      <c r="AO37" s="4"/>
      <c r="AP37" s="4"/>
      <c r="AQ37" s="4"/>
      <c r="AR37" s="4"/>
      <c r="AS37" s="4"/>
      <c r="AT37" s="4"/>
      <c r="AU37" s="4"/>
      <c r="AV37" s="4"/>
      <c r="AW37" s="4"/>
      <c r="AX37" s="4"/>
      <c r="AY37" s="4"/>
    </row>
    <row r="38" spans="1:51" ht="15" x14ac:dyDescent="0.25">
      <c r="A38" s="108">
        <f>YampaRiverInflow.TotalOutflow!A38</f>
        <v>44958</v>
      </c>
      <c r="B38" s="9">
        <v>-1.032</v>
      </c>
      <c r="C38" s="9">
        <v>-1.032</v>
      </c>
      <c r="D38" s="9">
        <v>-1.032</v>
      </c>
      <c r="E38" s="10">
        <v>33.414000000000001</v>
      </c>
      <c r="F38" s="10">
        <v>22.41</v>
      </c>
      <c r="G38" s="10">
        <v>32.200000000000003</v>
      </c>
      <c r="H38" s="10">
        <v>-3.0870000000000002</v>
      </c>
      <c r="I38" s="10">
        <v>5.883</v>
      </c>
      <c r="J38" s="10">
        <v>-0.33700000000000002</v>
      </c>
      <c r="K38" s="10">
        <v>5.5730000000000004</v>
      </c>
      <c r="L38" s="10">
        <v>9.9540000000000006</v>
      </c>
      <c r="M38" s="10">
        <v>4.1059999999999999</v>
      </c>
      <c r="N38" s="10">
        <v>-45.491</v>
      </c>
      <c r="O38" s="10">
        <v>-8.9390000000000001</v>
      </c>
      <c r="P38" s="10">
        <v>14.935</v>
      </c>
      <c r="Q38" s="10">
        <v>-2.7170000000000001</v>
      </c>
      <c r="R38" s="10">
        <v>1.121</v>
      </c>
      <c r="S38" s="10">
        <v>-12.965</v>
      </c>
      <c r="T38" s="10">
        <v>0.91800000000000004</v>
      </c>
      <c r="U38" s="10">
        <v>1.9139999999999999</v>
      </c>
      <c r="V38" s="10">
        <v>-9.2040000000000006</v>
      </c>
      <c r="W38" s="10">
        <v>-8.66</v>
      </c>
      <c r="X38" s="10">
        <v>-7.7130000000000001</v>
      </c>
      <c r="Y38" s="10">
        <v>-7.8449999999999998</v>
      </c>
      <c r="Z38" s="10">
        <v>-18.251999999999999</v>
      </c>
      <c r="AA38" s="10">
        <v>-3.117</v>
      </c>
      <c r="AB38" s="10">
        <v>-7.3280000000000003</v>
      </c>
      <c r="AC38" s="10">
        <v>1.02</v>
      </c>
      <c r="AD38" s="10">
        <v>-14.303000000000001</v>
      </c>
      <c r="AE38" s="10">
        <v>-13.95496</v>
      </c>
      <c r="AF38" s="10">
        <v>-11.963200000000001</v>
      </c>
      <c r="AG38" s="10">
        <v>-5.2006099999999993</v>
      </c>
      <c r="AH38" s="10">
        <v>-1.8404100000000001</v>
      </c>
      <c r="AI38" s="9">
        <v>4.1879586768900001</v>
      </c>
      <c r="AJ38" s="9">
        <v>8.4784876017200013</v>
      </c>
      <c r="AK38" s="9">
        <v>14.496</v>
      </c>
      <c r="AL38" s="9">
        <v>17.045999999999999</v>
      </c>
      <c r="AM38" s="9">
        <v>28.591000000000001</v>
      </c>
      <c r="AN38" s="4"/>
      <c r="AO38" s="4"/>
      <c r="AP38" s="4"/>
      <c r="AQ38" s="4"/>
      <c r="AR38" s="4"/>
      <c r="AS38" s="4"/>
      <c r="AT38" s="4"/>
      <c r="AU38" s="4"/>
      <c r="AV38" s="4"/>
      <c r="AW38" s="4"/>
      <c r="AX38" s="4"/>
      <c r="AY38" s="4"/>
    </row>
    <row r="39" spans="1:51" ht="15" x14ac:dyDescent="0.25">
      <c r="A39" s="108">
        <f>YampaRiverInflow.TotalOutflow!A39</f>
        <v>44986</v>
      </c>
      <c r="B39" s="9">
        <v>-3.0489999999999999</v>
      </c>
      <c r="C39" s="9">
        <v>-3.0489999999999999</v>
      </c>
      <c r="D39" s="9">
        <v>-3.0489999999999999</v>
      </c>
      <c r="E39" s="10">
        <v>31.146000000000001</v>
      </c>
      <c r="F39" s="10">
        <v>5.4130000000000003</v>
      </c>
      <c r="G39" s="10">
        <v>22.428000000000001</v>
      </c>
      <c r="H39" s="10">
        <v>-10.952999999999999</v>
      </c>
      <c r="I39" s="10">
        <v>-3.7189999999999999</v>
      </c>
      <c r="J39" s="10">
        <v>-8.3870000000000005</v>
      </c>
      <c r="K39" s="10">
        <v>14.401999999999999</v>
      </c>
      <c r="L39" s="10">
        <v>2.5150000000000001</v>
      </c>
      <c r="M39" s="10">
        <v>-1.482</v>
      </c>
      <c r="N39" s="10">
        <v>-85.617000000000004</v>
      </c>
      <c r="O39" s="10">
        <v>-18.977</v>
      </c>
      <c r="P39" s="10">
        <v>-3.0750000000000002</v>
      </c>
      <c r="Q39" s="10">
        <v>33.225999999999999</v>
      </c>
      <c r="R39" s="10">
        <v>11.038</v>
      </c>
      <c r="S39" s="10">
        <v>4.673</v>
      </c>
      <c r="T39" s="10">
        <v>4.1000000000000002E-2</v>
      </c>
      <c r="U39" s="10">
        <v>8.1969999999999992</v>
      </c>
      <c r="V39" s="10">
        <v>5.577</v>
      </c>
      <c r="W39" s="10">
        <v>-5.0199999999999996</v>
      </c>
      <c r="X39" s="10">
        <v>-3.68</v>
      </c>
      <c r="Y39" s="10">
        <v>-25.69</v>
      </c>
      <c r="Z39" s="10">
        <v>16.045999999999999</v>
      </c>
      <c r="AA39" s="10">
        <v>-10.304</v>
      </c>
      <c r="AB39" s="10">
        <v>-11.891999999999999</v>
      </c>
      <c r="AC39" s="10">
        <v>0.318</v>
      </c>
      <c r="AD39" s="10">
        <v>-9.7430000000000003</v>
      </c>
      <c r="AE39" s="10">
        <v>-12.145200000000001</v>
      </c>
      <c r="AF39" s="10">
        <v>-6.3741000000000003</v>
      </c>
      <c r="AG39" s="10">
        <v>-11.246979999999999</v>
      </c>
      <c r="AH39" s="10">
        <v>-5.8244099999999994</v>
      </c>
      <c r="AI39" s="9">
        <v>-14.067462812699999</v>
      </c>
      <c r="AJ39" s="9">
        <v>-0.28571900964999997</v>
      </c>
      <c r="AK39" s="9">
        <v>8.0129999999999999</v>
      </c>
      <c r="AL39" s="9">
        <v>6.1710000000000003</v>
      </c>
      <c r="AM39" s="9">
        <v>11.651999999999999</v>
      </c>
      <c r="AN39" s="4"/>
      <c r="AO39" s="4"/>
      <c r="AP39" s="4"/>
      <c r="AQ39" s="4"/>
      <c r="AR39" s="4"/>
      <c r="AS39" s="4"/>
      <c r="AT39" s="4"/>
      <c r="AU39" s="4"/>
      <c r="AV39" s="4"/>
      <c r="AW39" s="4"/>
      <c r="AX39" s="4"/>
      <c r="AY39" s="4"/>
    </row>
    <row r="40" spans="1:51" ht="15" x14ac:dyDescent="0.25">
      <c r="A40" s="108">
        <f>YampaRiverInflow.TotalOutflow!A40</f>
        <v>45017</v>
      </c>
      <c r="B40" s="9">
        <v>-7.1550000000000002</v>
      </c>
      <c r="C40" s="9">
        <v>-7.1550000000000002</v>
      </c>
      <c r="D40" s="9">
        <v>-7.1550000000000002</v>
      </c>
      <c r="E40" s="10">
        <v>4.5250000000000004</v>
      </c>
      <c r="F40" s="10">
        <v>-15.333</v>
      </c>
      <c r="G40" s="10">
        <v>18.954000000000001</v>
      </c>
      <c r="H40" s="10">
        <v>-3.2869999999999999</v>
      </c>
      <c r="I40" s="10">
        <v>-15.096</v>
      </c>
      <c r="J40" s="10">
        <v>0.37</v>
      </c>
      <c r="K40" s="10">
        <v>14.292</v>
      </c>
      <c r="L40" s="10">
        <v>5.7640000000000002</v>
      </c>
      <c r="M40" s="10">
        <v>12.843999999999999</v>
      </c>
      <c r="N40" s="10">
        <v>-51.061999999999998</v>
      </c>
      <c r="O40" s="10">
        <v>-15.113</v>
      </c>
      <c r="P40" s="10">
        <v>-4.2430000000000003</v>
      </c>
      <c r="Q40" s="10">
        <v>-7.5759999999999996</v>
      </c>
      <c r="R40" s="10">
        <v>15.396000000000001</v>
      </c>
      <c r="S40" s="10">
        <v>39.173999999999999</v>
      </c>
      <c r="T40" s="10">
        <v>-0.41699999999999998</v>
      </c>
      <c r="U40" s="10">
        <v>-3.9380000000000002</v>
      </c>
      <c r="V40" s="10">
        <v>0.93100000000000005</v>
      </c>
      <c r="W40" s="10">
        <v>-11.872999999999999</v>
      </c>
      <c r="X40" s="10">
        <v>-13.384</v>
      </c>
      <c r="Y40" s="10">
        <v>-6.9089999999999998</v>
      </c>
      <c r="Z40" s="10">
        <v>4.298</v>
      </c>
      <c r="AA40" s="10">
        <v>-1.605</v>
      </c>
      <c r="AB40" s="10">
        <v>-3.3879999999999999</v>
      </c>
      <c r="AC40" s="10">
        <v>-8.2620000000000005</v>
      </c>
      <c r="AD40" s="10">
        <v>-14.076000000000001</v>
      </c>
      <c r="AE40" s="10">
        <v>-15.64438</v>
      </c>
      <c r="AF40" s="10">
        <v>-20.393439999999998</v>
      </c>
      <c r="AG40" s="10">
        <v>-12.259069999999999</v>
      </c>
      <c r="AH40" s="10">
        <v>-6.0398699999999996</v>
      </c>
      <c r="AI40" s="9">
        <v>14.1864628099</v>
      </c>
      <c r="AJ40" s="9">
        <v>-8.4453140515699996</v>
      </c>
      <c r="AK40" s="9">
        <v>13.148999999999999</v>
      </c>
      <c r="AL40" s="9">
        <v>7.52</v>
      </c>
      <c r="AM40" s="9">
        <v>-11.246</v>
      </c>
      <c r="AN40" s="4"/>
      <c r="AO40" s="4"/>
      <c r="AP40" s="4"/>
      <c r="AQ40" s="4"/>
      <c r="AR40" s="4"/>
      <c r="AS40" s="4"/>
      <c r="AT40" s="4"/>
      <c r="AU40" s="4"/>
      <c r="AV40" s="4"/>
      <c r="AW40" s="4"/>
      <c r="AX40" s="4"/>
      <c r="AY40" s="4"/>
    </row>
    <row r="41" spans="1:51" ht="15" x14ac:dyDescent="0.25">
      <c r="A41" s="108">
        <f>YampaRiverInflow.TotalOutflow!A41</f>
        <v>45047</v>
      </c>
      <c r="B41" s="9">
        <v>0.56699999999999995</v>
      </c>
      <c r="C41" s="9">
        <v>0.56699999999999995</v>
      </c>
      <c r="D41" s="9">
        <v>0.56699999999999995</v>
      </c>
      <c r="E41" s="10">
        <v>26.466999999999999</v>
      </c>
      <c r="F41" s="10">
        <v>-2.0129999999999999</v>
      </c>
      <c r="G41" s="10">
        <v>-11.66</v>
      </c>
      <c r="H41" s="10">
        <v>0.27800000000000002</v>
      </c>
      <c r="I41" s="10">
        <v>-5.2439999999999998</v>
      </c>
      <c r="J41" s="10">
        <v>-3.9220000000000002</v>
      </c>
      <c r="K41" s="10">
        <v>17</v>
      </c>
      <c r="L41" s="10">
        <v>7.5990000000000002</v>
      </c>
      <c r="M41" s="10">
        <v>4.7030000000000003</v>
      </c>
      <c r="N41" s="10">
        <v>-61.749000000000002</v>
      </c>
      <c r="O41" s="10">
        <v>-4.7960000000000003</v>
      </c>
      <c r="P41" s="10">
        <v>-13.974</v>
      </c>
      <c r="Q41" s="10">
        <v>-8.2089999999999996</v>
      </c>
      <c r="R41" s="10">
        <v>11.73</v>
      </c>
      <c r="S41" s="10">
        <v>21.998999999999999</v>
      </c>
      <c r="T41" s="10">
        <v>0.111</v>
      </c>
      <c r="U41" s="10">
        <v>-14.868</v>
      </c>
      <c r="V41" s="10">
        <v>-7.181</v>
      </c>
      <c r="W41" s="10">
        <v>-5.67</v>
      </c>
      <c r="X41" s="10">
        <v>-33.700000000000003</v>
      </c>
      <c r="Y41" s="10">
        <v>-4.7220000000000004</v>
      </c>
      <c r="Z41" s="10">
        <v>-17.382000000000001</v>
      </c>
      <c r="AA41" s="10">
        <v>-33.279000000000003</v>
      </c>
      <c r="AB41" s="10">
        <v>-5.4210000000000003</v>
      </c>
      <c r="AC41" s="10">
        <v>-5.2460000000000004</v>
      </c>
      <c r="AD41" s="10">
        <v>3.149</v>
      </c>
      <c r="AE41" s="10">
        <v>-9.5569299999999995</v>
      </c>
      <c r="AF41" s="10">
        <v>4.5381899999999993</v>
      </c>
      <c r="AG41" s="10">
        <v>2.7454499999999999</v>
      </c>
      <c r="AH41" s="10">
        <v>4.5651899999999994</v>
      </c>
      <c r="AI41" s="9">
        <v>0.109545453554</v>
      </c>
      <c r="AJ41" s="9">
        <v>8.5840991759299996</v>
      </c>
      <c r="AK41" s="9">
        <v>15.768000000000001</v>
      </c>
      <c r="AL41" s="9">
        <v>12.454000000000001</v>
      </c>
      <c r="AM41" s="9">
        <v>4.819</v>
      </c>
      <c r="AN41" s="4"/>
      <c r="AO41" s="4"/>
      <c r="AP41" s="4"/>
      <c r="AQ41" s="4"/>
      <c r="AR41" s="4"/>
      <c r="AS41" s="4"/>
      <c r="AT41" s="4"/>
      <c r="AU41" s="4"/>
      <c r="AV41" s="4"/>
      <c r="AW41" s="4"/>
      <c r="AX41" s="4"/>
      <c r="AY41" s="4"/>
    </row>
    <row r="42" spans="1:51" ht="15" x14ac:dyDescent="0.25">
      <c r="A42" s="108">
        <f>YampaRiverInflow.TotalOutflow!A42</f>
        <v>45078</v>
      </c>
      <c r="B42" s="9">
        <v>-5.6970000000000001</v>
      </c>
      <c r="C42" s="9">
        <v>-5.6970000000000001</v>
      </c>
      <c r="D42" s="9">
        <v>-5.6970000000000001</v>
      </c>
      <c r="E42" s="10">
        <v>29.183</v>
      </c>
      <c r="F42" s="10">
        <v>-2.262</v>
      </c>
      <c r="G42" s="10">
        <v>-2.2789999999999999</v>
      </c>
      <c r="H42" s="10">
        <v>1.631</v>
      </c>
      <c r="I42" s="10">
        <v>-6.1520000000000001</v>
      </c>
      <c r="J42" s="10">
        <v>-8.4760000000000009</v>
      </c>
      <c r="K42" s="10">
        <v>24.515999999999998</v>
      </c>
      <c r="L42" s="10">
        <v>4.5979999999999999</v>
      </c>
      <c r="M42" s="10">
        <v>13.497999999999999</v>
      </c>
      <c r="N42" s="10">
        <v>-26.187000000000001</v>
      </c>
      <c r="O42" s="10">
        <v>-3.3490000000000002</v>
      </c>
      <c r="P42" s="10">
        <v>4.0839999999999996</v>
      </c>
      <c r="Q42" s="10">
        <v>-11.676</v>
      </c>
      <c r="R42" s="10">
        <v>-4.1000000000000002E-2</v>
      </c>
      <c r="S42" s="10">
        <v>5.609</v>
      </c>
      <c r="T42" s="10">
        <v>-3.698</v>
      </c>
      <c r="U42" s="10">
        <v>-11.834</v>
      </c>
      <c r="V42" s="10">
        <v>-9.2289999999999992</v>
      </c>
      <c r="W42" s="10">
        <v>-8.5180000000000007</v>
      </c>
      <c r="X42" s="10">
        <v>-26.905999999999999</v>
      </c>
      <c r="Y42" s="10">
        <v>-30.081</v>
      </c>
      <c r="Z42" s="10">
        <v>1.8560000000000001</v>
      </c>
      <c r="AA42" s="10">
        <v>-14.717000000000001</v>
      </c>
      <c r="AB42" s="10">
        <v>-14.012</v>
      </c>
      <c r="AC42" s="10">
        <v>-1.52</v>
      </c>
      <c r="AD42" s="10">
        <v>-16.565999999999999</v>
      </c>
      <c r="AE42" s="10">
        <v>-17.778869999999998</v>
      </c>
      <c r="AF42" s="10">
        <v>-8.3348700000000004</v>
      </c>
      <c r="AG42" s="10">
        <v>-5.4185299999999996</v>
      </c>
      <c r="AH42" s="10">
        <v>-7.2006999999999994</v>
      </c>
      <c r="AI42" s="9">
        <v>-0.73851239867699991</v>
      </c>
      <c r="AJ42" s="9">
        <v>3.31216528727</v>
      </c>
      <c r="AK42" s="9">
        <v>10.185</v>
      </c>
      <c r="AL42" s="9">
        <v>8.9730000000000008</v>
      </c>
      <c r="AM42" s="9">
        <v>-56.872</v>
      </c>
      <c r="AN42" s="4"/>
      <c r="AO42" s="4"/>
      <c r="AP42" s="4"/>
      <c r="AQ42" s="4"/>
      <c r="AR42" s="4"/>
      <c r="AS42" s="4"/>
      <c r="AT42" s="4"/>
      <c r="AU42" s="4"/>
      <c r="AV42" s="4"/>
      <c r="AW42" s="4"/>
      <c r="AX42" s="4"/>
      <c r="AY42" s="4"/>
    </row>
    <row r="43" spans="1:51" ht="15" x14ac:dyDescent="0.25">
      <c r="A43" s="108">
        <f>YampaRiverInflow.TotalOutflow!A43</f>
        <v>45108</v>
      </c>
      <c r="B43" s="9">
        <v>-2.0230000000000001</v>
      </c>
      <c r="C43" s="9">
        <v>-2.0230000000000001</v>
      </c>
      <c r="D43" s="9">
        <v>-2.0230000000000001</v>
      </c>
      <c r="E43" s="10">
        <v>-11.765000000000001</v>
      </c>
      <c r="F43" s="10">
        <v>-10.845000000000001</v>
      </c>
      <c r="G43" s="10">
        <v>-4.5999999999999999E-2</v>
      </c>
      <c r="H43" s="10">
        <v>-5.7720000000000002</v>
      </c>
      <c r="I43" s="10">
        <v>-9.9499999999999993</v>
      </c>
      <c r="J43" s="10">
        <v>-11.750999999999999</v>
      </c>
      <c r="K43" s="10">
        <v>20.866</v>
      </c>
      <c r="L43" s="10">
        <v>1.85</v>
      </c>
      <c r="M43" s="10">
        <v>3.0960000000000001</v>
      </c>
      <c r="N43" s="10">
        <v>-10.608000000000001</v>
      </c>
      <c r="O43" s="10">
        <v>-7.6440000000000001</v>
      </c>
      <c r="P43" s="10">
        <v>8.1270000000000007</v>
      </c>
      <c r="Q43" s="10">
        <v>-11.493</v>
      </c>
      <c r="R43" s="10">
        <v>10.728</v>
      </c>
      <c r="S43" s="10">
        <v>8.7200000000000006</v>
      </c>
      <c r="T43" s="10">
        <v>-1.2669999999999999</v>
      </c>
      <c r="U43" s="10">
        <v>-11.347</v>
      </c>
      <c r="V43" s="10">
        <v>-18.335999999999999</v>
      </c>
      <c r="W43" s="10">
        <v>-2.9430000000000001</v>
      </c>
      <c r="X43" s="10">
        <v>-31.49</v>
      </c>
      <c r="Y43" s="10">
        <v>-20.471</v>
      </c>
      <c r="Z43" s="10">
        <v>-11.896000000000001</v>
      </c>
      <c r="AA43" s="10">
        <v>-5.8959999999999999</v>
      </c>
      <c r="AB43" s="10">
        <v>-9.4190000000000005</v>
      </c>
      <c r="AC43" s="10">
        <v>-9.65</v>
      </c>
      <c r="AD43" s="10">
        <v>-13.497</v>
      </c>
      <c r="AE43" s="10">
        <v>-20.782049999999998</v>
      </c>
      <c r="AF43" s="10">
        <v>-5.3935699999999995</v>
      </c>
      <c r="AG43" s="10">
        <v>-16.034389999999998</v>
      </c>
      <c r="AH43" s="10">
        <v>-7.2505600000000001</v>
      </c>
      <c r="AI43" s="9">
        <v>-12.2247933908</v>
      </c>
      <c r="AJ43" s="9">
        <v>-1.1186446296900001</v>
      </c>
      <c r="AK43" s="9">
        <v>9.4459999999999997</v>
      </c>
      <c r="AL43" s="9">
        <v>7.9630000000000001</v>
      </c>
      <c r="AM43" s="9">
        <v>79.977000000000004</v>
      </c>
      <c r="AN43" s="4"/>
      <c r="AO43" s="4"/>
      <c r="AP43" s="4"/>
      <c r="AQ43" s="4"/>
      <c r="AR43" s="4"/>
      <c r="AS43" s="4"/>
      <c r="AT43" s="4"/>
      <c r="AU43" s="4"/>
      <c r="AV43" s="4"/>
      <c r="AW43" s="4"/>
      <c r="AX43" s="4"/>
      <c r="AY43" s="4"/>
    </row>
    <row r="44" spans="1:51" ht="15" x14ac:dyDescent="0.25">
      <c r="A44" s="108">
        <f>YampaRiverInflow.TotalOutflow!A44</f>
        <v>45139</v>
      </c>
      <c r="B44" s="9">
        <v>-0.89700000000000002</v>
      </c>
      <c r="C44" s="9">
        <v>-0.89700000000000002</v>
      </c>
      <c r="D44" s="9">
        <v>-0.89700000000000002</v>
      </c>
      <c r="E44" s="10">
        <v>-4.8890000000000002</v>
      </c>
      <c r="F44" s="10">
        <v>-3.1019999999999999</v>
      </c>
      <c r="G44" s="10">
        <v>12.827999999999999</v>
      </c>
      <c r="H44" s="10">
        <v>-4.125</v>
      </c>
      <c r="I44" s="10">
        <v>-0.66400000000000003</v>
      </c>
      <c r="J44" s="10">
        <v>-1.9179999999999999</v>
      </c>
      <c r="K44" s="10">
        <v>27.553999999999998</v>
      </c>
      <c r="L44" s="10">
        <v>4.3259999999999996</v>
      </c>
      <c r="M44" s="10">
        <v>3.7869999999999999</v>
      </c>
      <c r="N44" s="10">
        <v>-3.95</v>
      </c>
      <c r="O44" s="10">
        <v>-0.94599999999999995</v>
      </c>
      <c r="P44" s="10">
        <v>2.1970000000000001</v>
      </c>
      <c r="Q44" s="10">
        <v>-4.3259999999999996</v>
      </c>
      <c r="R44" s="10">
        <v>-10.675000000000001</v>
      </c>
      <c r="S44" s="10">
        <v>1.804</v>
      </c>
      <c r="T44" s="10">
        <v>4.2789999999999999</v>
      </c>
      <c r="U44" s="10">
        <v>-12.226000000000001</v>
      </c>
      <c r="V44" s="10">
        <v>-3.8130000000000002</v>
      </c>
      <c r="W44" s="10">
        <v>-0.78500000000000003</v>
      </c>
      <c r="X44" s="10">
        <v>-7.6040000000000001</v>
      </c>
      <c r="Y44" s="10">
        <v>-5.4119999999999999</v>
      </c>
      <c r="Z44" s="10">
        <v>-13.86</v>
      </c>
      <c r="AA44" s="10">
        <v>-14.737</v>
      </c>
      <c r="AB44" s="10">
        <v>-6.2569999999999997</v>
      </c>
      <c r="AC44" s="10">
        <v>-22.553999999999998</v>
      </c>
      <c r="AD44" s="10">
        <v>-2.4489999999999998</v>
      </c>
      <c r="AE44" s="10">
        <v>-15.135450000000001</v>
      </c>
      <c r="AF44" s="10">
        <v>2.9768400000000002</v>
      </c>
      <c r="AG44" s="10">
        <v>5.9177799999999996</v>
      </c>
      <c r="AH44" s="10">
        <v>3.3304999999999998</v>
      </c>
      <c r="AI44" s="9">
        <v>10.5769677696</v>
      </c>
      <c r="AJ44" s="9">
        <v>-6.3205289276000007</v>
      </c>
      <c r="AK44" s="9">
        <v>5.1120000000000001</v>
      </c>
      <c r="AL44" s="9">
        <v>10.664999999999999</v>
      </c>
      <c r="AM44" s="9">
        <v>5.9720000000000004</v>
      </c>
      <c r="AN44" s="4"/>
      <c r="AO44" s="4"/>
      <c r="AP44" s="4"/>
      <c r="AQ44" s="4"/>
      <c r="AR44" s="4"/>
      <c r="AS44" s="4"/>
      <c r="AT44" s="4"/>
      <c r="AU44" s="4"/>
      <c r="AV44" s="4"/>
      <c r="AW44" s="4"/>
      <c r="AX44" s="4"/>
      <c r="AY44" s="4"/>
    </row>
    <row r="45" spans="1:51" ht="15" x14ac:dyDescent="0.25">
      <c r="A45" s="108">
        <f>YampaRiverInflow.TotalOutflow!A45</f>
        <v>45170</v>
      </c>
      <c r="B45" s="9">
        <v>-0.377</v>
      </c>
      <c r="C45" s="9">
        <v>-0.377</v>
      </c>
      <c r="D45" s="9">
        <v>-0.377</v>
      </c>
      <c r="E45" s="10">
        <v>-9.8369999999999997</v>
      </c>
      <c r="F45" s="10">
        <v>10.523999999999999</v>
      </c>
      <c r="G45" s="10">
        <v>-8.4480000000000004</v>
      </c>
      <c r="H45" s="10">
        <v>-5.992</v>
      </c>
      <c r="I45" s="10">
        <v>7.3310000000000004</v>
      </c>
      <c r="J45" s="10">
        <v>-4.6890000000000001</v>
      </c>
      <c r="K45" s="10">
        <v>14.712999999999999</v>
      </c>
      <c r="L45" s="10">
        <v>2.484</v>
      </c>
      <c r="M45" s="10">
        <v>5.2409999999999997</v>
      </c>
      <c r="N45" s="10">
        <v>-12.904</v>
      </c>
      <c r="O45" s="10">
        <v>8.5779999999999994</v>
      </c>
      <c r="P45" s="10">
        <v>15.861000000000001</v>
      </c>
      <c r="Q45" s="10">
        <v>4.218</v>
      </c>
      <c r="R45" s="10">
        <v>2.15</v>
      </c>
      <c r="S45" s="10">
        <v>-6.8959999999999999</v>
      </c>
      <c r="T45" s="10">
        <v>-12.975</v>
      </c>
      <c r="U45" s="10">
        <v>-7.1189999999999998</v>
      </c>
      <c r="V45" s="10">
        <v>-2.2879999999999998</v>
      </c>
      <c r="W45" s="10">
        <v>-15.519</v>
      </c>
      <c r="X45" s="10">
        <v>-21.178000000000001</v>
      </c>
      <c r="Y45" s="10">
        <v>-6.0739999999999998</v>
      </c>
      <c r="Z45" s="10">
        <v>-3.6960000000000002</v>
      </c>
      <c r="AA45" s="10">
        <v>0.23</v>
      </c>
      <c r="AB45" s="10">
        <v>-2.0470000000000002</v>
      </c>
      <c r="AC45" s="10">
        <v>-1.55</v>
      </c>
      <c r="AD45" s="10">
        <v>8.7729999999999997</v>
      </c>
      <c r="AE45" s="10">
        <v>-8.4957199999999986</v>
      </c>
      <c r="AF45" s="10">
        <v>10.460270000000001</v>
      </c>
      <c r="AG45" s="10">
        <v>-5.7617600000000007</v>
      </c>
      <c r="AH45" s="10">
        <v>-2.9507099999999999</v>
      </c>
      <c r="AI45" s="9">
        <v>5.5732644647899994</v>
      </c>
      <c r="AJ45" s="9">
        <v>7.3737107418200001</v>
      </c>
      <c r="AK45" s="9">
        <v>12.664999999999999</v>
      </c>
      <c r="AL45" s="9">
        <v>7.843</v>
      </c>
      <c r="AM45" s="9">
        <v>21.111000000000001</v>
      </c>
      <c r="AN45" s="4"/>
      <c r="AO45" s="4"/>
      <c r="AP45" s="4"/>
      <c r="AQ45" s="4"/>
      <c r="AR45" s="4"/>
      <c r="AS45" s="4"/>
      <c r="AT45" s="4"/>
      <c r="AU45" s="4"/>
      <c r="AV45" s="4"/>
      <c r="AW45" s="4"/>
      <c r="AX45" s="4"/>
      <c r="AY45" s="4"/>
    </row>
    <row r="46" spans="1:51" ht="15" x14ac:dyDescent="0.25">
      <c r="A46" s="108">
        <f>YampaRiverInflow.TotalOutflow!A46</f>
        <v>45200</v>
      </c>
      <c r="B46" s="9">
        <v>2.484</v>
      </c>
      <c r="C46" s="9">
        <v>2.484</v>
      </c>
      <c r="D46" s="9">
        <v>2.484</v>
      </c>
      <c r="E46" s="10">
        <v>-6.1580000000000004</v>
      </c>
      <c r="F46" s="10">
        <v>3.9750000000000001</v>
      </c>
      <c r="G46" s="10">
        <v>-1.39</v>
      </c>
      <c r="H46" s="10">
        <v>1.2050000000000001</v>
      </c>
      <c r="I46" s="10">
        <v>5.649</v>
      </c>
      <c r="J46" s="10">
        <v>-0.52300000000000002</v>
      </c>
      <c r="K46" s="10">
        <v>14.474</v>
      </c>
      <c r="L46" s="10">
        <v>4.5730000000000004</v>
      </c>
      <c r="M46" s="10">
        <v>16.068000000000001</v>
      </c>
      <c r="N46" s="10">
        <v>-0.16700000000000001</v>
      </c>
      <c r="O46" s="10">
        <v>3.9340000000000002</v>
      </c>
      <c r="P46" s="10">
        <v>-8.1950000000000003</v>
      </c>
      <c r="Q46" s="10">
        <v>1.153</v>
      </c>
      <c r="R46" s="10">
        <v>4.8550000000000004</v>
      </c>
      <c r="S46" s="10">
        <v>-2.7719999999999998</v>
      </c>
      <c r="T46" s="10">
        <v>10.111000000000001</v>
      </c>
      <c r="U46" s="10">
        <v>-7.88</v>
      </c>
      <c r="V46" s="10">
        <v>4.2610000000000001</v>
      </c>
      <c r="W46" s="10">
        <v>-9.0299999999999994</v>
      </c>
      <c r="X46" s="10">
        <v>-19.219000000000001</v>
      </c>
      <c r="Y46" s="10">
        <v>-22.152000000000001</v>
      </c>
      <c r="Z46" s="10">
        <v>1.0089999999999999</v>
      </c>
      <c r="AA46" s="10">
        <v>-7.5469999999999997</v>
      </c>
      <c r="AB46" s="10">
        <v>3.0539999999999998</v>
      </c>
      <c r="AC46" s="10">
        <v>-0.55300000000000005</v>
      </c>
      <c r="AD46" s="10">
        <v>-10.613</v>
      </c>
      <c r="AE46" s="10">
        <v>-11.085850000000001</v>
      </c>
      <c r="AF46" s="10">
        <v>5.77902</v>
      </c>
      <c r="AG46" s="10">
        <v>-2.5799099999999999</v>
      </c>
      <c r="AH46" s="10">
        <v>11.36007</v>
      </c>
      <c r="AI46" s="9">
        <v>13.2843884321</v>
      </c>
      <c r="AJ46" s="9">
        <v>-7.7399921552699995</v>
      </c>
      <c r="AK46" s="9">
        <v>14.252000000000001</v>
      </c>
      <c r="AL46" s="9">
        <v>9.3710000000000004</v>
      </c>
      <c r="AM46" s="9">
        <v>15.488</v>
      </c>
      <c r="AN46" s="4"/>
      <c r="AO46" s="4"/>
      <c r="AP46" s="4"/>
      <c r="AQ46" s="4"/>
      <c r="AR46" s="4"/>
      <c r="AS46" s="4"/>
      <c r="AT46" s="4"/>
      <c r="AU46" s="4"/>
      <c r="AV46" s="4"/>
      <c r="AW46" s="4"/>
      <c r="AX46" s="4"/>
      <c r="AY46" s="4"/>
    </row>
    <row r="47" spans="1:51" ht="15" x14ac:dyDescent="0.25">
      <c r="A47" s="108">
        <f>YampaRiverInflow.TotalOutflow!A47</f>
        <v>45231</v>
      </c>
      <c r="B47" s="9">
        <v>3.5089999999999999</v>
      </c>
      <c r="C47" s="9">
        <v>3.5089999999999999</v>
      </c>
      <c r="D47" s="9">
        <v>3.5089999999999999</v>
      </c>
      <c r="E47" s="10">
        <v>-13.926</v>
      </c>
      <c r="F47" s="10">
        <v>-7.468</v>
      </c>
      <c r="G47" s="10">
        <v>-28.899000000000001</v>
      </c>
      <c r="H47" s="10">
        <v>2.085</v>
      </c>
      <c r="I47" s="10">
        <v>8.407</v>
      </c>
      <c r="J47" s="10">
        <v>-0.58899999999999997</v>
      </c>
      <c r="K47" s="10">
        <v>22.443999999999999</v>
      </c>
      <c r="L47" s="10">
        <v>6.7830000000000004</v>
      </c>
      <c r="M47" s="10">
        <v>12.221</v>
      </c>
      <c r="N47" s="10">
        <v>-13.337999999999999</v>
      </c>
      <c r="O47" s="10">
        <v>4.8029999999999999</v>
      </c>
      <c r="P47" s="10">
        <v>7.5140000000000002</v>
      </c>
      <c r="Q47" s="10">
        <v>2.7349999999999999</v>
      </c>
      <c r="R47" s="10">
        <v>6.601</v>
      </c>
      <c r="S47" s="10">
        <v>0.97699999999999998</v>
      </c>
      <c r="T47" s="10">
        <v>8.3629999999999995</v>
      </c>
      <c r="U47" s="10">
        <v>1.911</v>
      </c>
      <c r="V47" s="10">
        <v>-3.2410000000000001</v>
      </c>
      <c r="W47" s="10">
        <v>2.9350000000000001</v>
      </c>
      <c r="X47" s="10">
        <v>-7.6369999999999996</v>
      </c>
      <c r="Y47" s="10">
        <v>3.4329999999999998</v>
      </c>
      <c r="Z47" s="10">
        <v>5.0679999999999996</v>
      </c>
      <c r="AA47" s="10">
        <v>-2.4470000000000001</v>
      </c>
      <c r="AB47" s="10">
        <v>9.4309999999999992</v>
      </c>
      <c r="AC47" s="10">
        <v>-7.2889999999999997</v>
      </c>
      <c r="AD47" s="10">
        <v>-3.6389999999999998</v>
      </c>
      <c r="AE47" s="10">
        <v>0.89403999999999995</v>
      </c>
      <c r="AF47" s="10">
        <v>10.06827</v>
      </c>
      <c r="AG47" s="10">
        <v>6.3182299999999998</v>
      </c>
      <c r="AH47" s="10">
        <v>14.429110000000001</v>
      </c>
      <c r="AI47" s="9">
        <v>13.142818181799999</v>
      </c>
      <c r="AJ47" s="9">
        <v>-3.7337908998399998</v>
      </c>
      <c r="AK47" s="9">
        <v>10.364000000000001</v>
      </c>
      <c r="AL47" s="9">
        <v>11.958</v>
      </c>
      <c r="AM47" s="9">
        <v>26.683</v>
      </c>
      <c r="AN47" s="4"/>
      <c r="AO47" s="4"/>
      <c r="AP47" s="4"/>
      <c r="AQ47" s="4"/>
      <c r="AR47" s="4"/>
      <c r="AS47" s="4"/>
      <c r="AT47" s="4"/>
      <c r="AU47" s="4"/>
      <c r="AV47" s="4"/>
      <c r="AW47" s="4"/>
      <c r="AX47" s="4"/>
      <c r="AY47" s="4"/>
    </row>
    <row r="48" spans="1:51" ht="15" x14ac:dyDescent="0.25">
      <c r="A48" s="108">
        <f>YampaRiverInflow.TotalOutflow!A48</f>
        <v>45261</v>
      </c>
      <c r="B48" s="9">
        <v>11.791</v>
      </c>
      <c r="C48" s="9">
        <v>11.791</v>
      </c>
      <c r="D48" s="9">
        <v>11.791</v>
      </c>
      <c r="E48" s="10">
        <v>-3.339</v>
      </c>
      <c r="F48" s="10">
        <v>-11.507999999999999</v>
      </c>
      <c r="G48" s="10">
        <v>-10.381</v>
      </c>
      <c r="H48" s="10">
        <v>5.13</v>
      </c>
      <c r="I48" s="10">
        <v>6.2859999999999996</v>
      </c>
      <c r="J48" s="10">
        <v>3.5110000000000001</v>
      </c>
      <c r="K48" s="10">
        <v>17.72</v>
      </c>
      <c r="L48" s="10">
        <v>8.3699999999999992</v>
      </c>
      <c r="M48" s="10">
        <v>26.24</v>
      </c>
      <c r="N48" s="10">
        <v>9.7059999999999995</v>
      </c>
      <c r="O48" s="10">
        <v>15.848000000000001</v>
      </c>
      <c r="P48" s="10">
        <v>94.941000000000003</v>
      </c>
      <c r="Q48" s="10">
        <v>-1.6679999999999999</v>
      </c>
      <c r="R48" s="10">
        <v>27.11</v>
      </c>
      <c r="S48" s="10">
        <v>15.473000000000001</v>
      </c>
      <c r="T48" s="10">
        <v>23.396999999999998</v>
      </c>
      <c r="U48" s="10">
        <v>-21.466999999999999</v>
      </c>
      <c r="V48" s="10">
        <v>-1.9690000000000001</v>
      </c>
      <c r="W48" s="10">
        <v>6.1689999999999996</v>
      </c>
      <c r="X48" s="10">
        <v>-8.734</v>
      </c>
      <c r="Y48" s="10">
        <v>2.1890000000000001</v>
      </c>
      <c r="Z48" s="10">
        <v>6.22</v>
      </c>
      <c r="AA48" s="10">
        <v>-1.919</v>
      </c>
      <c r="AB48" s="10">
        <v>-0.40100000000000002</v>
      </c>
      <c r="AC48" s="10">
        <v>-10.759</v>
      </c>
      <c r="AD48" s="10">
        <v>-7.3310000000000004</v>
      </c>
      <c r="AE48" s="10">
        <v>7.5781999999999998</v>
      </c>
      <c r="AF48" s="10">
        <v>10.29767</v>
      </c>
      <c r="AG48" s="10">
        <v>-5.8699700000000004</v>
      </c>
      <c r="AH48" s="10">
        <v>24.633080000000003</v>
      </c>
      <c r="AI48" s="9">
        <v>23.363190082799999</v>
      </c>
      <c r="AJ48" s="9">
        <v>-4.4305979113900005</v>
      </c>
      <c r="AK48" s="9">
        <v>17.004000000000001</v>
      </c>
      <c r="AL48" s="9">
        <v>9.5869999999999997</v>
      </c>
      <c r="AM48" s="9">
        <v>0.30399999999999999</v>
      </c>
      <c r="AN48" s="4"/>
      <c r="AO48" s="4"/>
      <c r="AP48" s="4"/>
      <c r="AQ48" s="4"/>
      <c r="AR48" s="4"/>
      <c r="AS48" s="4"/>
      <c r="AT48" s="4"/>
      <c r="AU48" s="4"/>
      <c r="AV48" s="4"/>
      <c r="AW48" s="4"/>
      <c r="AX48" s="4"/>
      <c r="AY48" s="4"/>
    </row>
    <row r="49" spans="1:1005" ht="15" x14ac:dyDescent="0.25">
      <c r="A49" s="108">
        <f>YampaRiverInflow.TotalOutflow!A49</f>
        <v>45292</v>
      </c>
      <c r="B49" s="9">
        <v>10.228</v>
      </c>
      <c r="C49" s="9">
        <v>10.228</v>
      </c>
      <c r="D49" s="9">
        <v>10.228</v>
      </c>
      <c r="E49" s="10">
        <v>5.38</v>
      </c>
      <c r="F49" s="10">
        <v>6.5129999999999999</v>
      </c>
      <c r="G49" s="10">
        <v>-4.4320000000000004</v>
      </c>
      <c r="H49" s="10">
        <v>5.085</v>
      </c>
      <c r="I49" s="10">
        <v>4.3979999999999997</v>
      </c>
      <c r="J49" s="10">
        <v>1.542</v>
      </c>
      <c r="K49" s="10">
        <v>7.4649999999999999</v>
      </c>
      <c r="L49" s="10">
        <v>6.9909999999999997</v>
      </c>
      <c r="M49" s="10">
        <v>-30.036999999999999</v>
      </c>
      <c r="N49" s="10">
        <v>0.34799999999999998</v>
      </c>
      <c r="O49" s="10">
        <v>8.1069999999999993</v>
      </c>
      <c r="P49" s="10">
        <v>-4.0170000000000003</v>
      </c>
      <c r="Q49" s="10">
        <v>-0.42499999999999999</v>
      </c>
      <c r="R49" s="10">
        <v>-9.2249999999999996</v>
      </c>
      <c r="S49" s="10">
        <v>16.908000000000001</v>
      </c>
      <c r="T49" s="10">
        <v>1.482</v>
      </c>
      <c r="U49" s="10">
        <v>-11.156000000000001</v>
      </c>
      <c r="V49" s="10">
        <v>-10.212999999999999</v>
      </c>
      <c r="W49" s="10">
        <v>-20.742999999999999</v>
      </c>
      <c r="X49" s="10">
        <v>-9.2750000000000004</v>
      </c>
      <c r="Y49" s="10">
        <v>-13.997999999999999</v>
      </c>
      <c r="Z49" s="10">
        <v>-0.47799999999999998</v>
      </c>
      <c r="AA49" s="10">
        <v>-2.403</v>
      </c>
      <c r="AB49" s="10">
        <v>3.4119999999999999</v>
      </c>
      <c r="AC49" s="10">
        <v>-10.265000000000001</v>
      </c>
      <c r="AD49" s="10">
        <v>17.93282</v>
      </c>
      <c r="AE49" s="10">
        <v>-2.55436</v>
      </c>
      <c r="AF49" s="10">
        <v>-2.7433800000000002</v>
      </c>
      <c r="AG49" s="10">
        <v>-21.323439999999998</v>
      </c>
      <c r="AH49" s="10">
        <v>2.6227190070699997</v>
      </c>
      <c r="AI49" s="9">
        <v>1.4601900836399999</v>
      </c>
      <c r="AJ49" s="9">
        <v>18.143000000000001</v>
      </c>
      <c r="AK49" s="9">
        <v>20.103999999999999</v>
      </c>
      <c r="AL49" s="9">
        <v>1.06</v>
      </c>
      <c r="AM49" s="9">
        <v>-6.7050000000000001</v>
      </c>
      <c r="AN49" s="4"/>
      <c r="AO49" s="4"/>
      <c r="AP49" s="4"/>
      <c r="AQ49" s="4"/>
      <c r="AR49" s="4"/>
      <c r="AS49" s="4"/>
      <c r="AT49" s="4"/>
      <c r="AU49" s="4"/>
      <c r="AV49" s="4"/>
      <c r="AW49" s="4"/>
      <c r="AX49" s="4"/>
      <c r="AY49" s="4"/>
    </row>
    <row r="50" spans="1:1005" ht="15" x14ac:dyDescent="0.25">
      <c r="A50" s="108">
        <f>YampaRiverInflow.TotalOutflow!A50</f>
        <v>45323</v>
      </c>
      <c r="B50" s="9">
        <v>-1.032</v>
      </c>
      <c r="C50" s="9">
        <v>-1.032</v>
      </c>
      <c r="D50" s="9">
        <v>-1.032</v>
      </c>
      <c r="E50" s="10">
        <v>22.41</v>
      </c>
      <c r="F50" s="10">
        <v>32.200000000000003</v>
      </c>
      <c r="G50" s="10">
        <v>-3.0870000000000002</v>
      </c>
      <c r="H50" s="10">
        <v>5.883</v>
      </c>
      <c r="I50" s="10">
        <v>-0.33700000000000002</v>
      </c>
      <c r="J50" s="10">
        <v>5.5730000000000004</v>
      </c>
      <c r="K50" s="10">
        <v>9.9540000000000006</v>
      </c>
      <c r="L50" s="10">
        <v>4.1059999999999999</v>
      </c>
      <c r="M50" s="10">
        <v>-45.491</v>
      </c>
      <c r="N50" s="10">
        <v>-8.9390000000000001</v>
      </c>
      <c r="O50" s="10">
        <v>14.935</v>
      </c>
      <c r="P50" s="10">
        <v>-2.7170000000000001</v>
      </c>
      <c r="Q50" s="10">
        <v>1.121</v>
      </c>
      <c r="R50" s="10">
        <v>-12.965</v>
      </c>
      <c r="S50" s="10">
        <v>0.91800000000000004</v>
      </c>
      <c r="T50" s="10">
        <v>1.9139999999999999</v>
      </c>
      <c r="U50" s="10">
        <v>-9.2040000000000006</v>
      </c>
      <c r="V50" s="10">
        <v>-8.66</v>
      </c>
      <c r="W50" s="10">
        <v>-7.7130000000000001</v>
      </c>
      <c r="X50" s="10">
        <v>-7.8449999999999998</v>
      </c>
      <c r="Y50" s="10">
        <v>-18.251999999999999</v>
      </c>
      <c r="Z50" s="10">
        <v>-3.117</v>
      </c>
      <c r="AA50" s="10">
        <v>-7.3280000000000003</v>
      </c>
      <c r="AB50" s="10">
        <v>1.02</v>
      </c>
      <c r="AC50" s="10">
        <v>-14.303000000000001</v>
      </c>
      <c r="AD50" s="10">
        <v>-13.95496</v>
      </c>
      <c r="AE50" s="10">
        <v>-11.963200000000001</v>
      </c>
      <c r="AF50" s="10">
        <v>-5.2006099999999993</v>
      </c>
      <c r="AG50" s="10">
        <v>-1.8404100000000001</v>
      </c>
      <c r="AH50" s="10">
        <v>4.1879586768900001</v>
      </c>
      <c r="AI50" s="9">
        <v>8.4784876017200013</v>
      </c>
      <c r="AJ50" s="9">
        <v>14.496</v>
      </c>
      <c r="AK50" s="9">
        <v>17.045999999999999</v>
      </c>
      <c r="AL50" s="9">
        <v>28.591000000000001</v>
      </c>
      <c r="AM50" s="9">
        <v>33.414000000000001</v>
      </c>
      <c r="AN50" s="4"/>
      <c r="AO50" s="4"/>
      <c r="AP50" s="4"/>
      <c r="AQ50" s="4"/>
      <c r="AR50" s="4"/>
      <c r="AS50" s="4"/>
      <c r="AT50" s="4"/>
      <c r="AU50" s="4"/>
      <c r="AV50" s="4"/>
      <c r="AW50" s="4"/>
      <c r="AX50" s="4"/>
      <c r="AY50" s="4"/>
    </row>
    <row r="51" spans="1:1005" ht="15" x14ac:dyDescent="0.25">
      <c r="A51" s="108">
        <f>YampaRiverInflow.TotalOutflow!A51</f>
        <v>45352</v>
      </c>
      <c r="B51" s="9">
        <v>-3.0489999999999999</v>
      </c>
      <c r="C51" s="9">
        <v>-3.0489999999999999</v>
      </c>
      <c r="D51" s="9">
        <v>-3.0489999999999999</v>
      </c>
      <c r="E51" s="10">
        <v>5.4130000000000003</v>
      </c>
      <c r="F51" s="10">
        <v>22.428000000000001</v>
      </c>
      <c r="G51" s="10">
        <v>-10.952999999999999</v>
      </c>
      <c r="H51" s="10">
        <v>-3.7189999999999999</v>
      </c>
      <c r="I51" s="10">
        <v>-8.3870000000000005</v>
      </c>
      <c r="J51" s="10">
        <v>14.401999999999999</v>
      </c>
      <c r="K51" s="10">
        <v>2.5150000000000001</v>
      </c>
      <c r="L51" s="10">
        <v>-1.482</v>
      </c>
      <c r="M51" s="10">
        <v>-85.617000000000004</v>
      </c>
      <c r="N51" s="10">
        <v>-18.977</v>
      </c>
      <c r="O51" s="10">
        <v>-3.0750000000000002</v>
      </c>
      <c r="P51" s="10">
        <v>33.225999999999999</v>
      </c>
      <c r="Q51" s="10">
        <v>11.038</v>
      </c>
      <c r="R51" s="10">
        <v>4.673</v>
      </c>
      <c r="S51" s="10">
        <v>4.1000000000000002E-2</v>
      </c>
      <c r="T51" s="10">
        <v>8.1969999999999992</v>
      </c>
      <c r="U51" s="10">
        <v>5.577</v>
      </c>
      <c r="V51" s="10">
        <v>-5.0199999999999996</v>
      </c>
      <c r="W51" s="10">
        <v>-3.68</v>
      </c>
      <c r="X51" s="10">
        <v>-25.69</v>
      </c>
      <c r="Y51" s="10">
        <v>16.045999999999999</v>
      </c>
      <c r="Z51" s="10">
        <v>-10.304</v>
      </c>
      <c r="AA51" s="10">
        <v>-11.891999999999999</v>
      </c>
      <c r="AB51" s="10">
        <v>0.318</v>
      </c>
      <c r="AC51" s="10">
        <v>-9.7430000000000003</v>
      </c>
      <c r="AD51" s="10">
        <v>-12.145200000000001</v>
      </c>
      <c r="AE51" s="10">
        <v>-6.3741000000000003</v>
      </c>
      <c r="AF51" s="10">
        <v>-11.246979999999999</v>
      </c>
      <c r="AG51" s="10">
        <v>-5.8244099999999994</v>
      </c>
      <c r="AH51" s="10">
        <v>-14.067462812699999</v>
      </c>
      <c r="AI51" s="9">
        <v>-0.28571900964999997</v>
      </c>
      <c r="AJ51" s="9">
        <v>8.0129999999999999</v>
      </c>
      <c r="AK51" s="9">
        <v>6.1710000000000003</v>
      </c>
      <c r="AL51" s="9">
        <v>11.651999999999999</v>
      </c>
      <c r="AM51" s="9">
        <v>31.146000000000001</v>
      </c>
      <c r="AN51" s="4"/>
      <c r="AO51" s="4"/>
      <c r="AP51" s="4"/>
      <c r="AQ51" s="4"/>
      <c r="AR51" s="4"/>
      <c r="AS51" s="4"/>
      <c r="AT51" s="4"/>
      <c r="AU51" s="4"/>
      <c r="AV51" s="4"/>
      <c r="AW51" s="4"/>
      <c r="AX51" s="4"/>
      <c r="AY51" s="4"/>
    </row>
    <row r="52" spans="1:1005" ht="15" x14ac:dyDescent="0.25">
      <c r="A52" s="108">
        <f>YampaRiverInflow.TotalOutflow!A52</f>
        <v>45383</v>
      </c>
      <c r="B52" s="9">
        <v>-7.1550000000000002</v>
      </c>
      <c r="C52" s="9">
        <v>-7.1550000000000002</v>
      </c>
      <c r="D52" s="9">
        <v>-7.1550000000000002</v>
      </c>
      <c r="E52" s="10">
        <v>-15.333</v>
      </c>
      <c r="F52" s="10">
        <v>18.954000000000001</v>
      </c>
      <c r="G52" s="10">
        <v>-3.2869999999999999</v>
      </c>
      <c r="H52" s="10">
        <v>-15.096</v>
      </c>
      <c r="I52" s="10">
        <v>0.37</v>
      </c>
      <c r="J52" s="10">
        <v>14.292</v>
      </c>
      <c r="K52" s="10">
        <v>5.7640000000000002</v>
      </c>
      <c r="L52" s="10">
        <v>12.843999999999999</v>
      </c>
      <c r="M52" s="10">
        <v>-51.061999999999998</v>
      </c>
      <c r="N52" s="10">
        <v>-15.113</v>
      </c>
      <c r="O52" s="10">
        <v>-4.2430000000000003</v>
      </c>
      <c r="P52" s="10">
        <v>-7.5759999999999996</v>
      </c>
      <c r="Q52" s="10">
        <v>15.396000000000001</v>
      </c>
      <c r="R52" s="10">
        <v>39.173999999999999</v>
      </c>
      <c r="S52" s="10">
        <v>-0.41699999999999998</v>
      </c>
      <c r="T52" s="10">
        <v>-3.9380000000000002</v>
      </c>
      <c r="U52" s="10">
        <v>0.93100000000000005</v>
      </c>
      <c r="V52" s="10">
        <v>-11.872999999999999</v>
      </c>
      <c r="W52" s="10">
        <v>-13.384</v>
      </c>
      <c r="X52" s="10">
        <v>-6.9089999999999998</v>
      </c>
      <c r="Y52" s="10">
        <v>4.298</v>
      </c>
      <c r="Z52" s="10">
        <v>-1.605</v>
      </c>
      <c r="AA52" s="10">
        <v>-3.3879999999999999</v>
      </c>
      <c r="AB52" s="10">
        <v>-8.2620000000000005</v>
      </c>
      <c r="AC52" s="10">
        <v>-14.076000000000001</v>
      </c>
      <c r="AD52" s="10">
        <v>-15.64438</v>
      </c>
      <c r="AE52" s="10">
        <v>-20.393439999999998</v>
      </c>
      <c r="AF52" s="10">
        <v>-12.259069999999999</v>
      </c>
      <c r="AG52" s="10">
        <v>-6.0398699999999996</v>
      </c>
      <c r="AH52" s="10">
        <v>14.1864628099</v>
      </c>
      <c r="AI52" s="9">
        <v>-8.4453140515699996</v>
      </c>
      <c r="AJ52" s="9">
        <v>13.148999999999999</v>
      </c>
      <c r="AK52" s="9">
        <v>7.52</v>
      </c>
      <c r="AL52" s="9">
        <v>-11.246</v>
      </c>
      <c r="AM52" s="9">
        <v>4.5250000000000004</v>
      </c>
      <c r="AN52" s="4"/>
      <c r="AO52" s="4"/>
      <c r="AP52" s="4"/>
      <c r="AQ52" s="4"/>
      <c r="AR52" s="4"/>
      <c r="AS52" s="4"/>
      <c r="AT52" s="4"/>
      <c r="AU52" s="4"/>
      <c r="AV52" s="4"/>
      <c r="AW52" s="4"/>
      <c r="AX52" s="4"/>
      <c r="AY52" s="4"/>
    </row>
    <row r="53" spans="1:1005" ht="15" x14ac:dyDescent="0.25">
      <c r="A53" s="108">
        <f>YampaRiverInflow.TotalOutflow!A53</f>
        <v>45413</v>
      </c>
      <c r="B53" s="9">
        <v>0.56699999999999995</v>
      </c>
      <c r="C53" s="9">
        <v>0.56699999999999995</v>
      </c>
      <c r="D53" s="9">
        <v>0.56699999999999995</v>
      </c>
      <c r="E53" s="10">
        <v>-2.0129999999999999</v>
      </c>
      <c r="F53" s="10">
        <v>-11.66</v>
      </c>
      <c r="G53" s="10">
        <v>0.27800000000000002</v>
      </c>
      <c r="H53" s="10">
        <v>-5.2439999999999998</v>
      </c>
      <c r="I53" s="10">
        <v>-3.9220000000000002</v>
      </c>
      <c r="J53" s="10">
        <v>17</v>
      </c>
      <c r="K53" s="10">
        <v>7.5990000000000002</v>
      </c>
      <c r="L53" s="10">
        <v>4.7030000000000003</v>
      </c>
      <c r="M53" s="10">
        <v>-61.749000000000002</v>
      </c>
      <c r="N53" s="10">
        <v>-4.7960000000000003</v>
      </c>
      <c r="O53" s="10">
        <v>-13.974</v>
      </c>
      <c r="P53" s="10">
        <v>-8.2089999999999996</v>
      </c>
      <c r="Q53" s="10">
        <v>11.73</v>
      </c>
      <c r="R53" s="10">
        <v>21.998999999999999</v>
      </c>
      <c r="S53" s="10">
        <v>0.111</v>
      </c>
      <c r="T53" s="10">
        <v>-14.868</v>
      </c>
      <c r="U53" s="10">
        <v>-7.181</v>
      </c>
      <c r="V53" s="10">
        <v>-5.67</v>
      </c>
      <c r="W53" s="10">
        <v>-33.700000000000003</v>
      </c>
      <c r="X53" s="10">
        <v>-4.7220000000000004</v>
      </c>
      <c r="Y53" s="10">
        <v>-17.382000000000001</v>
      </c>
      <c r="Z53" s="10">
        <v>-33.279000000000003</v>
      </c>
      <c r="AA53" s="10">
        <v>-5.4210000000000003</v>
      </c>
      <c r="AB53" s="10">
        <v>-5.2460000000000004</v>
      </c>
      <c r="AC53" s="10">
        <v>3.149</v>
      </c>
      <c r="AD53" s="10">
        <v>-9.5569299999999995</v>
      </c>
      <c r="AE53" s="10">
        <v>4.5381899999999993</v>
      </c>
      <c r="AF53" s="10">
        <v>2.7454499999999999</v>
      </c>
      <c r="AG53" s="10">
        <v>4.5651899999999994</v>
      </c>
      <c r="AH53" s="10">
        <v>0.109545453554</v>
      </c>
      <c r="AI53" s="9">
        <v>8.5840991759299996</v>
      </c>
      <c r="AJ53" s="9">
        <v>15.768000000000001</v>
      </c>
      <c r="AK53" s="9">
        <v>12.454000000000001</v>
      </c>
      <c r="AL53" s="9">
        <v>4.819</v>
      </c>
      <c r="AM53" s="9">
        <v>26.466999999999999</v>
      </c>
      <c r="AN53" s="4"/>
      <c r="AO53" s="4"/>
      <c r="AP53" s="4"/>
      <c r="AQ53" s="4"/>
      <c r="AR53" s="4"/>
      <c r="AS53" s="4"/>
      <c r="AT53" s="4"/>
      <c r="AU53" s="4"/>
      <c r="AV53" s="4"/>
      <c r="AW53" s="4"/>
      <c r="AX53" s="4"/>
      <c r="AY53" s="4"/>
    </row>
    <row r="54" spans="1:1005" ht="15" x14ac:dyDescent="0.25">
      <c r="A54" s="108">
        <f>YampaRiverInflow.TotalOutflow!A54</f>
        <v>45444</v>
      </c>
      <c r="B54" s="9">
        <v>-5.6970000000000001</v>
      </c>
      <c r="C54" s="9">
        <v>-5.6970000000000001</v>
      </c>
      <c r="D54" s="9">
        <v>-5.6970000000000001</v>
      </c>
      <c r="E54" s="10">
        <v>-2.262</v>
      </c>
      <c r="F54" s="10">
        <v>-2.2789999999999999</v>
      </c>
      <c r="G54" s="10">
        <v>1.631</v>
      </c>
      <c r="H54" s="10">
        <v>-6.1520000000000001</v>
      </c>
      <c r="I54" s="10">
        <v>-8.4760000000000009</v>
      </c>
      <c r="J54" s="10">
        <v>24.515999999999998</v>
      </c>
      <c r="K54" s="10">
        <v>4.5979999999999999</v>
      </c>
      <c r="L54" s="10">
        <v>13.497999999999999</v>
      </c>
      <c r="M54" s="10">
        <v>-26.187000000000001</v>
      </c>
      <c r="N54" s="10">
        <v>-3.3490000000000002</v>
      </c>
      <c r="O54" s="10">
        <v>4.0839999999999996</v>
      </c>
      <c r="P54" s="10">
        <v>-11.676</v>
      </c>
      <c r="Q54" s="10">
        <v>-4.1000000000000002E-2</v>
      </c>
      <c r="R54" s="10">
        <v>5.609</v>
      </c>
      <c r="S54" s="10">
        <v>-3.698</v>
      </c>
      <c r="T54" s="10">
        <v>-11.834</v>
      </c>
      <c r="U54" s="10">
        <v>-9.2289999999999992</v>
      </c>
      <c r="V54" s="10">
        <v>-8.5180000000000007</v>
      </c>
      <c r="W54" s="10">
        <v>-26.905999999999999</v>
      </c>
      <c r="X54" s="10">
        <v>-30.081</v>
      </c>
      <c r="Y54" s="10">
        <v>1.8560000000000001</v>
      </c>
      <c r="Z54" s="10">
        <v>-14.717000000000001</v>
      </c>
      <c r="AA54" s="10">
        <v>-14.012</v>
      </c>
      <c r="AB54" s="10">
        <v>-1.52</v>
      </c>
      <c r="AC54" s="10">
        <v>-16.565999999999999</v>
      </c>
      <c r="AD54" s="10">
        <v>-17.778869999999998</v>
      </c>
      <c r="AE54" s="10">
        <v>-8.3348700000000004</v>
      </c>
      <c r="AF54" s="10">
        <v>-5.4185299999999996</v>
      </c>
      <c r="AG54" s="10">
        <v>-7.2006999999999994</v>
      </c>
      <c r="AH54" s="10">
        <v>-0.73851239867699991</v>
      </c>
      <c r="AI54" s="9">
        <v>3.31216528727</v>
      </c>
      <c r="AJ54" s="9">
        <v>10.185</v>
      </c>
      <c r="AK54" s="9">
        <v>8.9730000000000008</v>
      </c>
      <c r="AL54" s="9">
        <v>-56.872</v>
      </c>
      <c r="AM54" s="9">
        <v>29.183</v>
      </c>
      <c r="AN54" s="4"/>
      <c r="AO54" s="4"/>
      <c r="AP54" s="4"/>
      <c r="AQ54" s="4"/>
      <c r="AR54" s="4"/>
      <c r="AS54" s="4"/>
      <c r="AT54" s="4"/>
      <c r="AU54" s="4"/>
      <c r="AV54" s="4"/>
      <c r="AW54" s="4"/>
      <c r="AX54" s="4"/>
      <c r="AY54" s="4"/>
    </row>
    <row r="55" spans="1:1005" ht="15" x14ac:dyDescent="0.25">
      <c r="A55" s="108">
        <f>YampaRiverInflow.TotalOutflow!A55</f>
        <v>45474</v>
      </c>
      <c r="B55" s="9">
        <v>-2.0230000000000001</v>
      </c>
      <c r="C55" s="9">
        <v>-2.0230000000000001</v>
      </c>
      <c r="D55" s="9">
        <v>-2.0230000000000001</v>
      </c>
      <c r="E55" s="10">
        <v>-10.845000000000001</v>
      </c>
      <c r="F55" s="10">
        <v>-4.5999999999999999E-2</v>
      </c>
      <c r="G55" s="10">
        <v>-5.7720000000000002</v>
      </c>
      <c r="H55" s="10">
        <v>-9.9499999999999993</v>
      </c>
      <c r="I55" s="10">
        <v>-11.750999999999999</v>
      </c>
      <c r="J55" s="10">
        <v>20.866</v>
      </c>
      <c r="K55" s="10">
        <v>1.85</v>
      </c>
      <c r="L55" s="10">
        <v>3.0960000000000001</v>
      </c>
      <c r="M55" s="10">
        <v>-10.608000000000001</v>
      </c>
      <c r="N55" s="10">
        <v>-7.6440000000000001</v>
      </c>
      <c r="O55" s="10">
        <v>8.1270000000000007</v>
      </c>
      <c r="P55" s="10">
        <v>-11.493</v>
      </c>
      <c r="Q55" s="10">
        <v>10.728</v>
      </c>
      <c r="R55" s="10">
        <v>8.7200000000000006</v>
      </c>
      <c r="S55" s="10">
        <v>-1.2669999999999999</v>
      </c>
      <c r="T55" s="10">
        <v>-11.347</v>
      </c>
      <c r="U55" s="10">
        <v>-18.335999999999999</v>
      </c>
      <c r="V55" s="10">
        <v>-2.9430000000000001</v>
      </c>
      <c r="W55" s="10">
        <v>-31.49</v>
      </c>
      <c r="X55" s="10">
        <v>-20.471</v>
      </c>
      <c r="Y55" s="10">
        <v>-11.896000000000001</v>
      </c>
      <c r="Z55" s="10">
        <v>-5.8959999999999999</v>
      </c>
      <c r="AA55" s="10">
        <v>-9.4190000000000005</v>
      </c>
      <c r="AB55" s="10">
        <v>-9.65</v>
      </c>
      <c r="AC55" s="10">
        <v>-13.497</v>
      </c>
      <c r="AD55" s="10">
        <v>-20.782049999999998</v>
      </c>
      <c r="AE55" s="10">
        <v>-5.3935699999999995</v>
      </c>
      <c r="AF55" s="10">
        <v>-16.034389999999998</v>
      </c>
      <c r="AG55" s="10">
        <v>-7.2505600000000001</v>
      </c>
      <c r="AH55" s="10">
        <v>-12.2247933908</v>
      </c>
      <c r="AI55" s="9">
        <v>-1.1186446296900001</v>
      </c>
      <c r="AJ55" s="9">
        <v>9.4459999999999997</v>
      </c>
      <c r="AK55" s="9">
        <v>7.9630000000000001</v>
      </c>
      <c r="AL55" s="9">
        <v>79.977000000000004</v>
      </c>
      <c r="AM55" s="9">
        <v>-11.765000000000001</v>
      </c>
      <c r="AN55" s="4"/>
      <c r="AO55" s="4"/>
      <c r="AP55" s="4"/>
      <c r="AQ55" s="4"/>
      <c r="AR55" s="4"/>
      <c r="AS55" s="4"/>
      <c r="AT55" s="4"/>
      <c r="AU55" s="4"/>
      <c r="AV55" s="4"/>
      <c r="AW55" s="4"/>
      <c r="AX55" s="4"/>
      <c r="AY55" s="4"/>
    </row>
    <row r="56" spans="1:1005" ht="15" x14ac:dyDescent="0.25">
      <c r="A56" s="108">
        <f>YampaRiverInflow.TotalOutflow!A56</f>
        <v>45505</v>
      </c>
      <c r="B56" s="9">
        <v>-0.89700000000000002</v>
      </c>
      <c r="C56" s="9">
        <v>-0.89700000000000002</v>
      </c>
      <c r="D56" s="9">
        <v>-0.89700000000000002</v>
      </c>
      <c r="E56" s="10">
        <v>-3.1019999999999999</v>
      </c>
      <c r="F56" s="10">
        <v>12.827999999999999</v>
      </c>
      <c r="G56" s="10">
        <v>-4.125</v>
      </c>
      <c r="H56" s="10">
        <v>-0.66400000000000003</v>
      </c>
      <c r="I56" s="10">
        <v>-1.9179999999999999</v>
      </c>
      <c r="J56" s="10">
        <v>27.553999999999998</v>
      </c>
      <c r="K56" s="10">
        <v>4.3259999999999996</v>
      </c>
      <c r="L56" s="10">
        <v>3.7869999999999999</v>
      </c>
      <c r="M56" s="10">
        <v>-3.95</v>
      </c>
      <c r="N56" s="10">
        <v>-0.94599999999999995</v>
      </c>
      <c r="O56" s="10">
        <v>2.1970000000000001</v>
      </c>
      <c r="P56" s="10">
        <v>-4.3259999999999996</v>
      </c>
      <c r="Q56" s="10">
        <v>-10.675000000000001</v>
      </c>
      <c r="R56" s="10">
        <v>1.804</v>
      </c>
      <c r="S56" s="10">
        <v>4.2789999999999999</v>
      </c>
      <c r="T56" s="10">
        <v>-12.226000000000001</v>
      </c>
      <c r="U56" s="10">
        <v>-3.8130000000000002</v>
      </c>
      <c r="V56" s="10">
        <v>-0.78500000000000003</v>
      </c>
      <c r="W56" s="10">
        <v>-7.6040000000000001</v>
      </c>
      <c r="X56" s="10">
        <v>-5.4119999999999999</v>
      </c>
      <c r="Y56" s="10">
        <v>-13.86</v>
      </c>
      <c r="Z56" s="10">
        <v>-14.737</v>
      </c>
      <c r="AA56" s="10">
        <v>-6.2569999999999997</v>
      </c>
      <c r="AB56" s="10">
        <v>-22.553999999999998</v>
      </c>
      <c r="AC56" s="10">
        <v>-2.4489999999999998</v>
      </c>
      <c r="AD56" s="10">
        <v>-15.135450000000001</v>
      </c>
      <c r="AE56" s="10">
        <v>2.9768400000000002</v>
      </c>
      <c r="AF56" s="10">
        <v>5.9177799999999996</v>
      </c>
      <c r="AG56" s="10">
        <v>3.3304999999999998</v>
      </c>
      <c r="AH56" s="10">
        <v>10.5769677696</v>
      </c>
      <c r="AI56" s="9">
        <v>-6.3205289276000007</v>
      </c>
      <c r="AJ56" s="9">
        <v>5.1120000000000001</v>
      </c>
      <c r="AK56" s="9">
        <v>10.664999999999999</v>
      </c>
      <c r="AL56" s="9">
        <v>5.9720000000000004</v>
      </c>
      <c r="AM56" s="9">
        <v>-4.8890000000000002</v>
      </c>
      <c r="AN56" s="4"/>
      <c r="AO56" s="4"/>
      <c r="AP56" s="4"/>
      <c r="AQ56" s="4"/>
      <c r="AR56" s="4"/>
      <c r="AS56" s="4"/>
      <c r="AT56" s="4"/>
      <c r="AU56" s="4"/>
      <c r="AV56" s="4"/>
      <c r="AW56" s="4"/>
      <c r="AX56" s="4"/>
      <c r="AY56" s="4"/>
    </row>
    <row r="57" spans="1:1005" ht="15" x14ac:dyDescent="0.25">
      <c r="A57" s="108">
        <f>YampaRiverInflow.TotalOutflow!A57</f>
        <v>45536</v>
      </c>
      <c r="B57" s="9">
        <v>-0.377</v>
      </c>
      <c r="C57" s="9">
        <v>-0.377</v>
      </c>
      <c r="D57" s="9">
        <v>-0.377</v>
      </c>
      <c r="E57" s="10">
        <v>10.523999999999999</v>
      </c>
      <c r="F57" s="10">
        <v>-8.4480000000000004</v>
      </c>
      <c r="G57" s="10">
        <v>-5.992</v>
      </c>
      <c r="H57" s="10">
        <v>7.3310000000000004</v>
      </c>
      <c r="I57" s="10">
        <v>-4.6890000000000001</v>
      </c>
      <c r="J57" s="10">
        <v>14.712999999999999</v>
      </c>
      <c r="K57" s="10">
        <v>2.484</v>
      </c>
      <c r="L57" s="10">
        <v>5.2409999999999997</v>
      </c>
      <c r="M57" s="10">
        <v>-12.904</v>
      </c>
      <c r="N57" s="10">
        <v>8.5779999999999994</v>
      </c>
      <c r="O57" s="10">
        <v>15.861000000000001</v>
      </c>
      <c r="P57" s="10">
        <v>4.218</v>
      </c>
      <c r="Q57" s="10">
        <v>2.15</v>
      </c>
      <c r="R57" s="10">
        <v>-6.8959999999999999</v>
      </c>
      <c r="S57" s="10">
        <v>-12.975</v>
      </c>
      <c r="T57" s="10">
        <v>-7.1189999999999998</v>
      </c>
      <c r="U57" s="10">
        <v>-2.2879999999999998</v>
      </c>
      <c r="V57" s="10">
        <v>-15.519</v>
      </c>
      <c r="W57" s="10">
        <v>-21.178000000000001</v>
      </c>
      <c r="X57" s="10">
        <v>-6.0739999999999998</v>
      </c>
      <c r="Y57" s="10">
        <v>-3.6960000000000002</v>
      </c>
      <c r="Z57" s="10">
        <v>0.23</v>
      </c>
      <c r="AA57" s="10">
        <v>-2.0470000000000002</v>
      </c>
      <c r="AB57" s="10">
        <v>-1.55</v>
      </c>
      <c r="AC57" s="10">
        <v>8.7729999999999997</v>
      </c>
      <c r="AD57" s="10">
        <v>-8.4957199999999986</v>
      </c>
      <c r="AE57" s="10">
        <v>10.460270000000001</v>
      </c>
      <c r="AF57" s="10">
        <v>-5.7617600000000007</v>
      </c>
      <c r="AG57" s="10">
        <v>-2.9507099999999999</v>
      </c>
      <c r="AH57" s="10">
        <v>5.5732644647899994</v>
      </c>
      <c r="AI57" s="9">
        <v>7.3737107418200001</v>
      </c>
      <c r="AJ57" s="9">
        <v>12.664999999999999</v>
      </c>
      <c r="AK57" s="9">
        <v>7.843</v>
      </c>
      <c r="AL57" s="9">
        <v>21.111000000000001</v>
      </c>
      <c r="AM57" s="9">
        <v>-9.8369999999999997</v>
      </c>
      <c r="AN57" s="4"/>
      <c r="AO57" s="4"/>
      <c r="AP57" s="4"/>
      <c r="AQ57" s="4"/>
      <c r="AR57" s="4"/>
      <c r="AS57" s="4"/>
      <c r="AT57" s="4"/>
      <c r="AU57" s="4"/>
      <c r="AV57" s="4"/>
      <c r="AW57" s="4"/>
      <c r="AX57" s="4"/>
      <c r="AY57" s="4"/>
    </row>
    <row r="58" spans="1:1005" ht="15" x14ac:dyDescent="0.25">
      <c r="A58" s="108">
        <f>YampaRiverInflow.TotalOutflow!A58</f>
        <v>45566</v>
      </c>
      <c r="B58" s="9">
        <v>2.484</v>
      </c>
      <c r="C58" s="9">
        <v>2.484</v>
      </c>
      <c r="D58" s="9">
        <v>2.484</v>
      </c>
      <c r="E58" s="10">
        <v>3.9750000000000001</v>
      </c>
      <c r="F58" s="10">
        <v>-1.39</v>
      </c>
      <c r="G58" s="10">
        <v>1.2050000000000001</v>
      </c>
      <c r="H58" s="10">
        <v>5.649</v>
      </c>
      <c r="I58" s="10">
        <v>-0.52300000000000002</v>
      </c>
      <c r="J58" s="10">
        <v>14.474</v>
      </c>
      <c r="K58" s="10">
        <v>4.5730000000000004</v>
      </c>
      <c r="L58" s="10">
        <v>16.068000000000001</v>
      </c>
      <c r="M58" s="10">
        <v>-0.16700000000000001</v>
      </c>
      <c r="N58" s="10">
        <v>3.9340000000000002</v>
      </c>
      <c r="O58" s="10">
        <v>-8.1950000000000003</v>
      </c>
      <c r="P58" s="10">
        <v>1.153</v>
      </c>
      <c r="Q58" s="10">
        <v>4.8550000000000004</v>
      </c>
      <c r="R58" s="10">
        <v>-2.7719999999999998</v>
      </c>
      <c r="S58" s="10">
        <v>10.111000000000001</v>
      </c>
      <c r="T58" s="10">
        <v>-7.88</v>
      </c>
      <c r="U58" s="10">
        <v>4.2610000000000001</v>
      </c>
      <c r="V58" s="10">
        <v>-9.0299999999999994</v>
      </c>
      <c r="W58" s="10">
        <v>-19.219000000000001</v>
      </c>
      <c r="X58" s="10">
        <v>-22.152000000000001</v>
      </c>
      <c r="Y58" s="10">
        <v>1.0089999999999999</v>
      </c>
      <c r="Z58" s="10">
        <v>-7.5469999999999997</v>
      </c>
      <c r="AA58" s="10">
        <v>3.0539999999999998</v>
      </c>
      <c r="AB58" s="10">
        <v>-0.55300000000000005</v>
      </c>
      <c r="AC58" s="10">
        <v>-10.613</v>
      </c>
      <c r="AD58" s="10">
        <v>-11.085850000000001</v>
      </c>
      <c r="AE58" s="10">
        <v>5.77902</v>
      </c>
      <c r="AF58" s="10">
        <v>-2.5799099999999999</v>
      </c>
      <c r="AG58" s="10">
        <v>11.36007</v>
      </c>
      <c r="AH58" s="10">
        <v>13.2843884321</v>
      </c>
      <c r="AI58" s="9">
        <v>-7.7399921552699995</v>
      </c>
      <c r="AJ58" s="9">
        <v>14.252000000000001</v>
      </c>
      <c r="AK58" s="9">
        <v>9.3710000000000004</v>
      </c>
      <c r="AL58" s="9">
        <v>15.488</v>
      </c>
      <c r="AM58" s="9">
        <v>-6.1580000000000004</v>
      </c>
      <c r="AN58" s="4"/>
      <c r="AO58" s="4"/>
      <c r="AP58" s="4"/>
      <c r="AQ58" s="4"/>
      <c r="AR58" s="4"/>
      <c r="AS58" s="4"/>
      <c r="AT58" s="4"/>
      <c r="AU58" s="4"/>
      <c r="AV58" s="4"/>
      <c r="AW58" s="4"/>
      <c r="AX58" s="4"/>
      <c r="AY58" s="4"/>
    </row>
    <row r="59" spans="1:1005" ht="15" x14ac:dyDescent="0.25">
      <c r="A59" s="108">
        <f>YampaRiverInflow.TotalOutflow!A59</f>
        <v>45597</v>
      </c>
      <c r="B59" s="9">
        <v>3.5089999999999999</v>
      </c>
      <c r="C59" s="9">
        <v>3.5089999999999999</v>
      </c>
      <c r="D59" s="9">
        <v>3.5089999999999999</v>
      </c>
      <c r="E59" s="10">
        <v>-7.468</v>
      </c>
      <c r="F59" s="10">
        <v>-28.899000000000001</v>
      </c>
      <c r="G59" s="10">
        <v>2.085</v>
      </c>
      <c r="H59" s="10">
        <v>8.407</v>
      </c>
      <c r="I59" s="10">
        <v>-0.58899999999999997</v>
      </c>
      <c r="J59" s="10">
        <v>22.443999999999999</v>
      </c>
      <c r="K59" s="10">
        <v>6.7830000000000004</v>
      </c>
      <c r="L59" s="10">
        <v>12.221</v>
      </c>
      <c r="M59" s="10">
        <v>-13.337999999999999</v>
      </c>
      <c r="N59" s="10">
        <v>4.8029999999999999</v>
      </c>
      <c r="O59" s="10">
        <v>7.5140000000000002</v>
      </c>
      <c r="P59" s="10">
        <v>2.7349999999999999</v>
      </c>
      <c r="Q59" s="10">
        <v>6.601</v>
      </c>
      <c r="R59" s="10">
        <v>0.97699999999999998</v>
      </c>
      <c r="S59" s="10">
        <v>8.3629999999999995</v>
      </c>
      <c r="T59" s="10">
        <v>1.911</v>
      </c>
      <c r="U59" s="10">
        <v>-3.2410000000000001</v>
      </c>
      <c r="V59" s="10">
        <v>2.9350000000000001</v>
      </c>
      <c r="W59" s="10">
        <v>-7.6369999999999996</v>
      </c>
      <c r="X59" s="10">
        <v>3.4329999999999998</v>
      </c>
      <c r="Y59" s="10">
        <v>5.0679999999999996</v>
      </c>
      <c r="Z59" s="10">
        <v>-2.4470000000000001</v>
      </c>
      <c r="AA59" s="10">
        <v>9.4309999999999992</v>
      </c>
      <c r="AB59" s="10">
        <v>-7.2889999999999997</v>
      </c>
      <c r="AC59" s="10">
        <v>-3.6389999999999998</v>
      </c>
      <c r="AD59" s="10">
        <v>0.89403999999999995</v>
      </c>
      <c r="AE59" s="10">
        <v>10.06827</v>
      </c>
      <c r="AF59" s="10">
        <v>6.3182299999999998</v>
      </c>
      <c r="AG59" s="10">
        <v>14.429110000000001</v>
      </c>
      <c r="AH59" s="10">
        <v>13.142818181799999</v>
      </c>
      <c r="AI59" s="9">
        <v>-3.7337908998399998</v>
      </c>
      <c r="AJ59" s="9">
        <v>10.364000000000001</v>
      </c>
      <c r="AK59" s="9">
        <v>11.958</v>
      </c>
      <c r="AL59" s="9">
        <v>26.683</v>
      </c>
      <c r="AM59" s="9">
        <v>-13.926</v>
      </c>
      <c r="AN59" s="4"/>
      <c r="AO59" s="4"/>
      <c r="AP59" s="4"/>
      <c r="AQ59" s="4"/>
      <c r="AR59" s="4"/>
      <c r="AS59" s="4"/>
      <c r="AT59" s="4"/>
      <c r="AU59" s="4"/>
      <c r="AV59" s="4"/>
      <c r="AW59" s="4"/>
      <c r="AX59" s="4"/>
      <c r="AY59" s="4"/>
    </row>
    <row r="60" spans="1:1005" ht="15" x14ac:dyDescent="0.25">
      <c r="A60" s="108">
        <f>YampaRiverInflow.TotalOutflow!A60</f>
        <v>45627</v>
      </c>
      <c r="B60" s="9">
        <v>11.791</v>
      </c>
      <c r="C60" s="9">
        <v>11.791</v>
      </c>
      <c r="D60" s="9">
        <v>11.791</v>
      </c>
      <c r="E60" s="10">
        <v>-11.507999999999999</v>
      </c>
      <c r="F60" s="10">
        <v>-10.381</v>
      </c>
      <c r="G60" s="10">
        <v>5.13</v>
      </c>
      <c r="H60" s="10">
        <v>6.2859999999999996</v>
      </c>
      <c r="I60" s="10">
        <v>3.5110000000000001</v>
      </c>
      <c r="J60" s="10">
        <v>17.72</v>
      </c>
      <c r="K60" s="10">
        <v>8.3699999999999992</v>
      </c>
      <c r="L60" s="10">
        <v>26.24</v>
      </c>
      <c r="M60" s="10">
        <v>9.7059999999999995</v>
      </c>
      <c r="N60" s="10">
        <v>15.848000000000001</v>
      </c>
      <c r="O60" s="10">
        <v>94.941000000000003</v>
      </c>
      <c r="P60" s="10">
        <v>-1.6679999999999999</v>
      </c>
      <c r="Q60" s="10">
        <v>27.11</v>
      </c>
      <c r="R60" s="10">
        <v>15.473000000000001</v>
      </c>
      <c r="S60" s="10">
        <v>23.396999999999998</v>
      </c>
      <c r="T60" s="10">
        <v>-21.466999999999999</v>
      </c>
      <c r="U60" s="10">
        <v>-1.9690000000000001</v>
      </c>
      <c r="V60" s="10">
        <v>6.1689999999999996</v>
      </c>
      <c r="W60" s="10">
        <v>-8.734</v>
      </c>
      <c r="X60" s="10">
        <v>2.1890000000000001</v>
      </c>
      <c r="Y60" s="10">
        <v>6.22</v>
      </c>
      <c r="Z60" s="10">
        <v>-1.919</v>
      </c>
      <c r="AA60" s="10">
        <v>-0.40100000000000002</v>
      </c>
      <c r="AB60" s="10">
        <v>-10.759</v>
      </c>
      <c r="AC60" s="10">
        <v>-7.3310000000000004</v>
      </c>
      <c r="AD60" s="10">
        <v>7.5781999999999998</v>
      </c>
      <c r="AE60" s="10">
        <v>10.29767</v>
      </c>
      <c r="AF60" s="10">
        <v>-5.8699700000000004</v>
      </c>
      <c r="AG60" s="10">
        <v>24.633080000000003</v>
      </c>
      <c r="AH60" s="10">
        <v>23.363190082799999</v>
      </c>
      <c r="AI60" s="9">
        <v>-4.4305979113900005</v>
      </c>
      <c r="AJ60" s="9">
        <v>17.004000000000001</v>
      </c>
      <c r="AK60" s="9">
        <v>9.5869999999999997</v>
      </c>
      <c r="AL60" s="9">
        <v>0.30399999999999999</v>
      </c>
      <c r="AM60" s="9">
        <v>-3.339</v>
      </c>
      <c r="AN60" s="4"/>
      <c r="AO60" s="4"/>
      <c r="AP60" s="4"/>
      <c r="AQ60" s="4"/>
      <c r="AR60" s="4"/>
      <c r="AS60" s="4"/>
      <c r="AT60" s="4"/>
      <c r="AU60" s="4"/>
      <c r="AV60" s="4"/>
      <c r="AW60" s="4"/>
      <c r="AX60" s="4"/>
      <c r="AY60" s="4"/>
    </row>
    <row r="61" spans="1:1005" ht="15" x14ac:dyDescent="0.25">
      <c r="A61" s="108">
        <f>YampaRiverInflow.TotalOutflow!A61</f>
        <v>45658</v>
      </c>
      <c r="B61" s="9">
        <v>10.228</v>
      </c>
      <c r="C61" s="9">
        <v>10.228</v>
      </c>
      <c r="D61" s="9">
        <v>10.228</v>
      </c>
      <c r="E61" s="10">
        <v>6.5129999999999999</v>
      </c>
      <c r="F61" s="10">
        <v>-4.4320000000000004</v>
      </c>
      <c r="G61" s="10">
        <v>5.085</v>
      </c>
      <c r="H61" s="10">
        <v>4.3979999999999997</v>
      </c>
      <c r="I61" s="10">
        <v>1.542</v>
      </c>
      <c r="J61" s="10">
        <v>7.4649999999999999</v>
      </c>
      <c r="K61" s="10">
        <v>6.9909999999999997</v>
      </c>
      <c r="L61" s="10">
        <v>-30.036999999999999</v>
      </c>
      <c r="M61" s="10">
        <v>0.34799999999999998</v>
      </c>
      <c r="N61" s="10">
        <v>8.1069999999999993</v>
      </c>
      <c r="O61" s="10">
        <v>-4.0170000000000003</v>
      </c>
      <c r="P61" s="10">
        <v>-0.42499999999999999</v>
      </c>
      <c r="Q61" s="10">
        <v>-9.2249999999999996</v>
      </c>
      <c r="R61" s="10">
        <v>16.908000000000001</v>
      </c>
      <c r="S61" s="10">
        <v>1.482</v>
      </c>
      <c r="T61" s="10">
        <v>-11.156000000000001</v>
      </c>
      <c r="U61" s="10">
        <v>-10.212999999999999</v>
      </c>
      <c r="V61" s="10">
        <v>-20.742999999999999</v>
      </c>
      <c r="W61" s="10">
        <v>-9.2750000000000004</v>
      </c>
      <c r="X61" s="10">
        <v>-13.997999999999999</v>
      </c>
      <c r="Y61" s="10">
        <v>-0.47799999999999998</v>
      </c>
      <c r="Z61" s="10">
        <v>-2.403</v>
      </c>
      <c r="AA61" s="10">
        <v>3.4119999999999999</v>
      </c>
      <c r="AB61" s="10">
        <v>-10.265000000000001</v>
      </c>
      <c r="AC61" s="10">
        <v>17.93282</v>
      </c>
      <c r="AD61" s="10">
        <v>-2.55436</v>
      </c>
      <c r="AE61" s="10">
        <v>-2.7433800000000002</v>
      </c>
      <c r="AF61" s="10">
        <v>-21.323439999999998</v>
      </c>
      <c r="AG61" s="10">
        <v>2.6227190070699997</v>
      </c>
      <c r="AH61" s="10">
        <v>1.4601900836399999</v>
      </c>
      <c r="AI61" s="9">
        <v>18.143000000000001</v>
      </c>
      <c r="AJ61" s="9">
        <v>20.103999999999999</v>
      </c>
      <c r="AK61" s="9">
        <v>1.06</v>
      </c>
      <c r="AL61" s="9">
        <v>-6.7050000000000001</v>
      </c>
      <c r="AM61" s="9">
        <v>5.38</v>
      </c>
      <c r="AN61" s="4"/>
      <c r="AO61" s="4"/>
      <c r="AP61" s="4"/>
      <c r="AQ61" s="4"/>
      <c r="AR61" s="4"/>
      <c r="AS61" s="4"/>
      <c r="AT61" s="4"/>
      <c r="AU61" s="4"/>
      <c r="AV61" s="4"/>
      <c r="AW61" s="4"/>
      <c r="AX61" s="4"/>
      <c r="AY61" s="4"/>
    </row>
    <row r="62" spans="1:1005" ht="15" x14ac:dyDescent="0.25">
      <c r="A62" s="108">
        <f>YampaRiverInflow.TotalOutflow!A62</f>
        <v>45689</v>
      </c>
      <c r="B62" s="9">
        <v>-1.032</v>
      </c>
      <c r="C62" s="9">
        <v>-1.032</v>
      </c>
      <c r="D62" s="9">
        <v>-1.032</v>
      </c>
      <c r="E62" s="10">
        <v>32.200000000000003</v>
      </c>
      <c r="F62" s="10">
        <v>-3.0870000000000002</v>
      </c>
      <c r="G62" s="10">
        <v>5.883</v>
      </c>
      <c r="H62" s="10">
        <v>-0.33700000000000002</v>
      </c>
      <c r="I62" s="10">
        <v>5.5730000000000004</v>
      </c>
      <c r="J62" s="10">
        <v>9.9540000000000006</v>
      </c>
      <c r="K62" s="10">
        <v>4.1059999999999999</v>
      </c>
      <c r="L62" s="10">
        <v>-45.491</v>
      </c>
      <c r="M62" s="10">
        <v>-8.9390000000000001</v>
      </c>
      <c r="N62" s="10">
        <v>14.935</v>
      </c>
      <c r="O62" s="10">
        <v>-2.7170000000000001</v>
      </c>
      <c r="P62" s="10">
        <v>1.121</v>
      </c>
      <c r="Q62" s="10">
        <v>-12.965</v>
      </c>
      <c r="R62" s="10">
        <v>0.91800000000000004</v>
      </c>
      <c r="S62" s="10">
        <v>1.9139999999999999</v>
      </c>
      <c r="T62" s="10">
        <v>-9.2040000000000006</v>
      </c>
      <c r="U62" s="10">
        <v>-8.66</v>
      </c>
      <c r="V62" s="10">
        <v>-7.7130000000000001</v>
      </c>
      <c r="W62" s="10">
        <v>-7.8449999999999998</v>
      </c>
      <c r="X62" s="10">
        <v>-18.251999999999999</v>
      </c>
      <c r="Y62" s="10">
        <v>-3.117</v>
      </c>
      <c r="Z62" s="10">
        <v>-7.3280000000000003</v>
      </c>
      <c r="AA62" s="10">
        <v>1.02</v>
      </c>
      <c r="AB62" s="10">
        <v>-14.303000000000001</v>
      </c>
      <c r="AC62" s="10">
        <v>-13.95496</v>
      </c>
      <c r="AD62" s="10">
        <v>-11.963200000000001</v>
      </c>
      <c r="AE62" s="10">
        <v>-5.2006099999999993</v>
      </c>
      <c r="AF62" s="10">
        <v>-1.8404100000000001</v>
      </c>
      <c r="AG62" s="10">
        <v>4.1879586768900001</v>
      </c>
      <c r="AH62" s="10">
        <v>8.4784876017200013</v>
      </c>
      <c r="AI62" s="9">
        <v>14.496</v>
      </c>
      <c r="AJ62" s="9">
        <v>17.045999999999999</v>
      </c>
      <c r="AK62" s="9">
        <v>28.591000000000001</v>
      </c>
      <c r="AL62" s="9">
        <v>33.414000000000001</v>
      </c>
      <c r="AM62" s="9">
        <v>22.41</v>
      </c>
      <c r="AN62" s="4"/>
      <c r="AO62" s="4"/>
      <c r="AP62" s="4"/>
      <c r="AQ62" s="4"/>
      <c r="AR62" s="4"/>
      <c r="AS62" s="4"/>
      <c r="AT62" s="4"/>
      <c r="AU62" s="4"/>
      <c r="AV62" s="4"/>
      <c r="AW62" s="4"/>
      <c r="AX62" s="4"/>
      <c r="AY62" s="4"/>
    </row>
    <row r="63" spans="1:1005" ht="15" x14ac:dyDescent="0.25">
      <c r="A63" s="108">
        <f>YampaRiverInflow.TotalOutflow!A63</f>
        <v>45717</v>
      </c>
      <c r="B63" s="9">
        <v>-3.0489999999999999</v>
      </c>
      <c r="C63" s="9">
        <v>-3.0489999999999999</v>
      </c>
      <c r="D63" s="9">
        <v>-3.0489999999999999</v>
      </c>
      <c r="E63" s="10">
        <v>22.428000000000001</v>
      </c>
      <c r="F63" s="10">
        <v>-10.952999999999999</v>
      </c>
      <c r="G63" s="10">
        <v>-3.7189999999999999</v>
      </c>
      <c r="H63" s="10">
        <v>-8.3870000000000005</v>
      </c>
      <c r="I63" s="10">
        <v>14.401999999999999</v>
      </c>
      <c r="J63" s="10">
        <v>2.5150000000000001</v>
      </c>
      <c r="K63" s="10">
        <v>-1.482</v>
      </c>
      <c r="L63" s="10">
        <v>-85.617000000000004</v>
      </c>
      <c r="M63" s="10">
        <v>-18.977</v>
      </c>
      <c r="N63" s="10">
        <v>-3.0750000000000002</v>
      </c>
      <c r="O63" s="10">
        <v>33.225999999999999</v>
      </c>
      <c r="P63" s="10">
        <v>11.038</v>
      </c>
      <c r="Q63" s="10">
        <v>4.673</v>
      </c>
      <c r="R63" s="10">
        <v>4.1000000000000002E-2</v>
      </c>
      <c r="S63" s="10">
        <v>8.1969999999999992</v>
      </c>
      <c r="T63" s="10">
        <v>5.577</v>
      </c>
      <c r="U63" s="10">
        <v>-5.0199999999999996</v>
      </c>
      <c r="V63" s="10">
        <v>-3.68</v>
      </c>
      <c r="W63" s="10">
        <v>-25.69</v>
      </c>
      <c r="X63" s="10">
        <v>16.045999999999999</v>
      </c>
      <c r="Y63" s="10">
        <v>-10.304</v>
      </c>
      <c r="Z63" s="10">
        <v>-11.891999999999999</v>
      </c>
      <c r="AA63" s="10">
        <v>0.318</v>
      </c>
      <c r="AB63" s="10">
        <v>-9.7430000000000003</v>
      </c>
      <c r="AC63" s="10">
        <v>-12.145200000000001</v>
      </c>
      <c r="AD63" s="10">
        <v>-6.3741000000000003</v>
      </c>
      <c r="AE63" s="10">
        <v>-11.246979999999999</v>
      </c>
      <c r="AF63" s="10">
        <v>-5.8244099999999994</v>
      </c>
      <c r="AG63" s="10">
        <v>-14.067462812699999</v>
      </c>
      <c r="AH63" s="10">
        <v>-0.28571900964999997</v>
      </c>
      <c r="AI63" s="9">
        <v>8.0129999999999999</v>
      </c>
      <c r="AJ63" s="9">
        <v>6.1710000000000003</v>
      </c>
      <c r="AK63" s="9">
        <v>11.651999999999999</v>
      </c>
      <c r="AL63" s="9">
        <v>31.146000000000001</v>
      </c>
      <c r="AM63" s="9">
        <v>5.4130000000000003</v>
      </c>
      <c r="AN63" s="4"/>
      <c r="AO63" s="4"/>
      <c r="AP63" s="4"/>
      <c r="AQ63" s="4"/>
      <c r="AR63" s="4"/>
      <c r="AS63" s="4"/>
      <c r="AT63" s="4"/>
      <c r="AU63" s="4"/>
      <c r="AV63" s="4"/>
      <c r="AW63" s="4"/>
      <c r="AX63" s="4"/>
      <c r="AY63" s="4"/>
    </row>
    <row r="64" spans="1:1005" ht="15" x14ac:dyDescent="0.25">
      <c r="A64" s="108">
        <f>YampaRiverInflow.TotalOutflow!A64</f>
        <v>45748</v>
      </c>
      <c r="B64" s="9">
        <v>-7.1550000000000002</v>
      </c>
      <c r="C64" s="9">
        <v>-7.1550000000000002</v>
      </c>
      <c r="D64" s="9">
        <v>-7.1550000000000002</v>
      </c>
      <c r="E64" s="10">
        <v>18.954000000000001</v>
      </c>
      <c r="F64" s="10">
        <v>-3.2869999999999999</v>
      </c>
      <c r="G64" s="10">
        <v>-15.096</v>
      </c>
      <c r="H64" s="10">
        <v>0.37</v>
      </c>
      <c r="I64" s="10">
        <v>14.292</v>
      </c>
      <c r="J64" s="10">
        <v>5.7640000000000002</v>
      </c>
      <c r="K64" s="10">
        <v>12.843999999999999</v>
      </c>
      <c r="L64" s="10">
        <v>-51.061999999999998</v>
      </c>
      <c r="M64" s="10">
        <v>-15.113</v>
      </c>
      <c r="N64" s="10">
        <v>-4.2430000000000003</v>
      </c>
      <c r="O64" s="10">
        <v>-7.5759999999999996</v>
      </c>
      <c r="P64" s="10">
        <v>15.396000000000001</v>
      </c>
      <c r="Q64" s="10">
        <v>39.173999999999999</v>
      </c>
      <c r="R64" s="10">
        <v>-0.41699999999999998</v>
      </c>
      <c r="S64" s="10">
        <v>-3.9380000000000002</v>
      </c>
      <c r="T64" s="10">
        <v>0.93100000000000005</v>
      </c>
      <c r="U64" s="10">
        <v>-11.872999999999999</v>
      </c>
      <c r="V64" s="10">
        <v>-13.384</v>
      </c>
      <c r="W64" s="10">
        <v>-6.9089999999999998</v>
      </c>
      <c r="X64" s="10">
        <v>4.298</v>
      </c>
      <c r="Y64" s="10">
        <v>-1.605</v>
      </c>
      <c r="Z64" s="10">
        <v>-3.3879999999999999</v>
      </c>
      <c r="AA64" s="10">
        <v>-8.2620000000000005</v>
      </c>
      <c r="AB64" s="10">
        <v>-14.076000000000001</v>
      </c>
      <c r="AC64" s="10">
        <v>-15.64438</v>
      </c>
      <c r="AD64" s="10">
        <v>-20.393439999999998</v>
      </c>
      <c r="AE64" s="10">
        <v>-12.259069999999999</v>
      </c>
      <c r="AF64" s="10">
        <v>-6.0398699999999996</v>
      </c>
      <c r="AG64" s="10">
        <v>14.1864628099</v>
      </c>
      <c r="AH64" s="10">
        <v>-8.4453140515699996</v>
      </c>
      <c r="AI64" s="9">
        <v>13.148999999999999</v>
      </c>
      <c r="AJ64" s="9">
        <v>7.52</v>
      </c>
      <c r="AK64" s="9">
        <v>-11.246</v>
      </c>
      <c r="AL64" s="9">
        <v>4.5250000000000004</v>
      </c>
      <c r="AM64" s="9">
        <v>-15.333</v>
      </c>
      <c r="AN64" s="4"/>
      <c r="AO64" s="4"/>
      <c r="AP64" s="4"/>
      <c r="AQ64" s="4"/>
      <c r="AR64" s="4"/>
      <c r="AS64" s="4"/>
      <c r="AT64" s="4"/>
      <c r="AU64" s="4"/>
      <c r="AV64" s="4"/>
      <c r="AW64" s="4"/>
      <c r="AX64" s="4"/>
      <c r="AY64" s="4"/>
      <c r="ALQ64" t="e">
        <v>#N/A</v>
      </c>
    </row>
    <row r="65" spans="1:1005" ht="15" x14ac:dyDescent="0.25">
      <c r="A65" s="108">
        <f>YampaRiverInflow.TotalOutflow!A65</f>
        <v>45778</v>
      </c>
      <c r="B65" s="9">
        <v>0.56699999999999995</v>
      </c>
      <c r="C65" s="9">
        <v>0.56699999999999995</v>
      </c>
      <c r="D65" s="9">
        <v>0.56699999999999995</v>
      </c>
      <c r="E65" s="10">
        <v>-11.66</v>
      </c>
      <c r="F65" s="10">
        <v>0.27800000000000002</v>
      </c>
      <c r="G65" s="10">
        <v>-5.2439999999999998</v>
      </c>
      <c r="H65" s="10">
        <v>-3.9220000000000002</v>
      </c>
      <c r="I65" s="10">
        <v>17</v>
      </c>
      <c r="J65" s="10">
        <v>7.5990000000000002</v>
      </c>
      <c r="K65" s="10">
        <v>4.7030000000000003</v>
      </c>
      <c r="L65" s="10">
        <v>-61.749000000000002</v>
      </c>
      <c r="M65" s="10">
        <v>-4.7960000000000003</v>
      </c>
      <c r="N65" s="10">
        <v>-13.974</v>
      </c>
      <c r="O65" s="10">
        <v>-8.2089999999999996</v>
      </c>
      <c r="P65" s="10">
        <v>11.73</v>
      </c>
      <c r="Q65" s="10">
        <v>21.998999999999999</v>
      </c>
      <c r="R65" s="10">
        <v>0.111</v>
      </c>
      <c r="S65" s="10">
        <v>-14.868</v>
      </c>
      <c r="T65" s="10">
        <v>-7.181</v>
      </c>
      <c r="U65" s="10">
        <v>-5.67</v>
      </c>
      <c r="V65" s="10">
        <v>-33.700000000000003</v>
      </c>
      <c r="W65" s="10">
        <v>-4.7220000000000004</v>
      </c>
      <c r="X65" s="10">
        <v>-17.382000000000001</v>
      </c>
      <c r="Y65" s="10">
        <v>-33.279000000000003</v>
      </c>
      <c r="Z65" s="10">
        <v>-5.4210000000000003</v>
      </c>
      <c r="AA65" s="10">
        <v>-5.2460000000000004</v>
      </c>
      <c r="AB65" s="10">
        <v>3.149</v>
      </c>
      <c r="AC65" s="10">
        <v>-9.5569299999999995</v>
      </c>
      <c r="AD65" s="10">
        <v>4.5381899999999993</v>
      </c>
      <c r="AE65" s="10">
        <v>2.7454499999999999</v>
      </c>
      <c r="AF65" s="10">
        <v>4.5651899999999994</v>
      </c>
      <c r="AG65" s="10">
        <v>0.109545453554</v>
      </c>
      <c r="AH65" s="10">
        <v>8.5840991759299996</v>
      </c>
      <c r="AI65" s="9">
        <v>15.768000000000001</v>
      </c>
      <c r="AJ65" s="9">
        <v>12.454000000000001</v>
      </c>
      <c r="AK65" s="9">
        <v>4.819</v>
      </c>
      <c r="AL65" s="9">
        <v>26.466999999999999</v>
      </c>
      <c r="AM65" s="9">
        <v>-2.0129999999999999</v>
      </c>
      <c r="AN65" s="4"/>
      <c r="AO65" s="4"/>
      <c r="AP65" s="4"/>
      <c r="AQ65" s="4"/>
      <c r="AR65" s="4"/>
      <c r="AS65" s="4"/>
      <c r="AT65" s="4"/>
      <c r="AU65" s="4"/>
      <c r="AV65" s="4"/>
      <c r="AW65" s="4"/>
      <c r="AX65" s="4"/>
      <c r="AY65" s="4"/>
      <c r="ALQ65" t="e">
        <v>#N/A</v>
      </c>
    </row>
    <row r="66" spans="1:1005" ht="15" x14ac:dyDescent="0.25">
      <c r="A66" s="108">
        <f>YampaRiverInflow.TotalOutflow!A66</f>
        <v>45809</v>
      </c>
      <c r="B66" s="9">
        <v>-5.6970000000000001</v>
      </c>
      <c r="C66" s="9">
        <v>-5.6970000000000001</v>
      </c>
      <c r="D66" s="9">
        <v>-5.6970000000000001</v>
      </c>
      <c r="E66" s="10">
        <v>-2.2789999999999999</v>
      </c>
      <c r="F66" s="10">
        <v>1.631</v>
      </c>
      <c r="G66" s="10">
        <v>-6.1520000000000001</v>
      </c>
      <c r="H66" s="10">
        <v>-8.4760000000000009</v>
      </c>
      <c r="I66" s="10">
        <v>24.515999999999998</v>
      </c>
      <c r="J66" s="10">
        <v>4.5979999999999999</v>
      </c>
      <c r="K66" s="10">
        <v>13.497999999999999</v>
      </c>
      <c r="L66" s="10">
        <v>-26.187000000000001</v>
      </c>
      <c r="M66" s="10">
        <v>-3.3490000000000002</v>
      </c>
      <c r="N66" s="10">
        <v>4.0839999999999996</v>
      </c>
      <c r="O66" s="10">
        <v>-11.676</v>
      </c>
      <c r="P66" s="10">
        <v>-4.1000000000000002E-2</v>
      </c>
      <c r="Q66" s="10">
        <v>5.609</v>
      </c>
      <c r="R66" s="10">
        <v>-3.698</v>
      </c>
      <c r="S66" s="10">
        <v>-11.834</v>
      </c>
      <c r="T66" s="10">
        <v>-9.2289999999999992</v>
      </c>
      <c r="U66" s="10">
        <v>-8.5180000000000007</v>
      </c>
      <c r="V66" s="10">
        <v>-26.905999999999999</v>
      </c>
      <c r="W66" s="10">
        <v>-30.081</v>
      </c>
      <c r="X66" s="10">
        <v>1.8560000000000001</v>
      </c>
      <c r="Y66" s="10">
        <v>-14.717000000000001</v>
      </c>
      <c r="Z66" s="10">
        <v>-14.012</v>
      </c>
      <c r="AA66" s="10">
        <v>-1.52</v>
      </c>
      <c r="AB66" s="10">
        <v>-16.565999999999999</v>
      </c>
      <c r="AC66" s="10">
        <v>-17.778869999999998</v>
      </c>
      <c r="AD66" s="10">
        <v>-8.3348700000000004</v>
      </c>
      <c r="AE66" s="10">
        <v>-5.4185299999999996</v>
      </c>
      <c r="AF66" s="10">
        <v>-7.2006999999999994</v>
      </c>
      <c r="AG66" s="10">
        <v>-0.73851239867699991</v>
      </c>
      <c r="AH66" s="10">
        <v>3.31216528727</v>
      </c>
      <c r="AI66" s="9">
        <v>10.185</v>
      </c>
      <c r="AJ66" s="9">
        <v>8.9730000000000008</v>
      </c>
      <c r="AK66" s="9">
        <v>-56.872</v>
      </c>
      <c r="AL66" s="9">
        <v>29.183</v>
      </c>
      <c r="AM66" s="9">
        <v>-2.262</v>
      </c>
      <c r="AN66" s="4"/>
      <c r="AO66" s="4"/>
      <c r="AP66" s="4"/>
      <c r="AQ66" s="4"/>
      <c r="AR66" s="4"/>
      <c r="AS66" s="4"/>
      <c r="AT66" s="4"/>
      <c r="AU66" s="4"/>
      <c r="AV66" s="4"/>
      <c r="AW66" s="4"/>
      <c r="AX66" s="4"/>
      <c r="AY66" s="4"/>
      <c r="ALQ66" t="e">
        <v>#N/A</v>
      </c>
    </row>
    <row r="67" spans="1:1005" ht="15" x14ac:dyDescent="0.25">
      <c r="A67" s="108">
        <f>YampaRiverInflow.TotalOutflow!A67</f>
        <v>45839</v>
      </c>
      <c r="B67" s="9">
        <v>-2.0230000000000001</v>
      </c>
      <c r="C67" s="9">
        <v>-2.0230000000000001</v>
      </c>
      <c r="D67" s="9">
        <v>-2.0230000000000001</v>
      </c>
      <c r="E67" s="10">
        <v>-4.5999999999999999E-2</v>
      </c>
      <c r="F67" s="10">
        <v>-5.7720000000000002</v>
      </c>
      <c r="G67" s="10">
        <v>-9.9499999999999993</v>
      </c>
      <c r="H67" s="10">
        <v>-11.750999999999999</v>
      </c>
      <c r="I67" s="10">
        <v>20.866</v>
      </c>
      <c r="J67" s="10">
        <v>1.85</v>
      </c>
      <c r="K67" s="10">
        <v>3.0960000000000001</v>
      </c>
      <c r="L67" s="10">
        <v>-10.608000000000001</v>
      </c>
      <c r="M67" s="10">
        <v>-7.6440000000000001</v>
      </c>
      <c r="N67" s="10">
        <v>8.1270000000000007</v>
      </c>
      <c r="O67" s="10">
        <v>-11.493</v>
      </c>
      <c r="P67" s="10">
        <v>10.728</v>
      </c>
      <c r="Q67" s="10">
        <v>8.7200000000000006</v>
      </c>
      <c r="R67" s="10">
        <v>-1.2669999999999999</v>
      </c>
      <c r="S67" s="10">
        <v>-11.347</v>
      </c>
      <c r="T67" s="10">
        <v>-18.335999999999999</v>
      </c>
      <c r="U67" s="10">
        <v>-2.9430000000000001</v>
      </c>
      <c r="V67" s="10">
        <v>-31.49</v>
      </c>
      <c r="W67" s="10">
        <v>-20.471</v>
      </c>
      <c r="X67" s="10">
        <v>-11.896000000000001</v>
      </c>
      <c r="Y67" s="10">
        <v>-5.8959999999999999</v>
      </c>
      <c r="Z67" s="10">
        <v>-9.4190000000000005</v>
      </c>
      <c r="AA67" s="10">
        <v>-9.65</v>
      </c>
      <c r="AB67" s="10">
        <v>-13.497</v>
      </c>
      <c r="AC67" s="10">
        <v>-20.782049999999998</v>
      </c>
      <c r="AD67" s="10">
        <v>-5.3935699999999995</v>
      </c>
      <c r="AE67" s="10">
        <v>-16.034389999999998</v>
      </c>
      <c r="AF67" s="10">
        <v>-7.2505600000000001</v>
      </c>
      <c r="AG67" s="10">
        <v>-12.2247933908</v>
      </c>
      <c r="AH67" s="10">
        <v>-1.1186446296900001</v>
      </c>
      <c r="AI67" s="9">
        <v>9.4459999999999997</v>
      </c>
      <c r="AJ67" s="9">
        <v>7.9630000000000001</v>
      </c>
      <c r="AK67" s="9">
        <v>79.977000000000004</v>
      </c>
      <c r="AL67" s="9">
        <v>-11.765000000000001</v>
      </c>
      <c r="AM67" s="9">
        <v>-10.845000000000001</v>
      </c>
      <c r="AN67" s="4"/>
      <c r="AO67" s="4"/>
      <c r="AP67" s="4"/>
      <c r="AQ67" s="4"/>
      <c r="AR67" s="4"/>
      <c r="AS67" s="4"/>
      <c r="AT67" s="4"/>
      <c r="AU67" s="4"/>
      <c r="AV67" s="4"/>
      <c r="AW67" s="4"/>
      <c r="AX67" s="4"/>
      <c r="AY67" s="4"/>
      <c r="ALQ67" t="e">
        <v>#N/A</v>
      </c>
    </row>
    <row r="68" spans="1:1005" ht="15" x14ac:dyDescent="0.25">
      <c r="A68" s="108">
        <f>YampaRiverInflow.TotalOutflow!A68</f>
        <v>45870</v>
      </c>
      <c r="B68" s="9">
        <v>-0.89700000000000002</v>
      </c>
      <c r="C68" s="9">
        <v>-0.89700000000000002</v>
      </c>
      <c r="D68" s="9">
        <v>-0.89700000000000002</v>
      </c>
      <c r="E68" s="10">
        <v>12.827999999999999</v>
      </c>
      <c r="F68" s="10">
        <v>-4.125</v>
      </c>
      <c r="G68" s="10">
        <v>-0.66400000000000003</v>
      </c>
      <c r="H68" s="10">
        <v>-1.9179999999999999</v>
      </c>
      <c r="I68" s="10">
        <v>27.553999999999998</v>
      </c>
      <c r="J68" s="10">
        <v>4.3259999999999996</v>
      </c>
      <c r="K68" s="10">
        <v>3.7869999999999999</v>
      </c>
      <c r="L68" s="10">
        <v>-3.95</v>
      </c>
      <c r="M68" s="10">
        <v>-0.94599999999999995</v>
      </c>
      <c r="N68" s="10">
        <v>2.1970000000000001</v>
      </c>
      <c r="O68" s="10">
        <v>-4.3259999999999996</v>
      </c>
      <c r="P68" s="10">
        <v>-10.675000000000001</v>
      </c>
      <c r="Q68" s="10">
        <v>1.804</v>
      </c>
      <c r="R68" s="10">
        <v>4.2789999999999999</v>
      </c>
      <c r="S68" s="10">
        <v>-12.226000000000001</v>
      </c>
      <c r="T68" s="10">
        <v>-3.8130000000000002</v>
      </c>
      <c r="U68" s="10">
        <v>-0.78500000000000003</v>
      </c>
      <c r="V68" s="10">
        <v>-7.6040000000000001</v>
      </c>
      <c r="W68" s="10">
        <v>-5.4119999999999999</v>
      </c>
      <c r="X68" s="10">
        <v>-13.86</v>
      </c>
      <c r="Y68" s="10">
        <v>-14.737</v>
      </c>
      <c r="Z68" s="10">
        <v>-6.2569999999999997</v>
      </c>
      <c r="AA68" s="10">
        <v>-22.553999999999998</v>
      </c>
      <c r="AB68" s="10">
        <v>-2.4489999999999998</v>
      </c>
      <c r="AC68" s="10">
        <v>-15.135450000000001</v>
      </c>
      <c r="AD68" s="10">
        <v>2.9768400000000002</v>
      </c>
      <c r="AE68" s="10">
        <v>5.9177799999999996</v>
      </c>
      <c r="AF68" s="10">
        <v>3.3304999999999998</v>
      </c>
      <c r="AG68" s="10">
        <v>10.5769677696</v>
      </c>
      <c r="AH68" s="10">
        <v>-6.3205289276000007</v>
      </c>
      <c r="AI68" s="9">
        <v>5.1120000000000001</v>
      </c>
      <c r="AJ68" s="9">
        <v>10.664999999999999</v>
      </c>
      <c r="AK68" s="9">
        <v>5.9720000000000004</v>
      </c>
      <c r="AL68" s="9">
        <v>-4.8890000000000002</v>
      </c>
      <c r="AM68" s="9">
        <v>-3.1019999999999999</v>
      </c>
      <c r="AN68" s="4"/>
      <c r="AO68" s="4"/>
      <c r="AP68" s="4"/>
      <c r="AQ68" s="4"/>
      <c r="AR68" s="4"/>
      <c r="AS68" s="4"/>
      <c r="AT68" s="4"/>
      <c r="AU68" s="4"/>
      <c r="AV68" s="4"/>
      <c r="AW68" s="4"/>
      <c r="AX68" s="4"/>
      <c r="AY68" s="4"/>
      <c r="ALQ68" t="e">
        <v>#N/A</v>
      </c>
    </row>
    <row r="69" spans="1:1005" ht="15" x14ac:dyDescent="0.25">
      <c r="A69" s="108">
        <f>YampaRiverInflow.TotalOutflow!A69</f>
        <v>45901</v>
      </c>
      <c r="B69" s="9">
        <v>-0.377</v>
      </c>
      <c r="C69" s="9">
        <v>-0.377</v>
      </c>
      <c r="D69" s="9">
        <v>-0.377</v>
      </c>
      <c r="E69" s="10">
        <v>-8.4480000000000004</v>
      </c>
      <c r="F69" s="10">
        <v>-5.992</v>
      </c>
      <c r="G69" s="10">
        <v>7.3310000000000004</v>
      </c>
      <c r="H69" s="10">
        <v>-4.6890000000000001</v>
      </c>
      <c r="I69" s="10">
        <v>14.712999999999999</v>
      </c>
      <c r="J69" s="10">
        <v>2.484</v>
      </c>
      <c r="K69" s="10">
        <v>5.2409999999999997</v>
      </c>
      <c r="L69" s="10">
        <v>-12.904</v>
      </c>
      <c r="M69" s="10">
        <v>8.5779999999999994</v>
      </c>
      <c r="N69" s="10">
        <v>15.861000000000001</v>
      </c>
      <c r="O69" s="10">
        <v>4.218</v>
      </c>
      <c r="P69" s="10">
        <v>2.15</v>
      </c>
      <c r="Q69" s="10">
        <v>-6.8959999999999999</v>
      </c>
      <c r="R69" s="10">
        <v>-12.975</v>
      </c>
      <c r="S69" s="10">
        <v>-7.1189999999999998</v>
      </c>
      <c r="T69" s="10">
        <v>-2.2879999999999998</v>
      </c>
      <c r="U69" s="10">
        <v>-15.519</v>
      </c>
      <c r="V69" s="10">
        <v>-21.178000000000001</v>
      </c>
      <c r="W69" s="10">
        <v>-6.0739999999999998</v>
      </c>
      <c r="X69" s="10">
        <v>-3.6960000000000002</v>
      </c>
      <c r="Y69" s="10">
        <v>0.23</v>
      </c>
      <c r="Z69" s="10">
        <v>-2.0470000000000002</v>
      </c>
      <c r="AA69" s="10">
        <v>-1.55</v>
      </c>
      <c r="AB69" s="10">
        <v>8.7729999999999997</v>
      </c>
      <c r="AC69" s="10">
        <v>-8.4957199999999986</v>
      </c>
      <c r="AD69" s="10">
        <v>10.460270000000001</v>
      </c>
      <c r="AE69" s="10">
        <v>-5.7617600000000007</v>
      </c>
      <c r="AF69" s="10">
        <v>-2.9507099999999999</v>
      </c>
      <c r="AG69" s="10">
        <v>5.5732644647899994</v>
      </c>
      <c r="AH69" s="10">
        <v>7.3737107418200001</v>
      </c>
      <c r="AI69" s="9">
        <v>12.664999999999999</v>
      </c>
      <c r="AJ69" s="9">
        <v>7.843</v>
      </c>
      <c r="AK69" s="9">
        <v>21.111000000000001</v>
      </c>
      <c r="AL69" s="9">
        <v>-9.8369999999999997</v>
      </c>
      <c r="AM69" s="9">
        <v>10.523999999999999</v>
      </c>
      <c r="AN69" s="4"/>
      <c r="AO69" s="4"/>
      <c r="AP69" s="4"/>
      <c r="AQ69" s="4"/>
      <c r="AR69" s="4"/>
      <c r="AS69" s="4"/>
      <c r="AT69" s="4"/>
      <c r="AU69" s="4"/>
      <c r="AV69" s="4"/>
      <c r="AW69" s="4"/>
      <c r="AX69" s="4"/>
      <c r="AY69" s="4"/>
      <c r="ALQ69" t="e">
        <v>#N/A</v>
      </c>
    </row>
    <row r="70" spans="1:1005" ht="15" x14ac:dyDescent="0.25">
      <c r="A70" s="108"/>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5" x14ac:dyDescent="0.25">
      <c r="A71" s="108"/>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I72" s="10"/>
      <c r="AJ72" s="10"/>
      <c r="AK72" s="10"/>
      <c r="AL72" s="10"/>
      <c r="AM72" s="10"/>
      <c r="ALQ72" t="e">
        <v>#N/A</v>
      </c>
    </row>
    <row r="73" spans="1:1005" ht="12.75" customHeight="1" x14ac:dyDescent="0.25">
      <c r="AI73" s="10"/>
      <c r="AJ73" s="10"/>
      <c r="AK73" s="10"/>
      <c r="AL73" s="10"/>
      <c r="AM73" s="10"/>
    </row>
    <row r="74" spans="1:1005" ht="12.75" customHeight="1" x14ac:dyDescent="0.25">
      <c r="AI74" s="10"/>
      <c r="AJ74" s="10"/>
      <c r="AK74" s="10"/>
      <c r="AL74" s="10"/>
      <c r="AM74" s="10"/>
    </row>
    <row r="75" spans="1:1005" ht="12.75" customHeight="1" x14ac:dyDescent="0.25">
      <c r="AI75" s="10"/>
      <c r="AJ75" s="10"/>
      <c r="AK75" s="10"/>
      <c r="AL75" s="10"/>
      <c r="AM75" s="10"/>
    </row>
    <row r="76" spans="1:1005" ht="12.75" customHeight="1" x14ac:dyDescent="0.25">
      <c r="AI76" s="10"/>
      <c r="AJ76" s="10"/>
      <c r="AK76" s="10"/>
      <c r="AL76" s="10"/>
      <c r="AM76" s="10"/>
    </row>
  </sheetData>
  <mergeCells count="1">
    <mergeCell ref="B1:AH1"/>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9EE59-B503-49AB-AC0E-2824C88E72C4}">
  <sheetPr codeName="Sheet27">
    <tabColor rgb="FFFF0000"/>
  </sheetPr>
  <dimension ref="A1:ALQ78"/>
  <sheetViews>
    <sheetView topLeftCell="W1"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4" ht="15" x14ac:dyDescent="0.25">
      <c r="A1" s="102"/>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4"/>
      <c r="AJ1" s="104"/>
      <c r="AK1" s="104"/>
      <c r="AL1" s="104"/>
      <c r="AM1" s="104"/>
    </row>
    <row r="2" spans="1:54" ht="15" x14ac:dyDescent="0.25">
      <c r="A2" s="102" t="s">
        <v>59</v>
      </c>
      <c r="B2" s="104" t="s">
        <v>0</v>
      </c>
      <c r="C2" s="104" t="s">
        <v>1</v>
      </c>
      <c r="D2" s="104" t="s">
        <v>2</v>
      </c>
      <c r="E2" s="104">
        <v>1981</v>
      </c>
      <c r="F2" s="104">
        <v>1982</v>
      </c>
      <c r="G2" s="104">
        <v>1983</v>
      </c>
      <c r="H2" s="104">
        <v>1984</v>
      </c>
      <c r="I2" s="104">
        <v>1985</v>
      </c>
      <c r="J2" s="104">
        <v>1986</v>
      </c>
      <c r="K2" s="104">
        <v>1987</v>
      </c>
      <c r="L2" s="104">
        <v>1988</v>
      </c>
      <c r="M2" s="104">
        <v>1989</v>
      </c>
      <c r="N2" s="104">
        <v>1990</v>
      </c>
      <c r="O2" s="104">
        <v>1991</v>
      </c>
      <c r="P2" s="104">
        <v>1992</v>
      </c>
      <c r="Q2" s="104">
        <v>1993</v>
      </c>
      <c r="R2" s="104">
        <v>1994</v>
      </c>
      <c r="S2" s="104">
        <v>1995</v>
      </c>
      <c r="T2" s="104">
        <v>1996</v>
      </c>
      <c r="U2" s="104">
        <v>1997</v>
      </c>
      <c r="V2" s="104">
        <v>1998</v>
      </c>
      <c r="W2" s="104">
        <v>1999</v>
      </c>
      <c r="X2" s="104">
        <v>2000</v>
      </c>
      <c r="Y2" s="104">
        <v>2001</v>
      </c>
      <c r="Z2" s="104">
        <v>2002</v>
      </c>
      <c r="AA2" s="104">
        <v>2003</v>
      </c>
      <c r="AB2" s="104">
        <v>2004</v>
      </c>
      <c r="AC2" s="104">
        <v>2005</v>
      </c>
      <c r="AD2" s="104">
        <v>2006</v>
      </c>
      <c r="AE2" s="105">
        <v>2007</v>
      </c>
      <c r="AF2" s="104">
        <v>2008</v>
      </c>
      <c r="AG2" s="104">
        <v>2009</v>
      </c>
      <c r="AH2" s="104">
        <v>2010</v>
      </c>
      <c r="AI2" s="104">
        <v>2011</v>
      </c>
      <c r="AJ2" s="104">
        <v>2012</v>
      </c>
      <c r="AK2" s="104">
        <v>2013</v>
      </c>
      <c r="AL2" s="104">
        <v>2014</v>
      </c>
      <c r="AM2" s="104">
        <v>2015</v>
      </c>
      <c r="AN2" s="104">
        <v>2016</v>
      </c>
      <c r="AO2" s="104">
        <v>2017</v>
      </c>
      <c r="AP2" s="104">
        <v>2018</v>
      </c>
      <c r="AQ2" s="104">
        <v>2019</v>
      </c>
      <c r="AR2" s="104">
        <v>2020</v>
      </c>
      <c r="AS2">
        <v>2021</v>
      </c>
      <c r="AT2">
        <v>2022</v>
      </c>
      <c r="AU2">
        <v>2023</v>
      </c>
      <c r="AV2">
        <v>2024</v>
      </c>
      <c r="AW2">
        <v>2025</v>
      </c>
      <c r="AX2">
        <v>2026</v>
      </c>
      <c r="AY2">
        <v>2027</v>
      </c>
      <c r="AZ2">
        <v>2028</v>
      </c>
      <c r="BA2">
        <v>2029</v>
      </c>
      <c r="BB2">
        <v>2030</v>
      </c>
    </row>
    <row r="3" spans="1:54" ht="15" x14ac:dyDescent="0.25">
      <c r="A3" s="106" t="str">
        <f>A2&amp;"_"&amp;"Time"</f>
        <v>HvrToDvs_In_Time</v>
      </c>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107" t="s">
        <v>41</v>
      </c>
      <c r="AO3" s="107" t="s">
        <v>42</v>
      </c>
      <c r="AP3" s="107" t="s">
        <v>43</v>
      </c>
      <c r="AQ3" s="107" t="s">
        <v>44</v>
      </c>
      <c r="AR3" s="107" t="s">
        <v>45</v>
      </c>
      <c r="AS3" t="s">
        <v>46</v>
      </c>
      <c r="AT3" t="s">
        <v>47</v>
      </c>
      <c r="AU3" t="s">
        <v>48</v>
      </c>
      <c r="AV3" t="s">
        <v>49</v>
      </c>
      <c r="AW3" t="s">
        <v>50</v>
      </c>
      <c r="AX3" t="s">
        <v>51</v>
      </c>
      <c r="AY3" t="s">
        <v>52</v>
      </c>
      <c r="AZ3" t="s">
        <v>53</v>
      </c>
      <c r="BA3" t="s">
        <v>54</v>
      </c>
      <c r="BB3" t="s">
        <v>55</v>
      </c>
    </row>
    <row r="4" spans="1:54" ht="15" x14ac:dyDescent="0.25">
      <c r="A4" s="108">
        <f>YampaRiverInflow.TotalOutflow!A4</f>
        <v>43922</v>
      </c>
      <c r="B4" s="9">
        <v>-12.46</v>
      </c>
      <c r="C4" s="9">
        <v>-12.46</v>
      </c>
      <c r="D4" s="9">
        <v>-12.46</v>
      </c>
      <c r="E4" s="10">
        <v>54.424519999999994</v>
      </c>
      <c r="F4" s="10">
        <v>12.133100000000001</v>
      </c>
      <c r="G4" s="10">
        <v>76.599170000000001</v>
      </c>
      <c r="H4" s="10">
        <v>-6.7857700000000003</v>
      </c>
      <c r="I4" s="10">
        <v>6.2441000000000004</v>
      </c>
      <c r="J4" s="10">
        <v>4.2861700000000003</v>
      </c>
      <c r="K4" s="10">
        <v>29.646259999999998</v>
      </c>
      <c r="L4" s="10">
        <v>28.972660000000001</v>
      </c>
      <c r="M4" s="10">
        <v>18.863569999999999</v>
      </c>
      <c r="N4" s="10">
        <v>13.24966</v>
      </c>
      <c r="O4" s="10">
        <v>-34.838769999999997</v>
      </c>
      <c r="P4" s="10">
        <v>-15.670870000000001</v>
      </c>
      <c r="Q4" s="10">
        <v>-12.345879999999999</v>
      </c>
      <c r="R4" s="10">
        <v>-24.792330000000003</v>
      </c>
      <c r="S4" s="10">
        <v>-15.55307</v>
      </c>
      <c r="T4" s="10">
        <v>-27.615380000000002</v>
      </c>
      <c r="U4" s="10">
        <v>-9.9768299999999996</v>
      </c>
      <c r="V4" s="10">
        <v>-7.8899799999999995</v>
      </c>
      <c r="W4" s="10">
        <v>-18.484590000000001</v>
      </c>
      <c r="X4" s="10">
        <v>-13.60337</v>
      </c>
      <c r="Y4" s="10">
        <v>-60.627809999999997</v>
      </c>
      <c r="Z4" s="10">
        <v>-9.7155499999999986</v>
      </c>
      <c r="AA4" s="10">
        <v>-15.310879999999999</v>
      </c>
      <c r="AB4" s="10">
        <v>3.4897600000000004</v>
      </c>
      <c r="AC4" s="10">
        <v>-16.877500000000001</v>
      </c>
      <c r="AD4" s="10">
        <v>-19.60941</v>
      </c>
      <c r="AE4" s="10">
        <v>-18.033900000000003</v>
      </c>
      <c r="AF4" s="10">
        <v>-6.3000600000000002</v>
      </c>
      <c r="AG4" s="10">
        <v>-13.78439</v>
      </c>
      <c r="AH4" s="10">
        <v>-16.949249999999999</v>
      </c>
      <c r="AI4" s="10">
        <v>-12.7826</v>
      </c>
      <c r="AJ4" s="10">
        <v>-23.694689999999998</v>
      </c>
      <c r="AK4" s="10">
        <v>-20.046709999999997</v>
      </c>
      <c r="AL4" s="10">
        <v>-21.301506761199999</v>
      </c>
      <c r="AM4" s="10">
        <v>-18.480803921300001</v>
      </c>
      <c r="AN4" s="4"/>
      <c r="AO4" s="4"/>
      <c r="AP4" s="4"/>
      <c r="AQ4" s="4"/>
      <c r="AR4" s="4"/>
      <c r="AS4" s="4"/>
      <c r="AT4" s="4"/>
      <c r="AU4" s="4"/>
      <c r="AV4" s="4"/>
      <c r="AW4" s="4"/>
      <c r="AX4" s="4"/>
      <c r="AY4" s="4"/>
    </row>
    <row r="5" spans="1:54" ht="15" x14ac:dyDescent="0.25">
      <c r="A5" s="108">
        <f>YampaRiverInflow.TotalOutflow!A5</f>
        <v>43952</v>
      </c>
      <c r="B5" s="9">
        <v>-9.8019999999999996</v>
      </c>
      <c r="C5" s="9">
        <v>-9.8019999999999996</v>
      </c>
      <c r="D5" s="9">
        <v>-9.8019999999999996</v>
      </c>
      <c r="E5" s="10">
        <v>25.669160000000002</v>
      </c>
      <c r="F5" s="10">
        <v>46.607790000000001</v>
      </c>
      <c r="G5" s="10">
        <v>81.077850000000012</v>
      </c>
      <c r="H5" s="10">
        <v>32.891910000000003</v>
      </c>
      <c r="I5" s="10">
        <v>32.762029999999996</v>
      </c>
      <c r="J5" s="10">
        <v>14.885899999999999</v>
      </c>
      <c r="K5" s="10">
        <v>9.8693099999999987</v>
      </c>
      <c r="L5" s="10">
        <v>49.975879999999997</v>
      </c>
      <c r="M5" s="10">
        <v>-7.9184299999999999</v>
      </c>
      <c r="N5" s="10">
        <v>11.12064</v>
      </c>
      <c r="O5" s="10">
        <v>-43.382190000000001</v>
      </c>
      <c r="P5" s="10">
        <v>-22.886580000000002</v>
      </c>
      <c r="Q5" s="10">
        <v>-11.17521</v>
      </c>
      <c r="R5" s="10">
        <v>-23.596910000000001</v>
      </c>
      <c r="S5" s="10">
        <v>-15.42226</v>
      </c>
      <c r="T5" s="10">
        <v>3.82769</v>
      </c>
      <c r="U5" s="10">
        <v>-8.7342700000000004</v>
      </c>
      <c r="V5" s="10">
        <v>-12.672180000000001</v>
      </c>
      <c r="W5" s="10">
        <v>-9.4568999999999992</v>
      </c>
      <c r="X5" s="10">
        <v>2.1620500000000002</v>
      </c>
      <c r="Y5" s="10">
        <v>6.1777799999999994</v>
      </c>
      <c r="Z5" s="10">
        <v>-11.006309999999999</v>
      </c>
      <c r="AA5" s="10">
        <v>-11.085049999999999</v>
      </c>
      <c r="AB5" s="10">
        <v>-22.195970000000003</v>
      </c>
      <c r="AC5" s="10">
        <v>-14.829829999999999</v>
      </c>
      <c r="AD5" s="10">
        <v>10.05152</v>
      </c>
      <c r="AE5" s="10">
        <v>-15.21618</v>
      </c>
      <c r="AF5" s="10">
        <v>-22.456689999999998</v>
      </c>
      <c r="AG5" s="10">
        <v>-5.2049700000000003</v>
      </c>
      <c r="AH5" s="10">
        <v>-18.830310000000001</v>
      </c>
      <c r="AI5" s="9">
        <v>-9.6620400000000011</v>
      </c>
      <c r="AJ5" s="9">
        <v>-14.13106</v>
      </c>
      <c r="AK5" s="9">
        <v>-15.37541</v>
      </c>
      <c r="AL5" s="9">
        <v>-17.183385914400002</v>
      </c>
      <c r="AM5" s="9">
        <v>-10.352921004100001</v>
      </c>
      <c r="AN5" s="4"/>
      <c r="AO5" s="4"/>
      <c r="AP5" s="4"/>
      <c r="AQ5" s="4"/>
      <c r="AR5" s="4"/>
      <c r="AS5" s="4"/>
      <c r="AT5" s="4"/>
      <c r="AU5" s="4"/>
      <c r="AV5" s="4"/>
      <c r="AW5" s="4"/>
      <c r="AX5" s="4"/>
      <c r="AY5" s="4"/>
    </row>
    <row r="6" spans="1:54" ht="15" x14ac:dyDescent="0.25">
      <c r="A6" s="108">
        <f>YampaRiverInflow.TotalOutflow!A6</f>
        <v>43983</v>
      </c>
      <c r="B6" s="9">
        <v>-14.728</v>
      </c>
      <c r="C6" s="9">
        <v>-14.728</v>
      </c>
      <c r="D6" s="9">
        <v>-14.728</v>
      </c>
      <c r="E6" s="10">
        <v>36.7791</v>
      </c>
      <c r="F6" s="10">
        <v>47.801720000000003</v>
      </c>
      <c r="G6" s="10">
        <v>62.467669999999998</v>
      </c>
      <c r="H6" s="10">
        <v>43.907669999999996</v>
      </c>
      <c r="I6" s="10">
        <v>36.8551</v>
      </c>
      <c r="J6" s="10">
        <v>12.004910000000001</v>
      </c>
      <c r="K6" s="10">
        <v>7.7272400000000001</v>
      </c>
      <c r="L6" s="10">
        <v>40.933699999999995</v>
      </c>
      <c r="M6" s="10">
        <v>11.465860000000001</v>
      </c>
      <c r="N6" s="10">
        <v>16.794580000000003</v>
      </c>
      <c r="O6" s="10">
        <v>-46.634540000000001</v>
      </c>
      <c r="P6" s="10">
        <v>-19.443330000000003</v>
      </c>
      <c r="Q6" s="10">
        <v>7.9125299999999994</v>
      </c>
      <c r="R6" s="10">
        <v>-9.9691600000000005</v>
      </c>
      <c r="S6" s="10">
        <v>-16.600020000000001</v>
      </c>
      <c r="T6" s="10">
        <v>-10.217690000000001</v>
      </c>
      <c r="U6" s="10">
        <v>3.97357</v>
      </c>
      <c r="V6" s="10">
        <v>-3.1482399999999999</v>
      </c>
      <c r="W6" s="10">
        <v>-1.4221199999999998</v>
      </c>
      <c r="X6" s="10">
        <v>-38.834009999999999</v>
      </c>
      <c r="Y6" s="10">
        <v>-7.06473</v>
      </c>
      <c r="Z6" s="10">
        <v>1.8902699999999999</v>
      </c>
      <c r="AA6" s="10">
        <v>8.4872199999999989</v>
      </c>
      <c r="AB6" s="10">
        <v>0.80691999999999997</v>
      </c>
      <c r="AC6" s="10">
        <v>-6.2195200000000002</v>
      </c>
      <c r="AD6" s="10">
        <v>13.559850000000001</v>
      </c>
      <c r="AE6" s="10">
        <v>-8.6716299999999986</v>
      </c>
      <c r="AF6" s="10">
        <v>-7.92706</v>
      </c>
      <c r="AG6" s="10">
        <v>-2.6868400000000001</v>
      </c>
      <c r="AH6" s="10">
        <v>-23.401610000000002</v>
      </c>
      <c r="AI6" s="9">
        <v>-8.745379999999999</v>
      </c>
      <c r="AJ6" s="9">
        <v>-18.980650000000001</v>
      </c>
      <c r="AK6" s="9">
        <v>-16.096640000000001</v>
      </c>
      <c r="AL6" s="9">
        <v>-19.255974470100004</v>
      </c>
      <c r="AM6" s="9">
        <v>-18.6228715425</v>
      </c>
      <c r="AN6" s="4"/>
      <c r="AO6" s="4"/>
      <c r="AP6" s="4"/>
      <c r="AQ6" s="4"/>
      <c r="AR6" s="4"/>
      <c r="AS6" s="4"/>
      <c r="AT6" s="4"/>
      <c r="AU6" s="4"/>
      <c r="AV6" s="4"/>
      <c r="AW6" s="4"/>
      <c r="AX6" s="4"/>
      <c r="AY6" s="4"/>
    </row>
    <row r="7" spans="1:54" ht="15" x14ac:dyDescent="0.25">
      <c r="A7" s="108">
        <f>YampaRiverInflow.TotalOutflow!A7</f>
        <v>44013</v>
      </c>
      <c r="B7" s="9">
        <v>-11.792</v>
      </c>
      <c r="C7" s="9">
        <v>-11.792</v>
      </c>
      <c r="D7" s="9">
        <v>-11.792</v>
      </c>
      <c r="E7" s="10">
        <v>72.870630000000006</v>
      </c>
      <c r="F7" s="10">
        <v>68.089640000000003</v>
      </c>
      <c r="G7" s="10">
        <v>60.205719999999999</v>
      </c>
      <c r="H7" s="10">
        <v>49.438319999999997</v>
      </c>
      <c r="I7" s="10">
        <v>32.877110000000002</v>
      </c>
      <c r="J7" s="10">
        <v>10.57719</v>
      </c>
      <c r="K7" s="10">
        <v>7.2024099999999995</v>
      </c>
      <c r="L7" s="10">
        <v>42.957050000000002</v>
      </c>
      <c r="M7" s="10">
        <v>25.683209999999999</v>
      </c>
      <c r="N7" s="10">
        <v>16.192450000000001</v>
      </c>
      <c r="O7" s="10">
        <v>-32.33464</v>
      </c>
      <c r="P7" s="10">
        <v>-28.353200000000001</v>
      </c>
      <c r="Q7" s="10">
        <v>-13.82734</v>
      </c>
      <c r="R7" s="10">
        <v>-8.2693600000000007</v>
      </c>
      <c r="S7" s="10">
        <v>-6.1791200000000002</v>
      </c>
      <c r="T7" s="10">
        <v>3.4561299999999999</v>
      </c>
      <c r="U7" s="10">
        <v>2.85033</v>
      </c>
      <c r="V7" s="10">
        <v>-5.2313599999999996</v>
      </c>
      <c r="W7" s="10">
        <v>-2.7631799999999997</v>
      </c>
      <c r="X7" s="10">
        <v>-11.48329</v>
      </c>
      <c r="Y7" s="10">
        <v>-12.351889999999999</v>
      </c>
      <c r="Z7" s="10">
        <v>-4.6287900000000004</v>
      </c>
      <c r="AA7" s="10">
        <v>-5.6995800000000001</v>
      </c>
      <c r="AB7" s="10">
        <v>1.1146199999999999</v>
      </c>
      <c r="AC7" s="10">
        <v>-1.95407</v>
      </c>
      <c r="AD7" s="10">
        <v>15.37031</v>
      </c>
      <c r="AE7" s="10">
        <v>-6.1843900000000005</v>
      </c>
      <c r="AF7" s="10">
        <v>2.6158600000000001</v>
      </c>
      <c r="AG7" s="10">
        <v>5.3711899999999995</v>
      </c>
      <c r="AH7" s="10">
        <v>-13.886209999999998</v>
      </c>
      <c r="AI7" s="9">
        <v>-10.38104</v>
      </c>
      <c r="AJ7" s="9">
        <v>-8.8864900000000002</v>
      </c>
      <c r="AK7" s="9">
        <v>-24.04243</v>
      </c>
      <c r="AL7" s="9">
        <v>-9.7753157925099998</v>
      </c>
      <c r="AM7" s="9">
        <v>-13.541234510899999</v>
      </c>
      <c r="AN7" s="4"/>
      <c r="AO7" s="4"/>
      <c r="AP7" s="4"/>
      <c r="AQ7" s="4"/>
      <c r="AR7" s="4"/>
      <c r="AS7" s="4"/>
      <c r="AT7" s="4"/>
      <c r="AU7" s="4"/>
      <c r="AV7" s="4"/>
      <c r="AW7" s="4"/>
      <c r="AX7" s="4"/>
      <c r="AY7" s="4"/>
    </row>
    <row r="8" spans="1:54" ht="15" x14ac:dyDescent="0.25">
      <c r="A8" s="108">
        <f>YampaRiverInflow.TotalOutflow!A8</f>
        <v>44044</v>
      </c>
      <c r="B8" s="9">
        <v>-12.022</v>
      </c>
      <c r="C8" s="9">
        <v>-12.022</v>
      </c>
      <c r="D8" s="9">
        <v>-12.022</v>
      </c>
      <c r="E8" s="10">
        <v>74.391710000000003</v>
      </c>
      <c r="F8" s="10">
        <v>83.114260000000002</v>
      </c>
      <c r="G8" s="10">
        <v>64.003280000000004</v>
      </c>
      <c r="H8" s="10">
        <v>30.162470000000003</v>
      </c>
      <c r="I8" s="10">
        <v>25.66291</v>
      </c>
      <c r="J8" s="10">
        <v>47.366790000000002</v>
      </c>
      <c r="K8" s="10">
        <v>-3.6207199999999999</v>
      </c>
      <c r="L8" s="10">
        <v>8.2340900000000001</v>
      </c>
      <c r="M8" s="10">
        <v>1.0808900000000001</v>
      </c>
      <c r="N8" s="10">
        <v>9.8302700000000005</v>
      </c>
      <c r="O8" s="10">
        <v>-30.478750000000002</v>
      </c>
      <c r="P8" s="10">
        <v>-37.806379999999997</v>
      </c>
      <c r="Q8" s="10">
        <v>0.36157</v>
      </c>
      <c r="R8" s="10">
        <v>-21.721700000000002</v>
      </c>
      <c r="S8" s="10">
        <v>-32.771730000000005</v>
      </c>
      <c r="T8" s="10">
        <v>-3.3455599999999999</v>
      </c>
      <c r="U8" s="10">
        <v>5.3322599999999998</v>
      </c>
      <c r="V8" s="10">
        <v>-12.47739</v>
      </c>
      <c r="W8" s="10">
        <v>-10.764940000000001</v>
      </c>
      <c r="X8" s="10">
        <v>-12.411370000000002</v>
      </c>
      <c r="Y8" s="10">
        <v>-5.8684500000000002</v>
      </c>
      <c r="Z8" s="10">
        <v>-7.3342000000000001</v>
      </c>
      <c r="AA8" s="10">
        <v>-0.58257000000000003</v>
      </c>
      <c r="AB8" s="10">
        <v>-2.9759099999999998</v>
      </c>
      <c r="AC8" s="10">
        <v>-4.9262499999999996</v>
      </c>
      <c r="AD8" s="10">
        <v>7.4216999999999995</v>
      </c>
      <c r="AE8" s="10">
        <v>-6.2596699999999998</v>
      </c>
      <c r="AF8" s="10">
        <v>-3.49715</v>
      </c>
      <c r="AG8" s="10">
        <v>-8.0988400000000009</v>
      </c>
      <c r="AH8" s="10">
        <v>-12.211690000000001</v>
      </c>
      <c r="AI8" s="9">
        <v>-5.9300299999999995</v>
      </c>
      <c r="AJ8" s="9">
        <v>-10.645899999999999</v>
      </c>
      <c r="AK8" s="9">
        <v>-16.45506</v>
      </c>
      <c r="AL8" s="9">
        <v>-6.1211380751300002</v>
      </c>
      <c r="AM8" s="9">
        <v>-16.4951205805</v>
      </c>
      <c r="AN8" s="4"/>
      <c r="AO8" s="4"/>
      <c r="AP8" s="4"/>
      <c r="AQ8" s="4"/>
      <c r="AR8" s="4"/>
      <c r="AS8" s="4"/>
      <c r="AT8" s="4"/>
      <c r="AU8" s="4"/>
      <c r="AV8" s="4"/>
      <c r="AW8" s="4"/>
      <c r="AX8" s="4"/>
      <c r="AY8" s="4"/>
    </row>
    <row r="9" spans="1:54" ht="15" x14ac:dyDescent="0.25">
      <c r="A9" s="108">
        <f>YampaRiverInflow.TotalOutflow!A9</f>
        <v>44075</v>
      </c>
      <c r="B9" s="9">
        <v>-14.513</v>
      </c>
      <c r="C9" s="9">
        <v>-14.513</v>
      </c>
      <c r="D9" s="9">
        <v>-14.513</v>
      </c>
      <c r="E9" s="10">
        <v>15.569330000000001</v>
      </c>
      <c r="F9" s="10">
        <v>17.491540000000001</v>
      </c>
      <c r="G9" s="10">
        <v>90.030710000000013</v>
      </c>
      <c r="H9" s="10">
        <v>37.451620000000005</v>
      </c>
      <c r="I9" s="10">
        <v>29.726150000000001</v>
      </c>
      <c r="J9" s="10">
        <v>21.405069999999998</v>
      </c>
      <c r="K9" s="10">
        <v>-6.1849399999999992</v>
      </c>
      <c r="L9" s="10">
        <v>-13.40967</v>
      </c>
      <c r="M9" s="10">
        <v>4.8451000000000004</v>
      </c>
      <c r="N9" s="10">
        <v>10.459700000000002</v>
      </c>
      <c r="O9" s="10">
        <v>-32.106940000000002</v>
      </c>
      <c r="P9" s="10">
        <v>-14.36115</v>
      </c>
      <c r="Q9" s="10">
        <v>6.0761099999999999</v>
      </c>
      <c r="R9" s="10">
        <v>2.1292300000000002</v>
      </c>
      <c r="S9" s="10">
        <v>3.4588800000000002</v>
      </c>
      <c r="T9" s="10">
        <v>-3.5141100000000001</v>
      </c>
      <c r="U9" s="10">
        <v>2.3970700000000003</v>
      </c>
      <c r="V9" s="10">
        <v>-14.862719999999999</v>
      </c>
      <c r="W9" s="10">
        <v>10.64911</v>
      </c>
      <c r="X9" s="10">
        <v>1.2162899999999999</v>
      </c>
      <c r="Y9" s="10">
        <v>-3.2352600000000002</v>
      </c>
      <c r="Z9" s="10">
        <v>3.2015500000000001</v>
      </c>
      <c r="AA9" s="10">
        <v>-2.03647</v>
      </c>
      <c r="AB9" s="10">
        <v>4.6902200000000001</v>
      </c>
      <c r="AC9" s="10">
        <v>-2.4659599999999999</v>
      </c>
      <c r="AD9" s="10">
        <v>2.1341199999999998</v>
      </c>
      <c r="AE9" s="10">
        <v>-3.6479999999999999E-2</v>
      </c>
      <c r="AF9" s="10">
        <v>3.5242300000000002</v>
      </c>
      <c r="AG9" s="10">
        <v>2.30775</v>
      </c>
      <c r="AH9" s="10">
        <v>-2.1289499999999997</v>
      </c>
      <c r="AI9" s="9">
        <v>-5.9721000000000002</v>
      </c>
      <c r="AJ9" s="9">
        <v>-4.7625399999999996</v>
      </c>
      <c r="AK9" s="9">
        <v>-11.23626</v>
      </c>
      <c r="AL9" s="9">
        <v>-5.9217293134800002</v>
      </c>
      <c r="AM9" s="9">
        <v>-16.066383176799999</v>
      </c>
      <c r="AN9" s="4"/>
      <c r="AO9" s="4"/>
      <c r="AP9" s="4"/>
      <c r="AQ9" s="4"/>
      <c r="AR9" s="4"/>
      <c r="AS9" s="4"/>
      <c r="AT9" s="4"/>
      <c r="AU9" s="4"/>
      <c r="AV9" s="4"/>
      <c r="AW9" s="4"/>
      <c r="AX9" s="4"/>
      <c r="AY9" s="4"/>
    </row>
    <row r="10" spans="1:54" ht="15" x14ac:dyDescent="0.25">
      <c r="A10" s="108">
        <f>YampaRiverInflow.TotalOutflow!A10</f>
        <v>44105</v>
      </c>
      <c r="B10" s="9">
        <v>-10.351000000000001</v>
      </c>
      <c r="C10" s="9">
        <v>-10.351000000000001</v>
      </c>
      <c r="D10" s="9">
        <v>-10.351000000000001</v>
      </c>
      <c r="E10" s="10">
        <v>11.770820000000001</v>
      </c>
      <c r="F10" s="10">
        <v>29.394490000000001</v>
      </c>
      <c r="G10" s="10">
        <v>133.46231</v>
      </c>
      <c r="H10" s="10">
        <v>-7.9622099999999998</v>
      </c>
      <c r="I10" s="10">
        <v>14.659660000000001</v>
      </c>
      <c r="J10" s="10">
        <v>6.4712700000000005</v>
      </c>
      <c r="K10" s="10">
        <v>-4.5573800000000002</v>
      </c>
      <c r="L10" s="10">
        <v>16.089169999999999</v>
      </c>
      <c r="M10" s="10">
        <v>2.3823400000000001</v>
      </c>
      <c r="N10" s="10">
        <v>-2.3206700000000002</v>
      </c>
      <c r="O10" s="10">
        <v>-31.9285</v>
      </c>
      <c r="P10" s="10">
        <v>-8.5193500000000011</v>
      </c>
      <c r="Q10" s="10">
        <v>-12.10599</v>
      </c>
      <c r="R10" s="10">
        <v>-6.4365399999999999</v>
      </c>
      <c r="S10" s="10">
        <v>-9.3328700000000016</v>
      </c>
      <c r="T10" s="10">
        <v>8.7130799999999997</v>
      </c>
      <c r="U10" s="10">
        <v>6.0392799999999998</v>
      </c>
      <c r="V10" s="10">
        <v>-14.376950000000001</v>
      </c>
      <c r="W10" s="10">
        <v>11.44023</v>
      </c>
      <c r="X10" s="10">
        <v>-2.2667899999999999</v>
      </c>
      <c r="Y10" s="10">
        <v>12.561069999999999</v>
      </c>
      <c r="Z10" s="10">
        <v>9.3788400000000003</v>
      </c>
      <c r="AA10" s="10">
        <v>7.2322499999999996</v>
      </c>
      <c r="AB10" s="10">
        <v>17.66301</v>
      </c>
      <c r="AC10" s="10">
        <v>17.936130000000002</v>
      </c>
      <c r="AD10" s="10">
        <v>19.500349999999997</v>
      </c>
      <c r="AE10" s="10">
        <v>0.40545999999999999</v>
      </c>
      <c r="AF10" s="10">
        <v>-3.57796</v>
      </c>
      <c r="AG10" s="10">
        <v>-7.8305600000000002</v>
      </c>
      <c r="AH10" s="10">
        <v>5.5783399999999999</v>
      </c>
      <c r="AI10" s="9">
        <v>7.1333100000000007</v>
      </c>
      <c r="AJ10" s="9">
        <v>-3.07572</v>
      </c>
      <c r="AK10" s="9">
        <v>-12.67216</v>
      </c>
      <c r="AL10" s="9">
        <v>9.5933321672099989</v>
      </c>
      <c r="AM10" s="9">
        <v>-7.3716004105100001</v>
      </c>
      <c r="AN10" s="4"/>
      <c r="AO10" s="4"/>
      <c r="AP10" s="4"/>
      <c r="AQ10" s="4"/>
      <c r="AR10" s="4"/>
      <c r="AS10" s="4"/>
      <c r="AT10" s="4"/>
      <c r="AU10" s="4"/>
      <c r="AV10" s="4"/>
      <c r="AW10" s="4"/>
      <c r="AX10" s="4"/>
      <c r="AY10" s="4"/>
    </row>
    <row r="11" spans="1:54" ht="15" x14ac:dyDescent="0.25">
      <c r="A11" s="108">
        <f>YampaRiverInflow.TotalOutflow!A11</f>
        <v>44136</v>
      </c>
      <c r="B11" s="9">
        <v>-18.545000000000002</v>
      </c>
      <c r="C11" s="9">
        <v>-18.545000000000002</v>
      </c>
      <c r="D11" s="9">
        <v>-18.545000000000002</v>
      </c>
      <c r="E11" s="10">
        <v>7.9291700000000001</v>
      </c>
      <c r="F11" s="10">
        <v>-2.7989000000000002</v>
      </c>
      <c r="G11" s="10">
        <v>52.581679999999999</v>
      </c>
      <c r="H11" s="10">
        <v>19.1631</v>
      </c>
      <c r="I11" s="10">
        <v>8.3231599999999997</v>
      </c>
      <c r="J11" s="10">
        <v>-4.9865000000000004</v>
      </c>
      <c r="K11" s="10">
        <v>15.50897</v>
      </c>
      <c r="L11" s="10">
        <v>11.76432</v>
      </c>
      <c r="M11" s="10">
        <v>31.527560000000001</v>
      </c>
      <c r="N11" s="10">
        <v>-3.2050900000000002</v>
      </c>
      <c r="O11" s="10">
        <v>-23.295529999999999</v>
      </c>
      <c r="P11" s="10">
        <v>-17.111999999999998</v>
      </c>
      <c r="Q11" s="10">
        <v>-11.698649999999999</v>
      </c>
      <c r="R11" s="10">
        <v>-40.886620000000001</v>
      </c>
      <c r="S11" s="10">
        <v>8.8454099999999993</v>
      </c>
      <c r="T11" s="10">
        <v>8.6155300000000015</v>
      </c>
      <c r="U11" s="10">
        <v>-6.0922700000000001</v>
      </c>
      <c r="V11" s="10">
        <v>-18.06193</v>
      </c>
      <c r="W11" s="10">
        <v>-2.7934000000000001</v>
      </c>
      <c r="X11" s="10">
        <v>14.61594</v>
      </c>
      <c r="Y11" s="10">
        <v>1.1808599999999998</v>
      </c>
      <c r="Z11" s="10">
        <v>-1.2787599999999999</v>
      </c>
      <c r="AA11" s="10">
        <v>-0.85072999999999999</v>
      </c>
      <c r="AB11" s="10">
        <v>-7.69496</v>
      </c>
      <c r="AC11" s="10">
        <v>-25.293230000000001</v>
      </c>
      <c r="AD11" s="10">
        <v>14.929360000000001</v>
      </c>
      <c r="AE11" s="10">
        <v>-6.5592299999999994</v>
      </c>
      <c r="AF11" s="10">
        <v>-12.624499999999999</v>
      </c>
      <c r="AG11" s="10">
        <v>-15.31161</v>
      </c>
      <c r="AH11" s="10">
        <v>-29.335889999999999</v>
      </c>
      <c r="AI11" s="9">
        <v>-11.260489999999999</v>
      </c>
      <c r="AJ11" s="9">
        <v>-11.40968</v>
      </c>
      <c r="AK11" s="9">
        <v>4.0670200000000003</v>
      </c>
      <c r="AL11" s="9">
        <v>-5.6661833634400001</v>
      </c>
      <c r="AM11" s="9">
        <v>-13.579297370099999</v>
      </c>
      <c r="AN11" s="4"/>
      <c r="AO11" s="4"/>
      <c r="AP11" s="4"/>
      <c r="AQ11" s="4"/>
      <c r="AR11" s="4"/>
      <c r="AS11" s="4"/>
      <c r="AT11" s="4"/>
      <c r="AU11" s="4"/>
      <c r="AV11" s="4"/>
      <c r="AW11" s="4"/>
      <c r="AX11" s="4"/>
      <c r="AY11" s="4"/>
    </row>
    <row r="12" spans="1:54" ht="15" x14ac:dyDescent="0.25">
      <c r="A12" s="108">
        <f>YampaRiverInflow.TotalOutflow!A12</f>
        <v>44166</v>
      </c>
      <c r="B12" s="9">
        <v>-12.076000000000001</v>
      </c>
      <c r="C12" s="9">
        <v>-12.076000000000001</v>
      </c>
      <c r="D12" s="9">
        <v>-12.076000000000001</v>
      </c>
      <c r="E12" s="10">
        <v>0.70411000000000001</v>
      </c>
      <c r="F12" s="10">
        <v>-2.0269400000000002</v>
      </c>
      <c r="G12" s="10">
        <v>51.959830000000004</v>
      </c>
      <c r="H12" s="10">
        <v>32.17351</v>
      </c>
      <c r="I12" s="10">
        <v>27.887509999999999</v>
      </c>
      <c r="J12" s="10">
        <v>-7.8382100000000001</v>
      </c>
      <c r="K12" s="10">
        <v>-32.544939999999997</v>
      </c>
      <c r="L12" s="10">
        <v>-18.25207</v>
      </c>
      <c r="M12" s="10">
        <v>0.23571999999999999</v>
      </c>
      <c r="N12" s="10">
        <v>-17.19848</v>
      </c>
      <c r="O12" s="10">
        <v>-15.513</v>
      </c>
      <c r="P12" s="10">
        <v>-23.537050000000001</v>
      </c>
      <c r="Q12" s="10">
        <v>-21.342089999999999</v>
      </c>
      <c r="R12" s="10">
        <v>-25.91873</v>
      </c>
      <c r="S12" s="10">
        <v>-8.1638900000000003</v>
      </c>
      <c r="T12" s="10">
        <v>-7.6459899999999994</v>
      </c>
      <c r="U12" s="10">
        <v>-41.546080000000003</v>
      </c>
      <c r="V12" s="10">
        <v>-20.32019</v>
      </c>
      <c r="W12" s="10">
        <v>-22.775419999999997</v>
      </c>
      <c r="X12" s="10">
        <v>-20.00853</v>
      </c>
      <c r="Y12" s="10">
        <v>-16.126649999999998</v>
      </c>
      <c r="Z12" s="10">
        <v>-14.551170000000001</v>
      </c>
      <c r="AA12" s="10">
        <v>-9.3304200000000002</v>
      </c>
      <c r="AB12" s="10">
        <v>-15.43425</v>
      </c>
      <c r="AC12" s="10">
        <v>-9.6678799999999985</v>
      </c>
      <c r="AD12" s="10">
        <v>2.13557</v>
      </c>
      <c r="AE12" s="10">
        <v>-15.070690000000001</v>
      </c>
      <c r="AF12" s="10">
        <v>-14.155530000000001</v>
      </c>
      <c r="AG12" s="10">
        <v>-24.016959999999997</v>
      </c>
      <c r="AH12" s="10">
        <v>-14.53312</v>
      </c>
      <c r="AI12" s="9">
        <v>-28.044779999999999</v>
      </c>
      <c r="AJ12" s="9">
        <v>-6.3832500000000003</v>
      </c>
      <c r="AK12" s="9">
        <v>-10.085459999999999</v>
      </c>
      <c r="AL12" s="9">
        <v>-1.7760761056900001</v>
      </c>
      <c r="AM12" s="9">
        <v>-12.813628441100001</v>
      </c>
      <c r="AN12" s="4"/>
      <c r="AO12" s="4"/>
      <c r="AP12" s="4"/>
      <c r="AQ12" s="4"/>
      <c r="AR12" s="4"/>
      <c r="AS12" s="4"/>
      <c r="AT12" s="4"/>
      <c r="AU12" s="4"/>
      <c r="AV12" s="4"/>
      <c r="AW12" s="4"/>
      <c r="AX12" s="4"/>
      <c r="AY12" s="4"/>
    </row>
    <row r="13" spans="1:54" ht="15" x14ac:dyDescent="0.25">
      <c r="A13" s="108">
        <f>YampaRiverInflow.TotalOutflow!A13</f>
        <v>44197</v>
      </c>
      <c r="B13" s="9">
        <v>-20.931000000000001</v>
      </c>
      <c r="C13" s="9">
        <v>-20.931000000000001</v>
      </c>
      <c r="D13" s="9">
        <v>-20.931000000000001</v>
      </c>
      <c r="E13" s="10">
        <v>-4.1834899999999999</v>
      </c>
      <c r="F13" s="10">
        <v>31.439830000000001</v>
      </c>
      <c r="G13" s="10">
        <v>31.442490000000003</v>
      </c>
      <c r="H13" s="10">
        <v>-8.1626999999999992</v>
      </c>
      <c r="I13" s="10">
        <v>-9.4905600000000003</v>
      </c>
      <c r="J13" s="10">
        <v>-16.206330000000001</v>
      </c>
      <c r="K13" s="10">
        <v>-67.403059999999996</v>
      </c>
      <c r="L13" s="10">
        <v>5.3257399999999997</v>
      </c>
      <c r="M13" s="10">
        <v>-10.554080000000001</v>
      </c>
      <c r="N13" s="10">
        <v>-12.17793</v>
      </c>
      <c r="O13" s="10">
        <v>-5.2285699999999995</v>
      </c>
      <c r="P13" s="10">
        <v>-11.82418</v>
      </c>
      <c r="Q13" s="10">
        <v>-0.35291</v>
      </c>
      <c r="R13" s="10">
        <v>-9.4022099999999984</v>
      </c>
      <c r="S13" s="10">
        <v>-2.2324000000000002</v>
      </c>
      <c r="T13" s="10">
        <v>-13.06556</v>
      </c>
      <c r="U13" s="10">
        <v>-23.842459999999999</v>
      </c>
      <c r="V13" s="10">
        <v>-22.88402</v>
      </c>
      <c r="W13" s="10">
        <v>-9.2863400000000009</v>
      </c>
      <c r="X13" s="10">
        <v>2.0555400000000001</v>
      </c>
      <c r="Y13" s="10">
        <v>-8.3692099999999989</v>
      </c>
      <c r="Z13" s="10">
        <v>-7.36435</v>
      </c>
      <c r="AA13" s="10">
        <v>-10.88565</v>
      </c>
      <c r="AB13" s="10">
        <v>0.18258000000000002</v>
      </c>
      <c r="AC13" s="10">
        <v>-24.099160000000001</v>
      </c>
      <c r="AD13" s="10">
        <v>-10.99343</v>
      </c>
      <c r="AE13" s="10">
        <v>-17.351569999999999</v>
      </c>
      <c r="AF13" s="10">
        <v>-15.120850000000001</v>
      </c>
      <c r="AG13" s="10">
        <v>-15.297610000000001</v>
      </c>
      <c r="AH13" s="10">
        <v>-7.4300500000000005</v>
      </c>
      <c r="AI13" s="9">
        <v>-23.203659999999999</v>
      </c>
      <c r="AJ13" s="9">
        <v>-11.24441</v>
      </c>
      <c r="AK13" s="9">
        <v>-7.0866850672100004</v>
      </c>
      <c r="AL13" s="9">
        <v>-21.8410222298</v>
      </c>
      <c r="AM13" s="9">
        <v>32.649590000000003</v>
      </c>
      <c r="AN13" s="4"/>
      <c r="AO13" s="4"/>
      <c r="AP13" s="4"/>
      <c r="AQ13" s="4"/>
      <c r="AR13" s="4"/>
      <c r="AS13" s="4"/>
      <c r="AT13" s="4"/>
      <c r="AU13" s="4"/>
      <c r="AV13" s="4"/>
      <c r="AW13" s="4"/>
      <c r="AX13" s="4"/>
      <c r="AY13" s="4"/>
    </row>
    <row r="14" spans="1:54" ht="15" x14ac:dyDescent="0.25">
      <c r="A14" s="108">
        <f>YampaRiverInflow.TotalOutflow!A14</f>
        <v>44228</v>
      </c>
      <c r="B14" s="9">
        <v>-10.266</v>
      </c>
      <c r="C14" s="9">
        <v>-10.266</v>
      </c>
      <c r="D14" s="9">
        <v>-10.266</v>
      </c>
      <c r="E14" s="10">
        <v>1.9350000000000001</v>
      </c>
      <c r="F14" s="10">
        <v>22.693020000000001</v>
      </c>
      <c r="G14" s="10">
        <v>32.191499999999998</v>
      </c>
      <c r="H14" s="10">
        <v>-14.345370000000001</v>
      </c>
      <c r="I14" s="10">
        <v>0.28820999999999997</v>
      </c>
      <c r="J14" s="10">
        <v>24.75806</v>
      </c>
      <c r="K14" s="10">
        <v>-0.71377000000000002</v>
      </c>
      <c r="L14" s="10">
        <v>-17.479389999999999</v>
      </c>
      <c r="M14" s="10">
        <v>7.1028599999999997</v>
      </c>
      <c r="N14" s="10">
        <v>-20.612359999999999</v>
      </c>
      <c r="O14" s="10">
        <v>-3.8160700000000003</v>
      </c>
      <c r="P14" s="10">
        <v>12.07672</v>
      </c>
      <c r="Q14" s="10">
        <v>-6.4777399999999998</v>
      </c>
      <c r="R14" s="10">
        <v>-3.1795599999999999</v>
      </c>
      <c r="S14" s="10">
        <v>-18.78584</v>
      </c>
      <c r="T14" s="10">
        <v>-15.19333</v>
      </c>
      <c r="U14" s="10">
        <v>16.79738</v>
      </c>
      <c r="V14" s="10">
        <v>-14.575379999999999</v>
      </c>
      <c r="W14" s="10">
        <v>-10.293559999999999</v>
      </c>
      <c r="X14" s="10">
        <v>-6.9536000000000007</v>
      </c>
      <c r="Y14" s="10">
        <v>-5.6801599999999999</v>
      </c>
      <c r="Z14" s="10">
        <v>-3.35554</v>
      </c>
      <c r="AA14" s="10">
        <v>-8.1621500000000005</v>
      </c>
      <c r="AB14" s="10">
        <v>2.4570000000000002E-2</v>
      </c>
      <c r="AC14" s="10">
        <v>-7.1100200000000005</v>
      </c>
      <c r="AD14" s="10">
        <v>-6.7532899999999998</v>
      </c>
      <c r="AE14" s="10">
        <v>-2.0011099999999997</v>
      </c>
      <c r="AF14" s="10">
        <v>-7.8896199999999999</v>
      </c>
      <c r="AG14" s="10">
        <v>-3.9773800000000001</v>
      </c>
      <c r="AH14" s="10">
        <v>-10.08442</v>
      </c>
      <c r="AI14" s="9">
        <v>-18.090959999999999</v>
      </c>
      <c r="AJ14" s="9">
        <v>-11.6091</v>
      </c>
      <c r="AK14" s="9">
        <v>-21.548820344999999</v>
      </c>
      <c r="AL14" s="9">
        <v>-7.5980226642700002</v>
      </c>
      <c r="AM14" s="9">
        <v>26.56495</v>
      </c>
      <c r="AN14" s="4"/>
      <c r="AO14" s="4"/>
      <c r="AP14" s="4"/>
      <c r="AQ14" s="4"/>
      <c r="AR14" s="4"/>
      <c r="AS14" s="4"/>
      <c r="AT14" s="4"/>
      <c r="AU14" s="4"/>
      <c r="AV14" s="4"/>
      <c r="AW14" s="4"/>
      <c r="AX14" s="4"/>
      <c r="AY14" s="4"/>
    </row>
    <row r="15" spans="1:54" ht="15" x14ac:dyDescent="0.25">
      <c r="A15" s="108">
        <f>YampaRiverInflow.TotalOutflow!A15</f>
        <v>44256</v>
      </c>
      <c r="B15" s="9">
        <v>-11.603</v>
      </c>
      <c r="C15" s="9">
        <v>-11.603</v>
      </c>
      <c r="D15" s="9">
        <v>-11.603</v>
      </c>
      <c r="E15" s="10">
        <v>9.2411200000000004</v>
      </c>
      <c r="F15" s="10">
        <v>34.107990000000001</v>
      </c>
      <c r="G15" s="10">
        <v>19.579360000000001</v>
      </c>
      <c r="H15" s="10">
        <v>21.266830000000002</v>
      </c>
      <c r="I15" s="10">
        <v>8.1764600000000005</v>
      </c>
      <c r="J15" s="10">
        <v>7.8801000000000005</v>
      </c>
      <c r="K15" s="10">
        <v>-16.084820000000001</v>
      </c>
      <c r="L15" s="10">
        <v>24.562889999999999</v>
      </c>
      <c r="M15" s="10">
        <v>-1.3683399999999999</v>
      </c>
      <c r="N15" s="10">
        <v>-30.239049999999999</v>
      </c>
      <c r="O15" s="10">
        <v>-0.40625</v>
      </c>
      <c r="P15" s="10">
        <v>-2.8755600000000001</v>
      </c>
      <c r="Q15" s="10">
        <v>-24.367049999999999</v>
      </c>
      <c r="R15" s="10">
        <v>-21.61571</v>
      </c>
      <c r="S15" s="10">
        <v>-7.1826499999999998</v>
      </c>
      <c r="T15" s="10">
        <v>-21.388090000000002</v>
      </c>
      <c r="U15" s="10">
        <v>-38.647570000000002</v>
      </c>
      <c r="V15" s="10">
        <v>-17.924779999999998</v>
      </c>
      <c r="W15" s="10">
        <v>-12.442740000000001</v>
      </c>
      <c r="X15" s="10">
        <v>-43.985260000000004</v>
      </c>
      <c r="Y15" s="10">
        <v>-10.52102</v>
      </c>
      <c r="Z15" s="10">
        <v>-6.4350100000000001</v>
      </c>
      <c r="AA15" s="10">
        <v>-12.448540000000001</v>
      </c>
      <c r="AB15" s="10">
        <v>-11.11115</v>
      </c>
      <c r="AC15" s="10">
        <v>-14.26328</v>
      </c>
      <c r="AD15" s="10">
        <v>-15.209569999999999</v>
      </c>
      <c r="AE15" s="10">
        <v>-13.494590000000001</v>
      </c>
      <c r="AF15" s="10">
        <v>-13.53969</v>
      </c>
      <c r="AG15" s="10">
        <v>-18.373999999999999</v>
      </c>
      <c r="AH15" s="10">
        <v>-10.9312</v>
      </c>
      <c r="AI15" s="9">
        <v>-22.812709999999999</v>
      </c>
      <c r="AJ15" s="9">
        <v>-10.592450000000001</v>
      </c>
      <c r="AK15" s="9">
        <v>-11.9735317815</v>
      </c>
      <c r="AL15" s="9">
        <v>-21.396965078199997</v>
      </c>
      <c r="AM15" s="9">
        <v>60.964930000000003</v>
      </c>
      <c r="AN15" s="4"/>
      <c r="AO15" s="4"/>
      <c r="AP15" s="4"/>
      <c r="AQ15" s="4"/>
      <c r="AR15" s="4"/>
      <c r="AS15" s="4"/>
      <c r="AT15" s="4"/>
      <c r="AU15" s="4"/>
      <c r="AV15" s="4"/>
      <c r="AW15" s="4"/>
      <c r="AX15" s="4"/>
      <c r="AY15" s="4"/>
    </row>
    <row r="16" spans="1:54" ht="15" x14ac:dyDescent="0.25">
      <c r="A16" s="108">
        <f>YampaRiverInflow.TotalOutflow!A16</f>
        <v>44287</v>
      </c>
      <c r="B16" s="9">
        <v>-12.46</v>
      </c>
      <c r="C16" s="9">
        <v>-12.46</v>
      </c>
      <c r="D16" s="9">
        <v>-12.46</v>
      </c>
      <c r="E16" s="10">
        <v>12.133100000000001</v>
      </c>
      <c r="F16" s="10">
        <v>76.599170000000001</v>
      </c>
      <c r="G16" s="10">
        <v>-6.7857700000000003</v>
      </c>
      <c r="H16" s="10">
        <v>6.2441000000000004</v>
      </c>
      <c r="I16" s="10">
        <v>4.2861700000000003</v>
      </c>
      <c r="J16" s="10">
        <v>29.646259999999998</v>
      </c>
      <c r="K16" s="10">
        <v>28.972660000000001</v>
      </c>
      <c r="L16" s="10">
        <v>18.863569999999999</v>
      </c>
      <c r="M16" s="10">
        <v>13.24966</v>
      </c>
      <c r="N16" s="10">
        <v>-34.838769999999997</v>
      </c>
      <c r="O16" s="10">
        <v>-15.670870000000001</v>
      </c>
      <c r="P16" s="10">
        <v>-12.345879999999999</v>
      </c>
      <c r="Q16" s="10">
        <v>-24.792330000000003</v>
      </c>
      <c r="R16" s="10">
        <v>-15.55307</v>
      </c>
      <c r="S16" s="10">
        <v>-27.615380000000002</v>
      </c>
      <c r="T16" s="10">
        <v>-9.9768299999999996</v>
      </c>
      <c r="U16" s="10">
        <v>-7.8899799999999995</v>
      </c>
      <c r="V16" s="10">
        <v>-18.484590000000001</v>
      </c>
      <c r="W16" s="10">
        <v>-13.60337</v>
      </c>
      <c r="X16" s="10">
        <v>-60.627809999999997</v>
      </c>
      <c r="Y16" s="10">
        <v>-9.7155499999999986</v>
      </c>
      <c r="Z16" s="10">
        <v>-15.310879999999999</v>
      </c>
      <c r="AA16" s="10">
        <v>3.4897600000000004</v>
      </c>
      <c r="AB16" s="10">
        <v>-16.877500000000001</v>
      </c>
      <c r="AC16" s="10">
        <v>-19.60941</v>
      </c>
      <c r="AD16" s="10">
        <v>-18.033900000000003</v>
      </c>
      <c r="AE16" s="10">
        <v>-6.3000600000000002</v>
      </c>
      <c r="AF16" s="10">
        <v>-13.78439</v>
      </c>
      <c r="AG16" s="10">
        <v>-16.949249999999999</v>
      </c>
      <c r="AH16" s="10">
        <v>-12.7826</v>
      </c>
      <c r="AI16" s="9">
        <v>-23.694689999999998</v>
      </c>
      <c r="AJ16" s="9">
        <v>-20.046709999999997</v>
      </c>
      <c r="AK16" s="9">
        <v>-21.301506761199999</v>
      </c>
      <c r="AL16" s="9">
        <v>-18.480803921300001</v>
      </c>
      <c r="AM16" s="9">
        <v>54.424519999999994</v>
      </c>
      <c r="AN16" s="4"/>
      <c r="AO16" s="4"/>
      <c r="AP16" s="4"/>
      <c r="AQ16" s="4"/>
      <c r="AR16" s="4"/>
      <c r="AS16" s="4"/>
      <c r="AT16" s="4"/>
      <c r="AU16" s="4"/>
      <c r="AV16" s="4"/>
      <c r="AW16" s="4"/>
      <c r="AX16" s="4"/>
      <c r="AY16" s="4"/>
    </row>
    <row r="17" spans="1:51" ht="15" x14ac:dyDescent="0.25">
      <c r="A17" s="108">
        <f>YampaRiverInflow.TotalOutflow!A17</f>
        <v>44317</v>
      </c>
      <c r="B17" s="9">
        <v>-9.8019999999999996</v>
      </c>
      <c r="C17" s="9">
        <v>-9.8019999999999996</v>
      </c>
      <c r="D17" s="9">
        <v>-9.8019999999999996</v>
      </c>
      <c r="E17" s="10">
        <v>46.607790000000001</v>
      </c>
      <c r="F17" s="10">
        <v>81.077850000000012</v>
      </c>
      <c r="G17" s="10">
        <v>32.891910000000003</v>
      </c>
      <c r="H17" s="10">
        <v>32.762029999999996</v>
      </c>
      <c r="I17" s="10">
        <v>14.885899999999999</v>
      </c>
      <c r="J17" s="10">
        <v>9.8693099999999987</v>
      </c>
      <c r="K17" s="10">
        <v>49.975879999999997</v>
      </c>
      <c r="L17" s="10">
        <v>-7.9184299999999999</v>
      </c>
      <c r="M17" s="10">
        <v>11.12064</v>
      </c>
      <c r="N17" s="10">
        <v>-43.382190000000001</v>
      </c>
      <c r="O17" s="10">
        <v>-22.886580000000002</v>
      </c>
      <c r="P17" s="10">
        <v>-11.17521</v>
      </c>
      <c r="Q17" s="10">
        <v>-23.596910000000001</v>
      </c>
      <c r="R17" s="10">
        <v>-15.42226</v>
      </c>
      <c r="S17" s="10">
        <v>3.82769</v>
      </c>
      <c r="T17" s="10">
        <v>-8.7342700000000004</v>
      </c>
      <c r="U17" s="10">
        <v>-12.672180000000001</v>
      </c>
      <c r="V17" s="10">
        <v>-9.4568999999999992</v>
      </c>
      <c r="W17" s="10">
        <v>2.1620500000000002</v>
      </c>
      <c r="X17" s="10">
        <v>6.1777799999999994</v>
      </c>
      <c r="Y17" s="10">
        <v>-11.006309999999999</v>
      </c>
      <c r="Z17" s="10">
        <v>-11.085049999999999</v>
      </c>
      <c r="AA17" s="10">
        <v>-22.195970000000003</v>
      </c>
      <c r="AB17" s="10">
        <v>-14.829829999999999</v>
      </c>
      <c r="AC17" s="10">
        <v>10.05152</v>
      </c>
      <c r="AD17" s="10">
        <v>-15.21618</v>
      </c>
      <c r="AE17" s="10">
        <v>-22.456689999999998</v>
      </c>
      <c r="AF17" s="10">
        <v>-5.2049700000000003</v>
      </c>
      <c r="AG17" s="10">
        <v>-18.830310000000001</v>
      </c>
      <c r="AH17" s="10">
        <v>-9.6620400000000011</v>
      </c>
      <c r="AI17" s="9">
        <v>-14.13106</v>
      </c>
      <c r="AJ17" s="9">
        <v>-15.37541</v>
      </c>
      <c r="AK17" s="9">
        <v>-17.183385914400002</v>
      </c>
      <c r="AL17" s="9">
        <v>-10.352921004100001</v>
      </c>
      <c r="AM17" s="9">
        <v>25.669160000000002</v>
      </c>
      <c r="AN17" s="4"/>
      <c r="AO17" s="4"/>
      <c r="AP17" s="4"/>
      <c r="AQ17" s="4"/>
      <c r="AR17" s="4"/>
      <c r="AS17" s="4"/>
      <c r="AT17" s="4"/>
      <c r="AU17" s="4"/>
      <c r="AV17" s="4"/>
      <c r="AW17" s="4"/>
      <c r="AX17" s="4"/>
      <c r="AY17" s="4"/>
    </row>
    <row r="18" spans="1:51" ht="15" x14ac:dyDescent="0.25">
      <c r="A18" s="108">
        <f>YampaRiverInflow.TotalOutflow!A18</f>
        <v>44348</v>
      </c>
      <c r="B18" s="9">
        <v>-14.728</v>
      </c>
      <c r="C18" s="9">
        <v>-14.728</v>
      </c>
      <c r="D18" s="9">
        <v>-14.728</v>
      </c>
      <c r="E18" s="10">
        <v>47.801720000000003</v>
      </c>
      <c r="F18" s="10">
        <v>62.467669999999998</v>
      </c>
      <c r="G18" s="10">
        <v>43.907669999999996</v>
      </c>
      <c r="H18" s="10">
        <v>36.8551</v>
      </c>
      <c r="I18" s="10">
        <v>12.004910000000001</v>
      </c>
      <c r="J18" s="10">
        <v>7.7272400000000001</v>
      </c>
      <c r="K18" s="10">
        <v>40.933699999999995</v>
      </c>
      <c r="L18" s="10">
        <v>11.465860000000001</v>
      </c>
      <c r="M18" s="10">
        <v>16.794580000000003</v>
      </c>
      <c r="N18" s="10">
        <v>-46.634540000000001</v>
      </c>
      <c r="O18" s="10">
        <v>-19.443330000000003</v>
      </c>
      <c r="P18" s="10">
        <v>7.9125299999999994</v>
      </c>
      <c r="Q18" s="10">
        <v>-9.9691600000000005</v>
      </c>
      <c r="R18" s="10">
        <v>-16.600020000000001</v>
      </c>
      <c r="S18" s="10">
        <v>-10.217690000000001</v>
      </c>
      <c r="T18" s="10">
        <v>3.97357</v>
      </c>
      <c r="U18" s="10">
        <v>-3.1482399999999999</v>
      </c>
      <c r="V18" s="10">
        <v>-1.4221199999999998</v>
      </c>
      <c r="W18" s="10">
        <v>-38.834009999999999</v>
      </c>
      <c r="X18" s="10">
        <v>-7.06473</v>
      </c>
      <c r="Y18" s="10">
        <v>1.8902699999999999</v>
      </c>
      <c r="Z18" s="10">
        <v>8.4872199999999989</v>
      </c>
      <c r="AA18" s="10">
        <v>0.80691999999999997</v>
      </c>
      <c r="AB18" s="10">
        <v>-6.2195200000000002</v>
      </c>
      <c r="AC18" s="10">
        <v>13.559850000000001</v>
      </c>
      <c r="AD18" s="10">
        <v>-8.6716299999999986</v>
      </c>
      <c r="AE18" s="10">
        <v>-7.92706</v>
      </c>
      <c r="AF18" s="10">
        <v>-2.6868400000000001</v>
      </c>
      <c r="AG18" s="10">
        <v>-23.401610000000002</v>
      </c>
      <c r="AH18" s="10">
        <v>-8.745379999999999</v>
      </c>
      <c r="AI18" s="9">
        <v>-18.980650000000001</v>
      </c>
      <c r="AJ18" s="9">
        <v>-16.096640000000001</v>
      </c>
      <c r="AK18" s="9">
        <v>-19.255974470100004</v>
      </c>
      <c r="AL18" s="9">
        <v>-18.6228715425</v>
      </c>
      <c r="AM18" s="9">
        <v>36.7791</v>
      </c>
      <c r="AN18" s="4"/>
      <c r="AO18" s="4"/>
      <c r="AP18" s="4"/>
      <c r="AQ18" s="4"/>
      <c r="AR18" s="4"/>
      <c r="AS18" s="4"/>
      <c r="AT18" s="4"/>
      <c r="AU18" s="4"/>
      <c r="AV18" s="4"/>
      <c r="AW18" s="4"/>
      <c r="AX18" s="4"/>
      <c r="AY18" s="4"/>
    </row>
    <row r="19" spans="1:51" ht="15" x14ac:dyDescent="0.25">
      <c r="A19" s="108">
        <f>YampaRiverInflow.TotalOutflow!A19</f>
        <v>44378</v>
      </c>
      <c r="B19" s="9">
        <v>-11.792</v>
      </c>
      <c r="C19" s="9">
        <v>-11.792</v>
      </c>
      <c r="D19" s="9">
        <v>-11.792</v>
      </c>
      <c r="E19" s="10">
        <v>68.089640000000003</v>
      </c>
      <c r="F19" s="10">
        <v>60.205719999999999</v>
      </c>
      <c r="G19" s="10">
        <v>49.438319999999997</v>
      </c>
      <c r="H19" s="10">
        <v>32.877110000000002</v>
      </c>
      <c r="I19" s="10">
        <v>10.57719</v>
      </c>
      <c r="J19" s="10">
        <v>7.2024099999999995</v>
      </c>
      <c r="K19" s="10">
        <v>42.957050000000002</v>
      </c>
      <c r="L19" s="10">
        <v>25.683209999999999</v>
      </c>
      <c r="M19" s="10">
        <v>16.192450000000001</v>
      </c>
      <c r="N19" s="10">
        <v>-32.33464</v>
      </c>
      <c r="O19" s="10">
        <v>-28.353200000000001</v>
      </c>
      <c r="P19" s="10">
        <v>-13.82734</v>
      </c>
      <c r="Q19" s="10">
        <v>-8.2693600000000007</v>
      </c>
      <c r="R19" s="10">
        <v>-6.1791200000000002</v>
      </c>
      <c r="S19" s="10">
        <v>3.4561299999999999</v>
      </c>
      <c r="T19" s="10">
        <v>2.85033</v>
      </c>
      <c r="U19" s="10">
        <v>-5.2313599999999996</v>
      </c>
      <c r="V19" s="10">
        <v>-2.7631799999999997</v>
      </c>
      <c r="W19" s="10">
        <v>-11.48329</v>
      </c>
      <c r="X19" s="10">
        <v>-12.351889999999999</v>
      </c>
      <c r="Y19" s="10">
        <v>-4.6287900000000004</v>
      </c>
      <c r="Z19" s="10">
        <v>-5.6995800000000001</v>
      </c>
      <c r="AA19" s="10">
        <v>1.1146199999999999</v>
      </c>
      <c r="AB19" s="10">
        <v>-1.95407</v>
      </c>
      <c r="AC19" s="10">
        <v>15.37031</v>
      </c>
      <c r="AD19" s="10">
        <v>-6.1843900000000005</v>
      </c>
      <c r="AE19" s="10">
        <v>2.6158600000000001</v>
      </c>
      <c r="AF19" s="10">
        <v>5.3711899999999995</v>
      </c>
      <c r="AG19" s="10">
        <v>-13.886209999999998</v>
      </c>
      <c r="AH19" s="10">
        <v>-10.38104</v>
      </c>
      <c r="AI19" s="9">
        <v>-8.8864900000000002</v>
      </c>
      <c r="AJ19" s="9">
        <v>-24.04243</v>
      </c>
      <c r="AK19" s="9">
        <v>-9.7753157925099998</v>
      </c>
      <c r="AL19" s="9">
        <v>-13.541234510899999</v>
      </c>
      <c r="AM19" s="9">
        <v>72.870630000000006</v>
      </c>
      <c r="AN19" s="4"/>
      <c r="AO19" s="4"/>
      <c r="AP19" s="4"/>
      <c r="AQ19" s="4"/>
      <c r="AR19" s="4"/>
      <c r="AS19" s="4"/>
      <c r="AT19" s="4"/>
      <c r="AU19" s="4"/>
      <c r="AV19" s="4"/>
      <c r="AW19" s="4"/>
      <c r="AX19" s="4"/>
      <c r="AY19" s="4"/>
    </row>
    <row r="20" spans="1:51" ht="15" x14ac:dyDescent="0.25">
      <c r="A20" s="108">
        <f>YampaRiverInflow.TotalOutflow!A20</f>
        <v>44409</v>
      </c>
      <c r="B20" s="9">
        <v>-12.022</v>
      </c>
      <c r="C20" s="9">
        <v>-12.022</v>
      </c>
      <c r="D20" s="9">
        <v>-12.022</v>
      </c>
      <c r="E20" s="10">
        <v>83.114260000000002</v>
      </c>
      <c r="F20" s="10">
        <v>64.003280000000004</v>
      </c>
      <c r="G20" s="10">
        <v>30.162470000000003</v>
      </c>
      <c r="H20" s="10">
        <v>25.66291</v>
      </c>
      <c r="I20" s="10">
        <v>47.366790000000002</v>
      </c>
      <c r="J20" s="10">
        <v>-3.6207199999999999</v>
      </c>
      <c r="K20" s="10">
        <v>8.2340900000000001</v>
      </c>
      <c r="L20" s="10">
        <v>1.0808900000000001</v>
      </c>
      <c r="M20" s="10">
        <v>9.8302700000000005</v>
      </c>
      <c r="N20" s="10">
        <v>-30.478750000000002</v>
      </c>
      <c r="O20" s="10">
        <v>-37.806379999999997</v>
      </c>
      <c r="P20" s="10">
        <v>0.36157</v>
      </c>
      <c r="Q20" s="10">
        <v>-21.721700000000002</v>
      </c>
      <c r="R20" s="10">
        <v>-32.771730000000005</v>
      </c>
      <c r="S20" s="10">
        <v>-3.3455599999999999</v>
      </c>
      <c r="T20" s="10">
        <v>5.3322599999999998</v>
      </c>
      <c r="U20" s="10">
        <v>-12.47739</v>
      </c>
      <c r="V20" s="10">
        <v>-10.764940000000001</v>
      </c>
      <c r="W20" s="10">
        <v>-12.411370000000002</v>
      </c>
      <c r="X20" s="10">
        <v>-5.8684500000000002</v>
      </c>
      <c r="Y20" s="10">
        <v>-7.3342000000000001</v>
      </c>
      <c r="Z20" s="10">
        <v>-0.58257000000000003</v>
      </c>
      <c r="AA20" s="10">
        <v>-2.9759099999999998</v>
      </c>
      <c r="AB20" s="10">
        <v>-4.9262499999999996</v>
      </c>
      <c r="AC20" s="10">
        <v>7.4216999999999995</v>
      </c>
      <c r="AD20" s="10">
        <v>-6.2596699999999998</v>
      </c>
      <c r="AE20" s="10">
        <v>-3.49715</v>
      </c>
      <c r="AF20" s="10">
        <v>-8.0988400000000009</v>
      </c>
      <c r="AG20" s="10">
        <v>-12.211690000000001</v>
      </c>
      <c r="AH20" s="10">
        <v>-5.9300299999999995</v>
      </c>
      <c r="AI20" s="9">
        <v>-10.645899999999999</v>
      </c>
      <c r="AJ20" s="9">
        <v>-16.45506</v>
      </c>
      <c r="AK20" s="9">
        <v>-6.1211380751300002</v>
      </c>
      <c r="AL20" s="9">
        <v>-16.4951205805</v>
      </c>
      <c r="AM20" s="9">
        <v>74.391710000000003</v>
      </c>
      <c r="AN20" s="4"/>
      <c r="AO20" s="4"/>
      <c r="AP20" s="4"/>
      <c r="AQ20" s="4"/>
      <c r="AR20" s="4"/>
      <c r="AS20" s="4"/>
      <c r="AT20" s="4"/>
      <c r="AU20" s="4"/>
      <c r="AV20" s="4"/>
      <c r="AW20" s="4"/>
      <c r="AX20" s="4"/>
      <c r="AY20" s="4"/>
    </row>
    <row r="21" spans="1:51" ht="15" x14ac:dyDescent="0.25">
      <c r="A21" s="108">
        <f>YampaRiverInflow.TotalOutflow!A21</f>
        <v>44440</v>
      </c>
      <c r="B21" s="9">
        <v>-14.513</v>
      </c>
      <c r="C21" s="9">
        <v>-14.513</v>
      </c>
      <c r="D21" s="9">
        <v>-14.513</v>
      </c>
      <c r="E21" s="10">
        <v>17.491540000000001</v>
      </c>
      <c r="F21" s="10">
        <v>90.030710000000013</v>
      </c>
      <c r="G21" s="10">
        <v>37.451620000000005</v>
      </c>
      <c r="H21" s="10">
        <v>29.726150000000001</v>
      </c>
      <c r="I21" s="10">
        <v>21.405069999999998</v>
      </c>
      <c r="J21" s="10">
        <v>-6.1849399999999992</v>
      </c>
      <c r="K21" s="10">
        <v>-13.40967</v>
      </c>
      <c r="L21" s="10">
        <v>4.8451000000000004</v>
      </c>
      <c r="M21" s="10">
        <v>10.459700000000002</v>
      </c>
      <c r="N21" s="10">
        <v>-32.106940000000002</v>
      </c>
      <c r="O21" s="10">
        <v>-14.36115</v>
      </c>
      <c r="P21" s="10">
        <v>6.0761099999999999</v>
      </c>
      <c r="Q21" s="10">
        <v>2.1292300000000002</v>
      </c>
      <c r="R21" s="10">
        <v>3.4588800000000002</v>
      </c>
      <c r="S21" s="10">
        <v>-3.5141100000000001</v>
      </c>
      <c r="T21" s="10">
        <v>2.3970700000000003</v>
      </c>
      <c r="U21" s="10">
        <v>-14.862719999999999</v>
      </c>
      <c r="V21" s="10">
        <v>10.64911</v>
      </c>
      <c r="W21" s="10">
        <v>1.2162899999999999</v>
      </c>
      <c r="X21" s="10">
        <v>-3.2352600000000002</v>
      </c>
      <c r="Y21" s="10">
        <v>3.2015500000000001</v>
      </c>
      <c r="Z21" s="10">
        <v>-2.03647</v>
      </c>
      <c r="AA21" s="10">
        <v>4.6902200000000001</v>
      </c>
      <c r="AB21" s="10">
        <v>-2.4659599999999999</v>
      </c>
      <c r="AC21" s="10">
        <v>2.1341199999999998</v>
      </c>
      <c r="AD21" s="10">
        <v>-3.6479999999999999E-2</v>
      </c>
      <c r="AE21" s="10">
        <v>3.5242300000000002</v>
      </c>
      <c r="AF21" s="10">
        <v>2.30775</v>
      </c>
      <c r="AG21" s="10">
        <v>-2.1289499999999997</v>
      </c>
      <c r="AH21" s="10">
        <v>-5.9721000000000002</v>
      </c>
      <c r="AI21" s="9">
        <v>-4.7625399999999996</v>
      </c>
      <c r="AJ21" s="9">
        <v>-11.23626</v>
      </c>
      <c r="AK21" s="9">
        <v>-5.9217293134800002</v>
      </c>
      <c r="AL21" s="9">
        <v>-16.066383176799999</v>
      </c>
      <c r="AM21" s="9">
        <v>15.569330000000001</v>
      </c>
      <c r="AN21" s="4"/>
      <c r="AO21" s="4"/>
      <c r="AP21" s="4"/>
      <c r="AQ21" s="4"/>
      <c r="AR21" s="4"/>
      <c r="AS21" s="4"/>
      <c r="AT21" s="4"/>
      <c r="AU21" s="4"/>
      <c r="AV21" s="4"/>
      <c r="AW21" s="4"/>
      <c r="AX21" s="4"/>
      <c r="AY21" s="4"/>
    </row>
    <row r="22" spans="1:51" ht="15" x14ac:dyDescent="0.25">
      <c r="A22" s="108">
        <f>YampaRiverInflow.TotalOutflow!A22</f>
        <v>44470</v>
      </c>
      <c r="B22" s="9">
        <v>-10.351000000000001</v>
      </c>
      <c r="C22" s="9">
        <v>-10.351000000000001</v>
      </c>
      <c r="D22" s="9">
        <v>-10.351000000000001</v>
      </c>
      <c r="E22" s="10">
        <v>29.394490000000001</v>
      </c>
      <c r="F22" s="10">
        <v>133.46231</v>
      </c>
      <c r="G22" s="10">
        <v>-7.9622099999999998</v>
      </c>
      <c r="H22" s="10">
        <v>14.659660000000001</v>
      </c>
      <c r="I22" s="10">
        <v>6.4712700000000005</v>
      </c>
      <c r="J22" s="10">
        <v>-4.5573800000000002</v>
      </c>
      <c r="K22" s="10">
        <v>16.089169999999999</v>
      </c>
      <c r="L22" s="10">
        <v>2.3823400000000001</v>
      </c>
      <c r="M22" s="10">
        <v>-2.3206700000000002</v>
      </c>
      <c r="N22" s="10">
        <v>-31.9285</v>
      </c>
      <c r="O22" s="10">
        <v>-8.5193500000000011</v>
      </c>
      <c r="P22" s="10">
        <v>-12.10599</v>
      </c>
      <c r="Q22" s="10">
        <v>-6.4365399999999999</v>
      </c>
      <c r="R22" s="10">
        <v>-9.3328700000000016</v>
      </c>
      <c r="S22" s="10">
        <v>8.7130799999999997</v>
      </c>
      <c r="T22" s="10">
        <v>6.0392799999999998</v>
      </c>
      <c r="U22" s="10">
        <v>-14.376950000000001</v>
      </c>
      <c r="V22" s="10">
        <v>11.44023</v>
      </c>
      <c r="W22" s="10">
        <v>-2.2667899999999999</v>
      </c>
      <c r="X22" s="10">
        <v>12.561069999999999</v>
      </c>
      <c r="Y22" s="10">
        <v>9.3788400000000003</v>
      </c>
      <c r="Z22" s="10">
        <v>7.2322499999999996</v>
      </c>
      <c r="AA22" s="10">
        <v>17.66301</v>
      </c>
      <c r="AB22" s="10">
        <v>17.936130000000002</v>
      </c>
      <c r="AC22" s="10">
        <v>19.500349999999997</v>
      </c>
      <c r="AD22" s="10">
        <v>0.40545999999999999</v>
      </c>
      <c r="AE22" s="10">
        <v>-3.57796</v>
      </c>
      <c r="AF22" s="10">
        <v>-7.8305600000000002</v>
      </c>
      <c r="AG22" s="10">
        <v>5.5783399999999999</v>
      </c>
      <c r="AH22" s="10">
        <v>7.1333100000000007</v>
      </c>
      <c r="AI22" s="9">
        <v>-3.07572</v>
      </c>
      <c r="AJ22" s="9">
        <v>-12.67216</v>
      </c>
      <c r="AK22" s="9">
        <v>9.5933321672099989</v>
      </c>
      <c r="AL22" s="9">
        <v>-7.3716004105100001</v>
      </c>
      <c r="AM22" s="9">
        <v>11.770820000000001</v>
      </c>
      <c r="AN22" s="4"/>
      <c r="AO22" s="4"/>
      <c r="AP22" s="4"/>
      <c r="AQ22" s="4"/>
      <c r="AR22" s="4"/>
      <c r="AS22" s="4"/>
      <c r="AT22" s="4"/>
      <c r="AU22" s="4"/>
      <c r="AV22" s="4"/>
      <c r="AW22" s="4"/>
      <c r="AX22" s="4"/>
      <c r="AY22" s="4"/>
    </row>
    <row r="23" spans="1:51" ht="15" x14ac:dyDescent="0.25">
      <c r="A23" s="108">
        <f>YampaRiverInflow.TotalOutflow!A23</f>
        <v>44501</v>
      </c>
      <c r="B23" s="9">
        <v>-18.545000000000002</v>
      </c>
      <c r="C23" s="9">
        <v>-18.545000000000002</v>
      </c>
      <c r="D23" s="9">
        <v>-18.545000000000002</v>
      </c>
      <c r="E23" s="10">
        <v>-2.7989000000000002</v>
      </c>
      <c r="F23" s="10">
        <v>52.581679999999999</v>
      </c>
      <c r="G23" s="10">
        <v>19.1631</v>
      </c>
      <c r="H23" s="10">
        <v>8.3231599999999997</v>
      </c>
      <c r="I23" s="10">
        <v>-4.9865000000000004</v>
      </c>
      <c r="J23" s="10">
        <v>15.50897</v>
      </c>
      <c r="K23" s="10">
        <v>11.76432</v>
      </c>
      <c r="L23" s="10">
        <v>31.527560000000001</v>
      </c>
      <c r="M23" s="10">
        <v>-3.2050900000000002</v>
      </c>
      <c r="N23" s="10">
        <v>-23.295529999999999</v>
      </c>
      <c r="O23" s="10">
        <v>-17.111999999999998</v>
      </c>
      <c r="P23" s="10">
        <v>-11.698649999999999</v>
      </c>
      <c r="Q23" s="10">
        <v>-40.886620000000001</v>
      </c>
      <c r="R23" s="10">
        <v>8.8454099999999993</v>
      </c>
      <c r="S23" s="10">
        <v>8.6155300000000015</v>
      </c>
      <c r="T23" s="10">
        <v>-6.0922700000000001</v>
      </c>
      <c r="U23" s="10">
        <v>-18.06193</v>
      </c>
      <c r="V23" s="10">
        <v>-2.7934000000000001</v>
      </c>
      <c r="W23" s="10">
        <v>14.61594</v>
      </c>
      <c r="X23" s="10">
        <v>1.1808599999999998</v>
      </c>
      <c r="Y23" s="10">
        <v>-1.2787599999999999</v>
      </c>
      <c r="Z23" s="10">
        <v>-0.85072999999999999</v>
      </c>
      <c r="AA23" s="10">
        <v>-7.69496</v>
      </c>
      <c r="AB23" s="10">
        <v>-25.293230000000001</v>
      </c>
      <c r="AC23" s="10">
        <v>14.929360000000001</v>
      </c>
      <c r="AD23" s="10">
        <v>-6.5592299999999994</v>
      </c>
      <c r="AE23" s="10">
        <v>-12.624499999999999</v>
      </c>
      <c r="AF23" s="10">
        <v>-15.31161</v>
      </c>
      <c r="AG23" s="10">
        <v>-29.335889999999999</v>
      </c>
      <c r="AH23" s="10">
        <v>-11.260489999999999</v>
      </c>
      <c r="AI23" s="9">
        <v>-11.40968</v>
      </c>
      <c r="AJ23" s="9">
        <v>4.0670200000000003</v>
      </c>
      <c r="AK23" s="9">
        <v>-5.6661833634400001</v>
      </c>
      <c r="AL23" s="9">
        <v>-13.579297370099999</v>
      </c>
      <c r="AM23" s="9">
        <v>7.9291700000000001</v>
      </c>
      <c r="AN23" s="4"/>
      <c r="AO23" s="4"/>
      <c r="AP23" s="4"/>
      <c r="AQ23" s="4"/>
      <c r="AR23" s="4"/>
      <c r="AS23" s="4"/>
      <c r="AT23" s="4"/>
      <c r="AU23" s="4"/>
      <c r="AV23" s="4"/>
      <c r="AW23" s="4"/>
      <c r="AX23" s="4"/>
      <c r="AY23" s="4"/>
    </row>
    <row r="24" spans="1:51" ht="15" x14ac:dyDescent="0.25">
      <c r="A24" s="108">
        <f>YampaRiverInflow.TotalOutflow!A24</f>
        <v>44531</v>
      </c>
      <c r="B24" s="9">
        <v>-12.076000000000001</v>
      </c>
      <c r="C24" s="9">
        <v>-12.076000000000001</v>
      </c>
      <c r="D24" s="9">
        <v>-12.076000000000001</v>
      </c>
      <c r="E24" s="10">
        <v>-2.0269400000000002</v>
      </c>
      <c r="F24" s="10">
        <v>51.959830000000004</v>
      </c>
      <c r="G24" s="10">
        <v>32.17351</v>
      </c>
      <c r="H24" s="10">
        <v>27.887509999999999</v>
      </c>
      <c r="I24" s="10">
        <v>-7.8382100000000001</v>
      </c>
      <c r="J24" s="10">
        <v>-32.544939999999997</v>
      </c>
      <c r="K24" s="10">
        <v>-18.25207</v>
      </c>
      <c r="L24" s="10">
        <v>0.23571999999999999</v>
      </c>
      <c r="M24" s="10">
        <v>-17.19848</v>
      </c>
      <c r="N24" s="10">
        <v>-15.513</v>
      </c>
      <c r="O24" s="10">
        <v>-23.537050000000001</v>
      </c>
      <c r="P24" s="10">
        <v>-21.342089999999999</v>
      </c>
      <c r="Q24" s="10">
        <v>-25.91873</v>
      </c>
      <c r="R24" s="10">
        <v>-8.1638900000000003</v>
      </c>
      <c r="S24" s="10">
        <v>-7.6459899999999994</v>
      </c>
      <c r="T24" s="10">
        <v>-41.546080000000003</v>
      </c>
      <c r="U24" s="10">
        <v>-20.32019</v>
      </c>
      <c r="V24" s="10">
        <v>-22.775419999999997</v>
      </c>
      <c r="W24" s="10">
        <v>-20.00853</v>
      </c>
      <c r="X24" s="10">
        <v>-16.126649999999998</v>
      </c>
      <c r="Y24" s="10">
        <v>-14.551170000000001</v>
      </c>
      <c r="Z24" s="10">
        <v>-9.3304200000000002</v>
      </c>
      <c r="AA24" s="10">
        <v>-15.43425</v>
      </c>
      <c r="AB24" s="10">
        <v>-9.6678799999999985</v>
      </c>
      <c r="AC24" s="10">
        <v>2.13557</v>
      </c>
      <c r="AD24" s="10">
        <v>-15.070690000000001</v>
      </c>
      <c r="AE24" s="10">
        <v>-14.155530000000001</v>
      </c>
      <c r="AF24" s="10">
        <v>-24.016959999999997</v>
      </c>
      <c r="AG24" s="10">
        <v>-14.53312</v>
      </c>
      <c r="AH24" s="10">
        <v>-28.044779999999999</v>
      </c>
      <c r="AI24" s="9">
        <v>-6.3832500000000003</v>
      </c>
      <c r="AJ24" s="9">
        <v>-10.085459999999999</v>
      </c>
      <c r="AK24" s="9">
        <v>-1.7760761056900001</v>
      </c>
      <c r="AL24" s="9">
        <v>-12.813628441100001</v>
      </c>
      <c r="AM24" s="9">
        <v>0.70411000000000001</v>
      </c>
      <c r="AN24" s="4"/>
      <c r="AO24" s="4"/>
      <c r="AP24" s="4"/>
      <c r="AQ24" s="4"/>
      <c r="AR24" s="4"/>
      <c r="AS24" s="4"/>
      <c r="AT24" s="4"/>
      <c r="AU24" s="4"/>
      <c r="AV24" s="4"/>
      <c r="AW24" s="4"/>
      <c r="AX24" s="4"/>
      <c r="AY24" s="4"/>
    </row>
    <row r="25" spans="1:51" ht="15" x14ac:dyDescent="0.25">
      <c r="A25" s="108">
        <f>YampaRiverInflow.TotalOutflow!A25</f>
        <v>44562</v>
      </c>
      <c r="B25" s="9">
        <v>-20.931000000000001</v>
      </c>
      <c r="C25" s="9">
        <v>-20.931000000000001</v>
      </c>
      <c r="D25" s="9">
        <v>-20.931000000000001</v>
      </c>
      <c r="E25" s="10">
        <v>31.439830000000001</v>
      </c>
      <c r="F25" s="10">
        <v>31.442490000000003</v>
      </c>
      <c r="G25" s="10">
        <v>-8.1626999999999992</v>
      </c>
      <c r="H25" s="10">
        <v>-9.4905600000000003</v>
      </c>
      <c r="I25" s="10">
        <v>-16.206330000000001</v>
      </c>
      <c r="J25" s="10">
        <v>-67.403059999999996</v>
      </c>
      <c r="K25" s="10">
        <v>5.3257399999999997</v>
      </c>
      <c r="L25" s="10">
        <v>-10.554080000000001</v>
      </c>
      <c r="M25" s="10">
        <v>-12.17793</v>
      </c>
      <c r="N25" s="10">
        <v>-5.2285699999999995</v>
      </c>
      <c r="O25" s="10">
        <v>-11.82418</v>
      </c>
      <c r="P25" s="10">
        <v>-0.35291</v>
      </c>
      <c r="Q25" s="10">
        <v>-9.4022099999999984</v>
      </c>
      <c r="R25" s="10">
        <v>-2.2324000000000002</v>
      </c>
      <c r="S25" s="10">
        <v>-13.06556</v>
      </c>
      <c r="T25" s="10">
        <v>-23.842459999999999</v>
      </c>
      <c r="U25" s="10">
        <v>-22.88402</v>
      </c>
      <c r="V25" s="10">
        <v>-9.2863400000000009</v>
      </c>
      <c r="W25" s="10">
        <v>2.0555400000000001</v>
      </c>
      <c r="X25" s="10">
        <v>-8.3692099999999989</v>
      </c>
      <c r="Y25" s="10">
        <v>-7.36435</v>
      </c>
      <c r="Z25" s="10">
        <v>-10.88565</v>
      </c>
      <c r="AA25" s="10">
        <v>0.18258000000000002</v>
      </c>
      <c r="AB25" s="10">
        <v>-24.099160000000001</v>
      </c>
      <c r="AC25" s="10">
        <v>-10.99343</v>
      </c>
      <c r="AD25" s="10">
        <v>-17.351569999999999</v>
      </c>
      <c r="AE25" s="10">
        <v>-15.120850000000001</v>
      </c>
      <c r="AF25" s="10">
        <v>-15.297610000000001</v>
      </c>
      <c r="AG25" s="10">
        <v>-7.4300500000000005</v>
      </c>
      <c r="AH25" s="10">
        <v>-23.203659999999999</v>
      </c>
      <c r="AI25" s="9">
        <v>-11.24441</v>
      </c>
      <c r="AJ25" s="9">
        <v>-7.0866850672100004</v>
      </c>
      <c r="AK25" s="9">
        <v>-21.8410222298</v>
      </c>
      <c r="AL25" s="9">
        <v>32.649590000000003</v>
      </c>
      <c r="AM25" s="9">
        <v>-4.1834899999999999</v>
      </c>
      <c r="AN25" s="4"/>
      <c r="AO25" s="4"/>
      <c r="AP25" s="4"/>
      <c r="AQ25" s="4"/>
      <c r="AR25" s="4"/>
      <c r="AS25" s="4"/>
      <c r="AT25" s="4"/>
      <c r="AU25" s="4"/>
      <c r="AV25" s="4"/>
      <c r="AW25" s="4"/>
      <c r="AX25" s="4"/>
      <c r="AY25" s="4"/>
    </row>
    <row r="26" spans="1:51" ht="15" x14ac:dyDescent="0.25">
      <c r="A26" s="108">
        <f>YampaRiverInflow.TotalOutflow!A26</f>
        <v>44593</v>
      </c>
      <c r="B26" s="9">
        <v>-10.266</v>
      </c>
      <c r="C26" s="9">
        <v>-10.266</v>
      </c>
      <c r="D26" s="9">
        <v>-10.266</v>
      </c>
      <c r="E26" s="10">
        <v>22.693020000000001</v>
      </c>
      <c r="F26" s="10">
        <v>32.191499999999998</v>
      </c>
      <c r="G26" s="10">
        <v>-14.345370000000001</v>
      </c>
      <c r="H26" s="10">
        <v>0.28820999999999997</v>
      </c>
      <c r="I26" s="10">
        <v>24.75806</v>
      </c>
      <c r="J26" s="10">
        <v>-0.71377000000000002</v>
      </c>
      <c r="K26" s="10">
        <v>-17.479389999999999</v>
      </c>
      <c r="L26" s="10">
        <v>7.1028599999999997</v>
      </c>
      <c r="M26" s="10">
        <v>-20.612359999999999</v>
      </c>
      <c r="N26" s="10">
        <v>-3.8160700000000003</v>
      </c>
      <c r="O26" s="10">
        <v>12.07672</v>
      </c>
      <c r="P26" s="10">
        <v>-6.4777399999999998</v>
      </c>
      <c r="Q26" s="10">
        <v>-3.1795599999999999</v>
      </c>
      <c r="R26" s="10">
        <v>-18.78584</v>
      </c>
      <c r="S26" s="10">
        <v>-15.19333</v>
      </c>
      <c r="T26" s="10">
        <v>16.79738</v>
      </c>
      <c r="U26" s="10">
        <v>-14.575379999999999</v>
      </c>
      <c r="V26" s="10">
        <v>-10.293559999999999</v>
      </c>
      <c r="W26" s="10">
        <v>-6.9536000000000007</v>
      </c>
      <c r="X26" s="10">
        <v>-5.6801599999999999</v>
      </c>
      <c r="Y26" s="10">
        <v>-3.35554</v>
      </c>
      <c r="Z26" s="10">
        <v>-8.1621500000000005</v>
      </c>
      <c r="AA26" s="10">
        <v>2.4570000000000002E-2</v>
      </c>
      <c r="AB26" s="10">
        <v>-7.1100200000000005</v>
      </c>
      <c r="AC26" s="10">
        <v>-6.7532899999999998</v>
      </c>
      <c r="AD26" s="10">
        <v>-2.0011099999999997</v>
      </c>
      <c r="AE26" s="10">
        <v>-7.8896199999999999</v>
      </c>
      <c r="AF26" s="10">
        <v>-3.9773800000000001</v>
      </c>
      <c r="AG26" s="10">
        <v>-10.08442</v>
      </c>
      <c r="AH26" s="10">
        <v>-18.090959999999999</v>
      </c>
      <c r="AI26" s="9">
        <v>-11.6091</v>
      </c>
      <c r="AJ26" s="9">
        <v>-21.548820344999999</v>
      </c>
      <c r="AK26" s="9">
        <v>-7.5980226642700002</v>
      </c>
      <c r="AL26" s="9">
        <v>26.56495</v>
      </c>
      <c r="AM26" s="9">
        <v>1.9350000000000001</v>
      </c>
      <c r="AN26" s="4"/>
      <c r="AO26" s="4"/>
      <c r="AP26" s="4"/>
      <c r="AQ26" s="4"/>
      <c r="AR26" s="4"/>
      <c r="AS26" s="4"/>
      <c r="AT26" s="4"/>
      <c r="AU26" s="4"/>
      <c r="AV26" s="4"/>
      <c r="AW26" s="4"/>
      <c r="AX26" s="4"/>
      <c r="AY26" s="4"/>
    </row>
    <row r="27" spans="1:51" ht="15" x14ac:dyDescent="0.25">
      <c r="A27" s="108">
        <f>YampaRiverInflow.TotalOutflow!A27</f>
        <v>44621</v>
      </c>
      <c r="B27" s="9">
        <v>-11.603</v>
      </c>
      <c r="C27" s="9">
        <v>-11.603</v>
      </c>
      <c r="D27" s="9">
        <v>-11.603</v>
      </c>
      <c r="E27" s="10">
        <v>34.107990000000001</v>
      </c>
      <c r="F27" s="10">
        <v>19.579360000000001</v>
      </c>
      <c r="G27" s="10">
        <v>21.266830000000002</v>
      </c>
      <c r="H27" s="10">
        <v>8.1764600000000005</v>
      </c>
      <c r="I27" s="10">
        <v>7.8801000000000005</v>
      </c>
      <c r="J27" s="10">
        <v>-16.084820000000001</v>
      </c>
      <c r="K27" s="10">
        <v>24.562889999999999</v>
      </c>
      <c r="L27" s="10">
        <v>-1.3683399999999999</v>
      </c>
      <c r="M27" s="10">
        <v>-30.239049999999999</v>
      </c>
      <c r="N27" s="10">
        <v>-0.40625</v>
      </c>
      <c r="O27" s="10">
        <v>-2.8755600000000001</v>
      </c>
      <c r="P27" s="10">
        <v>-24.367049999999999</v>
      </c>
      <c r="Q27" s="10">
        <v>-21.61571</v>
      </c>
      <c r="R27" s="10">
        <v>-7.1826499999999998</v>
      </c>
      <c r="S27" s="10">
        <v>-21.388090000000002</v>
      </c>
      <c r="T27" s="10">
        <v>-38.647570000000002</v>
      </c>
      <c r="U27" s="10">
        <v>-17.924779999999998</v>
      </c>
      <c r="V27" s="10">
        <v>-12.442740000000001</v>
      </c>
      <c r="W27" s="10">
        <v>-43.985260000000004</v>
      </c>
      <c r="X27" s="10">
        <v>-10.52102</v>
      </c>
      <c r="Y27" s="10">
        <v>-6.4350100000000001</v>
      </c>
      <c r="Z27" s="10">
        <v>-12.448540000000001</v>
      </c>
      <c r="AA27" s="10">
        <v>-11.11115</v>
      </c>
      <c r="AB27" s="10">
        <v>-14.26328</v>
      </c>
      <c r="AC27" s="10">
        <v>-15.209569999999999</v>
      </c>
      <c r="AD27" s="10">
        <v>-13.494590000000001</v>
      </c>
      <c r="AE27" s="10">
        <v>-13.53969</v>
      </c>
      <c r="AF27" s="10">
        <v>-18.373999999999999</v>
      </c>
      <c r="AG27" s="10">
        <v>-10.9312</v>
      </c>
      <c r="AH27" s="10">
        <v>-22.812709999999999</v>
      </c>
      <c r="AI27" s="9">
        <v>-10.592450000000001</v>
      </c>
      <c r="AJ27" s="9">
        <v>-11.9735317815</v>
      </c>
      <c r="AK27" s="9">
        <v>-21.396965078199997</v>
      </c>
      <c r="AL27" s="9">
        <v>60.964930000000003</v>
      </c>
      <c r="AM27" s="9">
        <v>9.2411200000000004</v>
      </c>
      <c r="AN27" s="4"/>
      <c r="AO27" s="4"/>
      <c r="AP27" s="4"/>
      <c r="AQ27" s="4"/>
      <c r="AR27" s="4"/>
      <c r="AS27" s="4"/>
      <c r="AT27" s="4"/>
      <c r="AU27" s="4"/>
      <c r="AV27" s="4"/>
      <c r="AW27" s="4"/>
      <c r="AX27" s="4"/>
      <c r="AY27" s="4"/>
    </row>
    <row r="28" spans="1:51" ht="15" x14ac:dyDescent="0.25">
      <c r="A28" s="108">
        <f>YampaRiverInflow.TotalOutflow!A28</f>
        <v>44652</v>
      </c>
      <c r="B28" s="9">
        <v>-12.46</v>
      </c>
      <c r="C28" s="9">
        <v>-12.46</v>
      </c>
      <c r="D28" s="9">
        <v>-12.46</v>
      </c>
      <c r="E28" s="10">
        <v>76.599170000000001</v>
      </c>
      <c r="F28" s="10">
        <v>-6.7857700000000003</v>
      </c>
      <c r="G28" s="10">
        <v>6.2441000000000004</v>
      </c>
      <c r="H28" s="10">
        <v>4.2861700000000003</v>
      </c>
      <c r="I28" s="10">
        <v>29.646259999999998</v>
      </c>
      <c r="J28" s="10">
        <v>28.972660000000001</v>
      </c>
      <c r="K28" s="10">
        <v>18.863569999999999</v>
      </c>
      <c r="L28" s="10">
        <v>13.24966</v>
      </c>
      <c r="M28" s="10">
        <v>-34.838769999999997</v>
      </c>
      <c r="N28" s="10">
        <v>-15.670870000000001</v>
      </c>
      <c r="O28" s="10">
        <v>-12.345879999999999</v>
      </c>
      <c r="P28" s="10">
        <v>-24.792330000000003</v>
      </c>
      <c r="Q28" s="10">
        <v>-15.55307</v>
      </c>
      <c r="R28" s="10">
        <v>-27.615380000000002</v>
      </c>
      <c r="S28" s="10">
        <v>-9.9768299999999996</v>
      </c>
      <c r="T28" s="10">
        <v>-7.8899799999999995</v>
      </c>
      <c r="U28" s="10">
        <v>-18.484590000000001</v>
      </c>
      <c r="V28" s="10">
        <v>-13.60337</v>
      </c>
      <c r="W28" s="10">
        <v>-60.627809999999997</v>
      </c>
      <c r="X28" s="10">
        <v>-9.7155499999999986</v>
      </c>
      <c r="Y28" s="10">
        <v>-15.310879999999999</v>
      </c>
      <c r="Z28" s="10">
        <v>3.4897600000000004</v>
      </c>
      <c r="AA28" s="10">
        <v>-16.877500000000001</v>
      </c>
      <c r="AB28" s="10">
        <v>-19.60941</v>
      </c>
      <c r="AC28" s="10">
        <v>-18.033900000000003</v>
      </c>
      <c r="AD28" s="10">
        <v>-6.3000600000000002</v>
      </c>
      <c r="AE28" s="10">
        <v>-13.78439</v>
      </c>
      <c r="AF28" s="10">
        <v>-16.949249999999999</v>
      </c>
      <c r="AG28" s="10">
        <v>-12.7826</v>
      </c>
      <c r="AH28" s="10">
        <v>-23.694689999999998</v>
      </c>
      <c r="AI28" s="9">
        <v>-20.046709999999997</v>
      </c>
      <c r="AJ28" s="9">
        <v>-21.301506761199999</v>
      </c>
      <c r="AK28" s="9">
        <v>-18.480803921300001</v>
      </c>
      <c r="AL28" s="9">
        <v>54.424519999999994</v>
      </c>
      <c r="AM28" s="9">
        <v>12.133100000000001</v>
      </c>
      <c r="AN28" s="4"/>
      <c r="AO28" s="4"/>
      <c r="AP28" s="4"/>
      <c r="AQ28" s="4"/>
      <c r="AR28" s="4"/>
      <c r="AS28" s="4"/>
      <c r="AT28" s="4"/>
      <c r="AU28" s="4"/>
      <c r="AV28" s="4"/>
      <c r="AW28" s="4"/>
      <c r="AX28" s="4"/>
      <c r="AY28" s="4"/>
    </row>
    <row r="29" spans="1:51" ht="15" x14ac:dyDescent="0.25">
      <c r="A29" s="108">
        <f>YampaRiverInflow.TotalOutflow!A29</f>
        <v>44682</v>
      </c>
      <c r="B29" s="9">
        <v>-9.8019999999999996</v>
      </c>
      <c r="C29" s="9">
        <v>-9.8019999999999996</v>
      </c>
      <c r="D29" s="9">
        <v>-9.8019999999999996</v>
      </c>
      <c r="E29" s="10">
        <v>81.077850000000012</v>
      </c>
      <c r="F29" s="10">
        <v>32.891910000000003</v>
      </c>
      <c r="G29" s="10">
        <v>32.762029999999996</v>
      </c>
      <c r="H29" s="10">
        <v>14.885899999999999</v>
      </c>
      <c r="I29" s="10">
        <v>9.8693099999999987</v>
      </c>
      <c r="J29" s="10">
        <v>49.975879999999997</v>
      </c>
      <c r="K29" s="10">
        <v>-7.9184299999999999</v>
      </c>
      <c r="L29" s="10">
        <v>11.12064</v>
      </c>
      <c r="M29" s="10">
        <v>-43.382190000000001</v>
      </c>
      <c r="N29" s="10">
        <v>-22.886580000000002</v>
      </c>
      <c r="O29" s="10">
        <v>-11.17521</v>
      </c>
      <c r="P29" s="10">
        <v>-23.596910000000001</v>
      </c>
      <c r="Q29" s="10">
        <v>-15.42226</v>
      </c>
      <c r="R29" s="10">
        <v>3.82769</v>
      </c>
      <c r="S29" s="10">
        <v>-8.7342700000000004</v>
      </c>
      <c r="T29" s="10">
        <v>-12.672180000000001</v>
      </c>
      <c r="U29" s="10">
        <v>-9.4568999999999992</v>
      </c>
      <c r="V29" s="10">
        <v>2.1620500000000002</v>
      </c>
      <c r="W29" s="10">
        <v>6.1777799999999994</v>
      </c>
      <c r="X29" s="10">
        <v>-11.006309999999999</v>
      </c>
      <c r="Y29" s="10">
        <v>-11.085049999999999</v>
      </c>
      <c r="Z29" s="10">
        <v>-22.195970000000003</v>
      </c>
      <c r="AA29" s="10">
        <v>-14.829829999999999</v>
      </c>
      <c r="AB29" s="10">
        <v>10.05152</v>
      </c>
      <c r="AC29" s="10">
        <v>-15.21618</v>
      </c>
      <c r="AD29" s="10">
        <v>-22.456689999999998</v>
      </c>
      <c r="AE29" s="10">
        <v>-5.2049700000000003</v>
      </c>
      <c r="AF29" s="10">
        <v>-18.830310000000001</v>
      </c>
      <c r="AG29" s="10">
        <v>-9.6620400000000011</v>
      </c>
      <c r="AH29" s="10">
        <v>-14.13106</v>
      </c>
      <c r="AI29" s="9">
        <v>-15.37541</v>
      </c>
      <c r="AJ29" s="9">
        <v>-17.183385914400002</v>
      </c>
      <c r="AK29" s="9">
        <v>-10.352921004100001</v>
      </c>
      <c r="AL29" s="9">
        <v>25.669160000000002</v>
      </c>
      <c r="AM29" s="9">
        <v>46.607790000000001</v>
      </c>
      <c r="AN29" s="4"/>
      <c r="AO29" s="4"/>
      <c r="AP29" s="4"/>
      <c r="AQ29" s="4"/>
      <c r="AR29" s="4"/>
      <c r="AS29" s="4"/>
      <c r="AT29" s="4"/>
      <c r="AU29" s="4"/>
      <c r="AV29" s="4"/>
      <c r="AW29" s="4"/>
      <c r="AX29" s="4"/>
      <c r="AY29" s="4"/>
    </row>
    <row r="30" spans="1:51" ht="15" x14ac:dyDescent="0.25">
      <c r="A30" s="108">
        <f>YampaRiverInflow.TotalOutflow!A30</f>
        <v>44713</v>
      </c>
      <c r="B30" s="9">
        <v>-14.728</v>
      </c>
      <c r="C30" s="9">
        <v>-14.728</v>
      </c>
      <c r="D30" s="9">
        <v>-14.728</v>
      </c>
      <c r="E30" s="10">
        <v>62.467669999999998</v>
      </c>
      <c r="F30" s="10">
        <v>43.907669999999996</v>
      </c>
      <c r="G30" s="10">
        <v>36.8551</v>
      </c>
      <c r="H30" s="10">
        <v>12.004910000000001</v>
      </c>
      <c r="I30" s="10">
        <v>7.7272400000000001</v>
      </c>
      <c r="J30" s="10">
        <v>40.933699999999995</v>
      </c>
      <c r="K30" s="10">
        <v>11.465860000000001</v>
      </c>
      <c r="L30" s="10">
        <v>16.794580000000003</v>
      </c>
      <c r="M30" s="10">
        <v>-46.634540000000001</v>
      </c>
      <c r="N30" s="10">
        <v>-19.443330000000003</v>
      </c>
      <c r="O30" s="10">
        <v>7.9125299999999994</v>
      </c>
      <c r="P30" s="10">
        <v>-9.9691600000000005</v>
      </c>
      <c r="Q30" s="10">
        <v>-16.600020000000001</v>
      </c>
      <c r="R30" s="10">
        <v>-10.217690000000001</v>
      </c>
      <c r="S30" s="10">
        <v>3.97357</v>
      </c>
      <c r="T30" s="10">
        <v>-3.1482399999999999</v>
      </c>
      <c r="U30" s="10">
        <v>-1.4221199999999998</v>
      </c>
      <c r="V30" s="10">
        <v>-38.834009999999999</v>
      </c>
      <c r="W30" s="10">
        <v>-7.06473</v>
      </c>
      <c r="X30" s="10">
        <v>1.8902699999999999</v>
      </c>
      <c r="Y30" s="10">
        <v>8.4872199999999989</v>
      </c>
      <c r="Z30" s="10">
        <v>0.80691999999999997</v>
      </c>
      <c r="AA30" s="10">
        <v>-6.2195200000000002</v>
      </c>
      <c r="AB30" s="10">
        <v>13.559850000000001</v>
      </c>
      <c r="AC30" s="10">
        <v>-8.6716299999999986</v>
      </c>
      <c r="AD30" s="10">
        <v>-7.92706</v>
      </c>
      <c r="AE30" s="10">
        <v>-2.6868400000000001</v>
      </c>
      <c r="AF30" s="10">
        <v>-23.401610000000002</v>
      </c>
      <c r="AG30" s="10">
        <v>-8.745379999999999</v>
      </c>
      <c r="AH30" s="10">
        <v>-18.980650000000001</v>
      </c>
      <c r="AI30" s="9">
        <v>-16.096640000000001</v>
      </c>
      <c r="AJ30" s="9">
        <v>-19.255974470100004</v>
      </c>
      <c r="AK30" s="9">
        <v>-18.6228715425</v>
      </c>
      <c r="AL30" s="9">
        <v>36.7791</v>
      </c>
      <c r="AM30" s="9">
        <v>47.801720000000003</v>
      </c>
      <c r="AN30" s="4"/>
      <c r="AO30" s="4"/>
      <c r="AP30" s="4"/>
      <c r="AQ30" s="4"/>
      <c r="AR30" s="4"/>
      <c r="AS30" s="4"/>
      <c r="AT30" s="4"/>
      <c r="AU30" s="4"/>
      <c r="AV30" s="4"/>
      <c r="AW30" s="4"/>
      <c r="AX30" s="4"/>
      <c r="AY30" s="4"/>
    </row>
    <row r="31" spans="1:51" ht="15" x14ac:dyDescent="0.25">
      <c r="A31" s="108">
        <f>YampaRiverInflow.TotalOutflow!A31</f>
        <v>44743</v>
      </c>
      <c r="B31" s="9">
        <v>-11.792</v>
      </c>
      <c r="C31" s="9">
        <v>-11.792</v>
      </c>
      <c r="D31" s="9">
        <v>-11.792</v>
      </c>
      <c r="E31" s="10">
        <v>60.205719999999999</v>
      </c>
      <c r="F31" s="10">
        <v>49.438319999999997</v>
      </c>
      <c r="G31" s="10">
        <v>32.877110000000002</v>
      </c>
      <c r="H31" s="10">
        <v>10.57719</v>
      </c>
      <c r="I31" s="10">
        <v>7.2024099999999995</v>
      </c>
      <c r="J31" s="10">
        <v>42.957050000000002</v>
      </c>
      <c r="K31" s="10">
        <v>25.683209999999999</v>
      </c>
      <c r="L31" s="10">
        <v>16.192450000000001</v>
      </c>
      <c r="M31" s="10">
        <v>-32.33464</v>
      </c>
      <c r="N31" s="10">
        <v>-28.353200000000001</v>
      </c>
      <c r="O31" s="10">
        <v>-13.82734</v>
      </c>
      <c r="P31" s="10">
        <v>-8.2693600000000007</v>
      </c>
      <c r="Q31" s="10">
        <v>-6.1791200000000002</v>
      </c>
      <c r="R31" s="10">
        <v>3.4561299999999999</v>
      </c>
      <c r="S31" s="10">
        <v>2.85033</v>
      </c>
      <c r="T31" s="10">
        <v>-5.2313599999999996</v>
      </c>
      <c r="U31" s="10">
        <v>-2.7631799999999997</v>
      </c>
      <c r="V31" s="10">
        <v>-11.48329</v>
      </c>
      <c r="W31" s="10">
        <v>-12.351889999999999</v>
      </c>
      <c r="X31" s="10">
        <v>-4.6287900000000004</v>
      </c>
      <c r="Y31" s="10">
        <v>-5.6995800000000001</v>
      </c>
      <c r="Z31" s="10">
        <v>1.1146199999999999</v>
      </c>
      <c r="AA31" s="10">
        <v>-1.95407</v>
      </c>
      <c r="AB31" s="10">
        <v>15.37031</v>
      </c>
      <c r="AC31" s="10">
        <v>-6.1843900000000005</v>
      </c>
      <c r="AD31" s="10">
        <v>2.6158600000000001</v>
      </c>
      <c r="AE31" s="10">
        <v>5.3711899999999995</v>
      </c>
      <c r="AF31" s="10">
        <v>-13.886209999999998</v>
      </c>
      <c r="AG31" s="10">
        <v>-10.38104</v>
      </c>
      <c r="AH31" s="10">
        <v>-8.8864900000000002</v>
      </c>
      <c r="AI31" s="9">
        <v>-24.04243</v>
      </c>
      <c r="AJ31" s="9">
        <v>-9.7753157925099998</v>
      </c>
      <c r="AK31" s="9">
        <v>-13.541234510899999</v>
      </c>
      <c r="AL31" s="9">
        <v>72.870630000000006</v>
      </c>
      <c r="AM31" s="9">
        <v>68.089640000000003</v>
      </c>
      <c r="AN31" s="4"/>
      <c r="AO31" s="4"/>
      <c r="AP31" s="4"/>
      <c r="AQ31" s="4"/>
      <c r="AR31" s="4"/>
      <c r="AS31" s="4"/>
      <c r="AT31" s="4"/>
      <c r="AU31" s="4"/>
      <c r="AV31" s="4"/>
      <c r="AW31" s="4"/>
      <c r="AX31" s="4"/>
      <c r="AY31" s="4"/>
    </row>
    <row r="32" spans="1:51" ht="15" x14ac:dyDescent="0.25">
      <c r="A32" s="108">
        <f>YampaRiverInflow.TotalOutflow!A32</f>
        <v>44774</v>
      </c>
      <c r="B32" s="9">
        <v>-12.022</v>
      </c>
      <c r="C32" s="9">
        <v>-12.022</v>
      </c>
      <c r="D32" s="9">
        <v>-12.022</v>
      </c>
      <c r="E32" s="10">
        <v>64.003280000000004</v>
      </c>
      <c r="F32" s="10">
        <v>30.162470000000003</v>
      </c>
      <c r="G32" s="10">
        <v>25.66291</v>
      </c>
      <c r="H32" s="10">
        <v>47.366790000000002</v>
      </c>
      <c r="I32" s="10">
        <v>-3.6207199999999999</v>
      </c>
      <c r="J32" s="10">
        <v>8.2340900000000001</v>
      </c>
      <c r="K32" s="10">
        <v>1.0808900000000001</v>
      </c>
      <c r="L32" s="10">
        <v>9.8302700000000005</v>
      </c>
      <c r="M32" s="10">
        <v>-30.478750000000002</v>
      </c>
      <c r="N32" s="10">
        <v>-37.806379999999997</v>
      </c>
      <c r="O32" s="10">
        <v>0.36157</v>
      </c>
      <c r="P32" s="10">
        <v>-21.721700000000002</v>
      </c>
      <c r="Q32" s="10">
        <v>-32.771730000000005</v>
      </c>
      <c r="R32" s="10">
        <v>-3.3455599999999999</v>
      </c>
      <c r="S32" s="10">
        <v>5.3322599999999998</v>
      </c>
      <c r="T32" s="10">
        <v>-12.47739</v>
      </c>
      <c r="U32" s="10">
        <v>-10.764940000000001</v>
      </c>
      <c r="V32" s="10">
        <v>-12.411370000000002</v>
      </c>
      <c r="W32" s="10">
        <v>-5.8684500000000002</v>
      </c>
      <c r="X32" s="10">
        <v>-7.3342000000000001</v>
      </c>
      <c r="Y32" s="10">
        <v>-0.58257000000000003</v>
      </c>
      <c r="Z32" s="10">
        <v>-2.9759099999999998</v>
      </c>
      <c r="AA32" s="10">
        <v>-4.9262499999999996</v>
      </c>
      <c r="AB32" s="10">
        <v>7.4216999999999995</v>
      </c>
      <c r="AC32" s="10">
        <v>-6.2596699999999998</v>
      </c>
      <c r="AD32" s="10">
        <v>-3.49715</v>
      </c>
      <c r="AE32" s="10">
        <v>-8.0988400000000009</v>
      </c>
      <c r="AF32" s="10">
        <v>-12.211690000000001</v>
      </c>
      <c r="AG32" s="10">
        <v>-5.9300299999999995</v>
      </c>
      <c r="AH32" s="10">
        <v>-10.645899999999999</v>
      </c>
      <c r="AI32" s="9">
        <v>-16.45506</v>
      </c>
      <c r="AJ32" s="9">
        <v>-6.1211380751300002</v>
      </c>
      <c r="AK32" s="9">
        <v>-16.4951205805</v>
      </c>
      <c r="AL32" s="9">
        <v>74.391710000000003</v>
      </c>
      <c r="AM32" s="9">
        <v>83.114260000000002</v>
      </c>
      <c r="AN32" s="4"/>
      <c r="AO32" s="4"/>
      <c r="AP32" s="4"/>
      <c r="AQ32" s="4"/>
      <c r="AR32" s="4"/>
      <c r="AS32" s="4"/>
      <c r="AT32" s="4"/>
      <c r="AU32" s="4"/>
      <c r="AV32" s="4"/>
      <c r="AW32" s="4"/>
      <c r="AX32" s="4"/>
      <c r="AY32" s="4"/>
    </row>
    <row r="33" spans="1:51" ht="15" x14ac:dyDescent="0.25">
      <c r="A33" s="108">
        <f>YampaRiverInflow.TotalOutflow!A33</f>
        <v>44805</v>
      </c>
      <c r="B33" s="9">
        <v>-14.513</v>
      </c>
      <c r="C33" s="9">
        <v>-14.513</v>
      </c>
      <c r="D33" s="9">
        <v>-14.513</v>
      </c>
      <c r="E33" s="10">
        <v>90.030710000000013</v>
      </c>
      <c r="F33" s="10">
        <v>37.451620000000005</v>
      </c>
      <c r="G33" s="10">
        <v>29.726150000000001</v>
      </c>
      <c r="H33" s="10">
        <v>21.405069999999998</v>
      </c>
      <c r="I33" s="10">
        <v>-6.1849399999999992</v>
      </c>
      <c r="J33" s="10">
        <v>-13.40967</v>
      </c>
      <c r="K33" s="10">
        <v>4.8451000000000004</v>
      </c>
      <c r="L33" s="10">
        <v>10.459700000000002</v>
      </c>
      <c r="M33" s="10">
        <v>-32.106940000000002</v>
      </c>
      <c r="N33" s="10">
        <v>-14.36115</v>
      </c>
      <c r="O33" s="10">
        <v>6.0761099999999999</v>
      </c>
      <c r="P33" s="10">
        <v>2.1292300000000002</v>
      </c>
      <c r="Q33" s="10">
        <v>3.4588800000000002</v>
      </c>
      <c r="R33" s="10">
        <v>-3.5141100000000001</v>
      </c>
      <c r="S33" s="10">
        <v>2.3970700000000003</v>
      </c>
      <c r="T33" s="10">
        <v>-14.862719999999999</v>
      </c>
      <c r="U33" s="10">
        <v>10.64911</v>
      </c>
      <c r="V33" s="10">
        <v>1.2162899999999999</v>
      </c>
      <c r="W33" s="10">
        <v>-3.2352600000000002</v>
      </c>
      <c r="X33" s="10">
        <v>3.2015500000000001</v>
      </c>
      <c r="Y33" s="10">
        <v>-2.03647</v>
      </c>
      <c r="Z33" s="10">
        <v>4.6902200000000001</v>
      </c>
      <c r="AA33" s="10">
        <v>-2.4659599999999999</v>
      </c>
      <c r="AB33" s="10">
        <v>2.1341199999999998</v>
      </c>
      <c r="AC33" s="10">
        <v>-3.6479999999999999E-2</v>
      </c>
      <c r="AD33" s="10">
        <v>3.5242300000000002</v>
      </c>
      <c r="AE33" s="10">
        <v>2.30775</v>
      </c>
      <c r="AF33" s="10">
        <v>-2.1289499999999997</v>
      </c>
      <c r="AG33" s="10">
        <v>-5.9721000000000002</v>
      </c>
      <c r="AH33" s="10">
        <v>-4.7625399999999996</v>
      </c>
      <c r="AI33" s="9">
        <v>-11.23626</v>
      </c>
      <c r="AJ33" s="9">
        <v>-5.9217293134800002</v>
      </c>
      <c r="AK33" s="9">
        <v>-16.066383176799999</v>
      </c>
      <c r="AL33" s="9">
        <v>15.569330000000001</v>
      </c>
      <c r="AM33" s="9">
        <v>17.491540000000001</v>
      </c>
      <c r="AN33" s="4"/>
      <c r="AO33" s="4"/>
      <c r="AP33" s="4"/>
      <c r="AQ33" s="4"/>
      <c r="AR33" s="4"/>
      <c r="AS33" s="4"/>
      <c r="AT33" s="4"/>
      <c r="AU33" s="4"/>
      <c r="AV33" s="4"/>
      <c r="AW33" s="4"/>
      <c r="AX33" s="4"/>
      <c r="AY33" s="4"/>
    </row>
    <row r="34" spans="1:51" ht="15" x14ac:dyDescent="0.25">
      <c r="A34" s="108">
        <f>YampaRiverInflow.TotalOutflow!A34</f>
        <v>44835</v>
      </c>
      <c r="B34" s="9">
        <v>-10.351000000000001</v>
      </c>
      <c r="C34" s="9">
        <v>-10.351000000000001</v>
      </c>
      <c r="D34" s="9">
        <v>-10.351000000000001</v>
      </c>
      <c r="E34" s="10">
        <v>133.46231</v>
      </c>
      <c r="F34" s="10">
        <v>-7.9622099999999998</v>
      </c>
      <c r="G34" s="10">
        <v>14.659660000000001</v>
      </c>
      <c r="H34" s="10">
        <v>6.4712700000000005</v>
      </c>
      <c r="I34" s="10">
        <v>-4.5573800000000002</v>
      </c>
      <c r="J34" s="10">
        <v>16.089169999999999</v>
      </c>
      <c r="K34" s="10">
        <v>2.3823400000000001</v>
      </c>
      <c r="L34" s="10">
        <v>-2.3206700000000002</v>
      </c>
      <c r="M34" s="10">
        <v>-31.9285</v>
      </c>
      <c r="N34" s="10">
        <v>-8.5193500000000011</v>
      </c>
      <c r="O34" s="10">
        <v>-12.10599</v>
      </c>
      <c r="P34" s="10">
        <v>-6.4365399999999999</v>
      </c>
      <c r="Q34" s="10">
        <v>-9.3328700000000016</v>
      </c>
      <c r="R34" s="10">
        <v>8.7130799999999997</v>
      </c>
      <c r="S34" s="10">
        <v>6.0392799999999998</v>
      </c>
      <c r="T34" s="10">
        <v>-14.376950000000001</v>
      </c>
      <c r="U34" s="10">
        <v>11.44023</v>
      </c>
      <c r="V34" s="10">
        <v>-2.2667899999999999</v>
      </c>
      <c r="W34" s="10">
        <v>12.561069999999999</v>
      </c>
      <c r="X34" s="10">
        <v>9.3788400000000003</v>
      </c>
      <c r="Y34" s="10">
        <v>7.2322499999999996</v>
      </c>
      <c r="Z34" s="10">
        <v>17.66301</v>
      </c>
      <c r="AA34" s="10">
        <v>17.936130000000002</v>
      </c>
      <c r="AB34" s="10">
        <v>19.500349999999997</v>
      </c>
      <c r="AC34" s="10">
        <v>0.40545999999999999</v>
      </c>
      <c r="AD34" s="10">
        <v>-3.57796</v>
      </c>
      <c r="AE34" s="10">
        <v>-7.8305600000000002</v>
      </c>
      <c r="AF34" s="10">
        <v>5.5783399999999999</v>
      </c>
      <c r="AG34" s="10">
        <v>7.1333100000000007</v>
      </c>
      <c r="AH34" s="10">
        <v>-3.07572</v>
      </c>
      <c r="AI34" s="9">
        <v>-12.67216</v>
      </c>
      <c r="AJ34" s="9">
        <v>9.5933321672099989</v>
      </c>
      <c r="AK34" s="9">
        <v>-7.3716004105100001</v>
      </c>
      <c r="AL34" s="9">
        <v>11.770820000000001</v>
      </c>
      <c r="AM34" s="9">
        <v>29.394490000000001</v>
      </c>
      <c r="AN34" s="4"/>
      <c r="AO34" s="4"/>
      <c r="AP34" s="4"/>
      <c r="AQ34" s="4"/>
      <c r="AR34" s="4"/>
      <c r="AS34" s="4"/>
      <c r="AT34" s="4"/>
      <c r="AU34" s="4"/>
      <c r="AV34" s="4"/>
      <c r="AW34" s="4"/>
      <c r="AX34" s="4"/>
      <c r="AY34" s="4"/>
    </row>
    <row r="35" spans="1:51" ht="15" x14ac:dyDescent="0.25">
      <c r="A35" s="108">
        <f>YampaRiverInflow.TotalOutflow!A35</f>
        <v>44866</v>
      </c>
      <c r="B35" s="9">
        <v>-18.545000000000002</v>
      </c>
      <c r="C35" s="9">
        <v>-18.545000000000002</v>
      </c>
      <c r="D35" s="9">
        <v>-18.545000000000002</v>
      </c>
      <c r="E35" s="10">
        <v>52.581679999999999</v>
      </c>
      <c r="F35" s="10">
        <v>19.1631</v>
      </c>
      <c r="G35" s="10">
        <v>8.3231599999999997</v>
      </c>
      <c r="H35" s="10">
        <v>-4.9865000000000004</v>
      </c>
      <c r="I35" s="10">
        <v>15.50897</v>
      </c>
      <c r="J35" s="10">
        <v>11.76432</v>
      </c>
      <c r="K35" s="10">
        <v>31.527560000000001</v>
      </c>
      <c r="L35" s="10">
        <v>-3.2050900000000002</v>
      </c>
      <c r="M35" s="10">
        <v>-23.295529999999999</v>
      </c>
      <c r="N35" s="10">
        <v>-17.111999999999998</v>
      </c>
      <c r="O35" s="10">
        <v>-11.698649999999999</v>
      </c>
      <c r="P35" s="10">
        <v>-40.886620000000001</v>
      </c>
      <c r="Q35" s="10">
        <v>8.8454099999999993</v>
      </c>
      <c r="R35" s="10">
        <v>8.6155300000000015</v>
      </c>
      <c r="S35" s="10">
        <v>-6.0922700000000001</v>
      </c>
      <c r="T35" s="10">
        <v>-18.06193</v>
      </c>
      <c r="U35" s="10">
        <v>-2.7934000000000001</v>
      </c>
      <c r="V35" s="10">
        <v>14.61594</v>
      </c>
      <c r="W35" s="10">
        <v>1.1808599999999998</v>
      </c>
      <c r="X35" s="10">
        <v>-1.2787599999999999</v>
      </c>
      <c r="Y35" s="10">
        <v>-0.85072999999999999</v>
      </c>
      <c r="Z35" s="10">
        <v>-7.69496</v>
      </c>
      <c r="AA35" s="10">
        <v>-25.293230000000001</v>
      </c>
      <c r="AB35" s="10">
        <v>14.929360000000001</v>
      </c>
      <c r="AC35" s="10">
        <v>-6.5592299999999994</v>
      </c>
      <c r="AD35" s="10">
        <v>-12.624499999999999</v>
      </c>
      <c r="AE35" s="10">
        <v>-15.31161</v>
      </c>
      <c r="AF35" s="10">
        <v>-29.335889999999999</v>
      </c>
      <c r="AG35" s="10">
        <v>-11.260489999999999</v>
      </c>
      <c r="AH35" s="10">
        <v>-11.40968</v>
      </c>
      <c r="AI35" s="9">
        <v>4.0670200000000003</v>
      </c>
      <c r="AJ35" s="9">
        <v>-5.6661833634400001</v>
      </c>
      <c r="AK35" s="9">
        <v>-13.579297370099999</v>
      </c>
      <c r="AL35" s="9">
        <v>7.9291700000000001</v>
      </c>
      <c r="AM35" s="9">
        <v>-2.7989000000000002</v>
      </c>
      <c r="AN35" s="4"/>
      <c r="AO35" s="4"/>
      <c r="AP35" s="4"/>
      <c r="AQ35" s="4"/>
      <c r="AR35" s="4"/>
      <c r="AS35" s="4"/>
      <c r="AT35" s="4"/>
      <c r="AU35" s="4"/>
      <c r="AV35" s="4"/>
      <c r="AW35" s="4"/>
      <c r="AX35" s="4"/>
      <c r="AY35" s="4"/>
    </row>
    <row r="36" spans="1:51" ht="15" x14ac:dyDescent="0.25">
      <c r="A36" s="108">
        <f>YampaRiverInflow.TotalOutflow!A36</f>
        <v>44896</v>
      </c>
      <c r="B36" s="9">
        <v>-12.076000000000001</v>
      </c>
      <c r="C36" s="9">
        <v>-12.076000000000001</v>
      </c>
      <c r="D36" s="9">
        <v>-12.076000000000001</v>
      </c>
      <c r="E36" s="10">
        <v>51.959830000000004</v>
      </c>
      <c r="F36" s="10">
        <v>32.17351</v>
      </c>
      <c r="G36" s="10">
        <v>27.887509999999999</v>
      </c>
      <c r="H36" s="10">
        <v>-7.8382100000000001</v>
      </c>
      <c r="I36" s="10">
        <v>-32.544939999999997</v>
      </c>
      <c r="J36" s="10">
        <v>-18.25207</v>
      </c>
      <c r="K36" s="10">
        <v>0.23571999999999999</v>
      </c>
      <c r="L36" s="10">
        <v>-17.19848</v>
      </c>
      <c r="M36" s="10">
        <v>-15.513</v>
      </c>
      <c r="N36" s="10">
        <v>-23.537050000000001</v>
      </c>
      <c r="O36" s="10">
        <v>-21.342089999999999</v>
      </c>
      <c r="P36" s="10">
        <v>-25.91873</v>
      </c>
      <c r="Q36" s="10">
        <v>-8.1638900000000003</v>
      </c>
      <c r="R36" s="10">
        <v>-7.6459899999999994</v>
      </c>
      <c r="S36" s="10">
        <v>-41.546080000000003</v>
      </c>
      <c r="T36" s="10">
        <v>-20.32019</v>
      </c>
      <c r="U36" s="10">
        <v>-22.775419999999997</v>
      </c>
      <c r="V36" s="10">
        <v>-20.00853</v>
      </c>
      <c r="W36" s="10">
        <v>-16.126649999999998</v>
      </c>
      <c r="X36" s="10">
        <v>-14.551170000000001</v>
      </c>
      <c r="Y36" s="10">
        <v>-9.3304200000000002</v>
      </c>
      <c r="Z36" s="10">
        <v>-15.43425</v>
      </c>
      <c r="AA36" s="10">
        <v>-9.6678799999999985</v>
      </c>
      <c r="AB36" s="10">
        <v>2.13557</v>
      </c>
      <c r="AC36" s="10">
        <v>-15.070690000000001</v>
      </c>
      <c r="AD36" s="10">
        <v>-14.155530000000001</v>
      </c>
      <c r="AE36" s="10">
        <v>-24.016959999999997</v>
      </c>
      <c r="AF36" s="10">
        <v>-14.53312</v>
      </c>
      <c r="AG36" s="10">
        <v>-28.044779999999999</v>
      </c>
      <c r="AH36" s="10">
        <v>-6.3832500000000003</v>
      </c>
      <c r="AI36" s="9">
        <v>-10.085459999999999</v>
      </c>
      <c r="AJ36" s="9">
        <v>-1.7760761056900001</v>
      </c>
      <c r="AK36" s="9">
        <v>-12.813628441100001</v>
      </c>
      <c r="AL36" s="9">
        <v>0.70411000000000001</v>
      </c>
      <c r="AM36" s="9">
        <v>-2.0269400000000002</v>
      </c>
      <c r="AN36" s="4"/>
      <c r="AO36" s="4"/>
      <c r="AP36" s="4"/>
      <c r="AQ36" s="4"/>
      <c r="AR36" s="4"/>
      <c r="AS36" s="4"/>
      <c r="AT36" s="4"/>
      <c r="AU36" s="4"/>
      <c r="AV36" s="4"/>
      <c r="AW36" s="4"/>
      <c r="AX36" s="4"/>
      <c r="AY36" s="4"/>
    </row>
    <row r="37" spans="1:51" ht="15" x14ac:dyDescent="0.25">
      <c r="A37" s="108">
        <f>YampaRiverInflow.TotalOutflow!A37</f>
        <v>44927</v>
      </c>
      <c r="B37" s="9">
        <v>-20.931000000000001</v>
      </c>
      <c r="C37" s="9">
        <v>-20.931000000000001</v>
      </c>
      <c r="D37" s="9">
        <v>-20.931000000000001</v>
      </c>
      <c r="E37" s="10">
        <v>31.442490000000003</v>
      </c>
      <c r="F37" s="10">
        <v>-8.1626999999999992</v>
      </c>
      <c r="G37" s="10">
        <v>-9.4905600000000003</v>
      </c>
      <c r="H37" s="10">
        <v>-16.206330000000001</v>
      </c>
      <c r="I37" s="10">
        <v>-67.403059999999996</v>
      </c>
      <c r="J37" s="10">
        <v>5.3257399999999997</v>
      </c>
      <c r="K37" s="10">
        <v>-10.554080000000001</v>
      </c>
      <c r="L37" s="10">
        <v>-12.17793</v>
      </c>
      <c r="M37" s="10">
        <v>-5.2285699999999995</v>
      </c>
      <c r="N37" s="10">
        <v>-11.82418</v>
      </c>
      <c r="O37" s="10">
        <v>-0.35291</v>
      </c>
      <c r="P37" s="10">
        <v>-9.4022099999999984</v>
      </c>
      <c r="Q37" s="10">
        <v>-2.2324000000000002</v>
      </c>
      <c r="R37" s="10">
        <v>-13.06556</v>
      </c>
      <c r="S37" s="10">
        <v>-23.842459999999999</v>
      </c>
      <c r="T37" s="10">
        <v>-22.88402</v>
      </c>
      <c r="U37" s="10">
        <v>-9.2863400000000009</v>
      </c>
      <c r="V37" s="10">
        <v>2.0555400000000001</v>
      </c>
      <c r="W37" s="10">
        <v>-8.3692099999999989</v>
      </c>
      <c r="X37" s="10">
        <v>-7.36435</v>
      </c>
      <c r="Y37" s="10">
        <v>-10.88565</v>
      </c>
      <c r="Z37" s="10">
        <v>0.18258000000000002</v>
      </c>
      <c r="AA37" s="10">
        <v>-24.099160000000001</v>
      </c>
      <c r="AB37" s="10">
        <v>-10.99343</v>
      </c>
      <c r="AC37" s="10">
        <v>-17.351569999999999</v>
      </c>
      <c r="AD37" s="10">
        <v>-15.120850000000001</v>
      </c>
      <c r="AE37" s="10">
        <v>-15.297610000000001</v>
      </c>
      <c r="AF37" s="10">
        <v>-7.4300500000000005</v>
      </c>
      <c r="AG37" s="10">
        <v>-23.203659999999999</v>
      </c>
      <c r="AH37" s="10">
        <v>-11.24441</v>
      </c>
      <c r="AI37" s="9">
        <v>-7.0866850672100004</v>
      </c>
      <c r="AJ37" s="9">
        <v>-21.8410222298</v>
      </c>
      <c r="AK37" s="9">
        <v>32.649590000000003</v>
      </c>
      <c r="AL37" s="9">
        <v>-4.1834899999999999</v>
      </c>
      <c r="AM37" s="9">
        <v>31.439830000000001</v>
      </c>
      <c r="AN37" s="4"/>
      <c r="AO37" s="4"/>
      <c r="AP37" s="4"/>
      <c r="AQ37" s="4"/>
      <c r="AR37" s="4"/>
      <c r="AS37" s="4"/>
      <c r="AT37" s="4"/>
      <c r="AU37" s="4"/>
      <c r="AV37" s="4"/>
      <c r="AW37" s="4"/>
      <c r="AX37" s="4"/>
      <c r="AY37" s="4"/>
    </row>
    <row r="38" spans="1:51" ht="15" x14ac:dyDescent="0.25">
      <c r="A38" s="108">
        <f>YampaRiverInflow.TotalOutflow!A38</f>
        <v>44958</v>
      </c>
      <c r="B38" s="9">
        <v>-10.266</v>
      </c>
      <c r="C38" s="9">
        <v>-10.266</v>
      </c>
      <c r="D38" s="9">
        <v>-10.266</v>
      </c>
      <c r="E38" s="10">
        <v>32.191499999999998</v>
      </c>
      <c r="F38" s="10">
        <v>-14.345370000000001</v>
      </c>
      <c r="G38" s="10">
        <v>0.28820999999999997</v>
      </c>
      <c r="H38" s="10">
        <v>24.75806</v>
      </c>
      <c r="I38" s="10">
        <v>-0.71377000000000002</v>
      </c>
      <c r="J38" s="10">
        <v>-17.479389999999999</v>
      </c>
      <c r="K38" s="10">
        <v>7.1028599999999997</v>
      </c>
      <c r="L38" s="10">
        <v>-20.612359999999999</v>
      </c>
      <c r="M38" s="10">
        <v>-3.8160700000000003</v>
      </c>
      <c r="N38" s="10">
        <v>12.07672</v>
      </c>
      <c r="O38" s="10">
        <v>-6.4777399999999998</v>
      </c>
      <c r="P38" s="10">
        <v>-3.1795599999999999</v>
      </c>
      <c r="Q38" s="10">
        <v>-18.78584</v>
      </c>
      <c r="R38" s="10">
        <v>-15.19333</v>
      </c>
      <c r="S38" s="10">
        <v>16.79738</v>
      </c>
      <c r="T38" s="10">
        <v>-14.575379999999999</v>
      </c>
      <c r="U38" s="10">
        <v>-10.293559999999999</v>
      </c>
      <c r="V38" s="10">
        <v>-6.9536000000000007</v>
      </c>
      <c r="W38" s="10">
        <v>-5.6801599999999999</v>
      </c>
      <c r="X38" s="10">
        <v>-3.35554</v>
      </c>
      <c r="Y38" s="10">
        <v>-8.1621500000000005</v>
      </c>
      <c r="Z38" s="10">
        <v>2.4570000000000002E-2</v>
      </c>
      <c r="AA38" s="10">
        <v>-7.1100200000000005</v>
      </c>
      <c r="AB38" s="10">
        <v>-6.7532899999999998</v>
      </c>
      <c r="AC38" s="10">
        <v>-2.0011099999999997</v>
      </c>
      <c r="AD38" s="10">
        <v>-7.8896199999999999</v>
      </c>
      <c r="AE38" s="10">
        <v>-3.9773800000000001</v>
      </c>
      <c r="AF38" s="10">
        <v>-10.08442</v>
      </c>
      <c r="AG38" s="10">
        <v>-18.090959999999999</v>
      </c>
      <c r="AH38" s="10">
        <v>-11.6091</v>
      </c>
      <c r="AI38" s="9">
        <v>-21.548820344999999</v>
      </c>
      <c r="AJ38" s="9">
        <v>-7.5980226642700002</v>
      </c>
      <c r="AK38" s="9">
        <v>26.56495</v>
      </c>
      <c r="AL38" s="9">
        <v>1.9350000000000001</v>
      </c>
      <c r="AM38" s="9">
        <v>22.693020000000001</v>
      </c>
      <c r="AN38" s="4"/>
      <c r="AO38" s="4"/>
      <c r="AP38" s="4"/>
      <c r="AQ38" s="4"/>
      <c r="AR38" s="4"/>
      <c r="AS38" s="4"/>
      <c r="AT38" s="4"/>
      <c r="AU38" s="4"/>
      <c r="AV38" s="4"/>
      <c r="AW38" s="4"/>
      <c r="AX38" s="4"/>
      <c r="AY38" s="4"/>
    </row>
    <row r="39" spans="1:51" ht="15" x14ac:dyDescent="0.25">
      <c r="A39" s="108">
        <f>YampaRiverInflow.TotalOutflow!A39</f>
        <v>44986</v>
      </c>
      <c r="B39" s="9">
        <v>-11.603</v>
      </c>
      <c r="C39" s="9">
        <v>-11.603</v>
      </c>
      <c r="D39" s="9">
        <v>-11.603</v>
      </c>
      <c r="E39" s="10">
        <v>19.579360000000001</v>
      </c>
      <c r="F39" s="10">
        <v>21.266830000000002</v>
      </c>
      <c r="G39" s="10">
        <v>8.1764600000000005</v>
      </c>
      <c r="H39" s="10">
        <v>7.8801000000000005</v>
      </c>
      <c r="I39" s="10">
        <v>-16.084820000000001</v>
      </c>
      <c r="J39" s="10">
        <v>24.562889999999999</v>
      </c>
      <c r="K39" s="10">
        <v>-1.3683399999999999</v>
      </c>
      <c r="L39" s="10">
        <v>-30.239049999999999</v>
      </c>
      <c r="M39" s="10">
        <v>-0.40625</v>
      </c>
      <c r="N39" s="10">
        <v>-2.8755600000000001</v>
      </c>
      <c r="O39" s="10">
        <v>-24.367049999999999</v>
      </c>
      <c r="P39" s="10">
        <v>-21.61571</v>
      </c>
      <c r="Q39" s="10">
        <v>-7.1826499999999998</v>
      </c>
      <c r="R39" s="10">
        <v>-21.388090000000002</v>
      </c>
      <c r="S39" s="10">
        <v>-38.647570000000002</v>
      </c>
      <c r="T39" s="10">
        <v>-17.924779999999998</v>
      </c>
      <c r="U39" s="10">
        <v>-12.442740000000001</v>
      </c>
      <c r="V39" s="10">
        <v>-43.985260000000004</v>
      </c>
      <c r="W39" s="10">
        <v>-10.52102</v>
      </c>
      <c r="X39" s="10">
        <v>-6.4350100000000001</v>
      </c>
      <c r="Y39" s="10">
        <v>-12.448540000000001</v>
      </c>
      <c r="Z39" s="10">
        <v>-11.11115</v>
      </c>
      <c r="AA39" s="10">
        <v>-14.26328</v>
      </c>
      <c r="AB39" s="10">
        <v>-15.209569999999999</v>
      </c>
      <c r="AC39" s="10">
        <v>-13.494590000000001</v>
      </c>
      <c r="AD39" s="10">
        <v>-13.53969</v>
      </c>
      <c r="AE39" s="10">
        <v>-18.373999999999999</v>
      </c>
      <c r="AF39" s="10">
        <v>-10.9312</v>
      </c>
      <c r="AG39" s="10">
        <v>-22.812709999999999</v>
      </c>
      <c r="AH39" s="10">
        <v>-10.592450000000001</v>
      </c>
      <c r="AI39" s="9">
        <v>-11.9735317815</v>
      </c>
      <c r="AJ39" s="9">
        <v>-21.396965078199997</v>
      </c>
      <c r="AK39" s="9">
        <v>60.964930000000003</v>
      </c>
      <c r="AL39" s="9">
        <v>9.2411200000000004</v>
      </c>
      <c r="AM39" s="9">
        <v>34.107990000000001</v>
      </c>
      <c r="AN39" s="4"/>
      <c r="AO39" s="4"/>
      <c r="AP39" s="4"/>
      <c r="AQ39" s="4"/>
      <c r="AR39" s="4"/>
      <c r="AS39" s="4"/>
      <c r="AT39" s="4"/>
      <c r="AU39" s="4"/>
      <c r="AV39" s="4"/>
      <c r="AW39" s="4"/>
      <c r="AX39" s="4"/>
      <c r="AY39" s="4"/>
    </row>
    <row r="40" spans="1:51" ht="15" x14ac:dyDescent="0.25">
      <c r="A40" s="108">
        <f>YampaRiverInflow.TotalOutflow!A40</f>
        <v>45017</v>
      </c>
      <c r="B40" s="9">
        <v>-12.46</v>
      </c>
      <c r="C40" s="9">
        <v>-12.46</v>
      </c>
      <c r="D40" s="9">
        <v>-12.46</v>
      </c>
      <c r="E40" s="10">
        <v>-6.7857700000000003</v>
      </c>
      <c r="F40" s="10">
        <v>6.2441000000000004</v>
      </c>
      <c r="G40" s="10">
        <v>4.2861700000000003</v>
      </c>
      <c r="H40" s="10">
        <v>29.646259999999998</v>
      </c>
      <c r="I40" s="10">
        <v>28.972660000000001</v>
      </c>
      <c r="J40" s="10">
        <v>18.863569999999999</v>
      </c>
      <c r="K40" s="10">
        <v>13.24966</v>
      </c>
      <c r="L40" s="10">
        <v>-34.838769999999997</v>
      </c>
      <c r="M40" s="10">
        <v>-15.670870000000001</v>
      </c>
      <c r="N40" s="10">
        <v>-12.345879999999999</v>
      </c>
      <c r="O40" s="10">
        <v>-24.792330000000003</v>
      </c>
      <c r="P40" s="10">
        <v>-15.55307</v>
      </c>
      <c r="Q40" s="10">
        <v>-27.615380000000002</v>
      </c>
      <c r="R40" s="10">
        <v>-9.9768299999999996</v>
      </c>
      <c r="S40" s="10">
        <v>-7.8899799999999995</v>
      </c>
      <c r="T40" s="10">
        <v>-18.484590000000001</v>
      </c>
      <c r="U40" s="10">
        <v>-13.60337</v>
      </c>
      <c r="V40" s="10">
        <v>-60.627809999999997</v>
      </c>
      <c r="W40" s="10">
        <v>-9.7155499999999986</v>
      </c>
      <c r="X40" s="10">
        <v>-15.310879999999999</v>
      </c>
      <c r="Y40" s="10">
        <v>3.4897600000000004</v>
      </c>
      <c r="Z40" s="10">
        <v>-16.877500000000001</v>
      </c>
      <c r="AA40" s="10">
        <v>-19.60941</v>
      </c>
      <c r="AB40" s="10">
        <v>-18.033900000000003</v>
      </c>
      <c r="AC40" s="10">
        <v>-6.3000600000000002</v>
      </c>
      <c r="AD40" s="10">
        <v>-13.78439</v>
      </c>
      <c r="AE40" s="10">
        <v>-16.949249999999999</v>
      </c>
      <c r="AF40" s="10">
        <v>-12.7826</v>
      </c>
      <c r="AG40" s="10">
        <v>-23.694689999999998</v>
      </c>
      <c r="AH40" s="10">
        <v>-20.046709999999997</v>
      </c>
      <c r="AI40" s="9">
        <v>-21.301506761199999</v>
      </c>
      <c r="AJ40" s="9">
        <v>-18.480803921300001</v>
      </c>
      <c r="AK40" s="9">
        <v>54.424519999999994</v>
      </c>
      <c r="AL40" s="9">
        <v>12.133100000000001</v>
      </c>
      <c r="AM40" s="9">
        <v>76.599170000000001</v>
      </c>
      <c r="AN40" s="4"/>
      <c r="AO40" s="4"/>
      <c r="AP40" s="4"/>
      <c r="AQ40" s="4"/>
      <c r="AR40" s="4"/>
      <c r="AS40" s="4"/>
      <c r="AT40" s="4"/>
      <c r="AU40" s="4"/>
      <c r="AV40" s="4"/>
      <c r="AW40" s="4"/>
      <c r="AX40" s="4"/>
      <c r="AY40" s="4"/>
    </row>
    <row r="41" spans="1:51" ht="15" x14ac:dyDescent="0.25">
      <c r="A41" s="108">
        <f>YampaRiverInflow.TotalOutflow!A41</f>
        <v>45047</v>
      </c>
      <c r="B41" s="9">
        <v>-9.8019999999999996</v>
      </c>
      <c r="C41" s="9">
        <v>-9.8019999999999996</v>
      </c>
      <c r="D41" s="9">
        <v>-9.8019999999999996</v>
      </c>
      <c r="E41" s="10">
        <v>32.891910000000003</v>
      </c>
      <c r="F41" s="10">
        <v>32.762029999999996</v>
      </c>
      <c r="G41" s="10">
        <v>14.885899999999999</v>
      </c>
      <c r="H41" s="10">
        <v>9.8693099999999987</v>
      </c>
      <c r="I41" s="10">
        <v>49.975879999999997</v>
      </c>
      <c r="J41" s="10">
        <v>-7.9184299999999999</v>
      </c>
      <c r="K41" s="10">
        <v>11.12064</v>
      </c>
      <c r="L41" s="10">
        <v>-43.382190000000001</v>
      </c>
      <c r="M41" s="10">
        <v>-22.886580000000002</v>
      </c>
      <c r="N41" s="10">
        <v>-11.17521</v>
      </c>
      <c r="O41" s="10">
        <v>-23.596910000000001</v>
      </c>
      <c r="P41" s="10">
        <v>-15.42226</v>
      </c>
      <c r="Q41" s="10">
        <v>3.82769</v>
      </c>
      <c r="R41" s="10">
        <v>-8.7342700000000004</v>
      </c>
      <c r="S41" s="10">
        <v>-12.672180000000001</v>
      </c>
      <c r="T41" s="10">
        <v>-9.4568999999999992</v>
      </c>
      <c r="U41" s="10">
        <v>2.1620500000000002</v>
      </c>
      <c r="V41" s="10">
        <v>6.1777799999999994</v>
      </c>
      <c r="W41" s="10">
        <v>-11.006309999999999</v>
      </c>
      <c r="X41" s="10">
        <v>-11.085049999999999</v>
      </c>
      <c r="Y41" s="10">
        <v>-22.195970000000003</v>
      </c>
      <c r="Z41" s="10">
        <v>-14.829829999999999</v>
      </c>
      <c r="AA41" s="10">
        <v>10.05152</v>
      </c>
      <c r="AB41" s="10">
        <v>-15.21618</v>
      </c>
      <c r="AC41" s="10">
        <v>-22.456689999999998</v>
      </c>
      <c r="AD41" s="10">
        <v>-5.2049700000000003</v>
      </c>
      <c r="AE41" s="10">
        <v>-18.830310000000001</v>
      </c>
      <c r="AF41" s="10">
        <v>-9.6620400000000011</v>
      </c>
      <c r="AG41" s="10">
        <v>-14.13106</v>
      </c>
      <c r="AH41" s="10">
        <v>-15.37541</v>
      </c>
      <c r="AI41" s="9">
        <v>-17.183385914400002</v>
      </c>
      <c r="AJ41" s="9">
        <v>-10.352921004100001</v>
      </c>
      <c r="AK41" s="9">
        <v>25.669160000000002</v>
      </c>
      <c r="AL41" s="9">
        <v>46.607790000000001</v>
      </c>
      <c r="AM41" s="9">
        <v>81.077850000000012</v>
      </c>
      <c r="AN41" s="4"/>
      <c r="AO41" s="4"/>
      <c r="AP41" s="4"/>
      <c r="AQ41" s="4"/>
      <c r="AR41" s="4"/>
      <c r="AS41" s="4"/>
      <c r="AT41" s="4"/>
      <c r="AU41" s="4"/>
      <c r="AV41" s="4"/>
      <c r="AW41" s="4"/>
      <c r="AX41" s="4"/>
      <c r="AY41" s="4"/>
    </row>
    <row r="42" spans="1:51" ht="15" x14ac:dyDescent="0.25">
      <c r="A42" s="108">
        <f>YampaRiverInflow.TotalOutflow!A42</f>
        <v>45078</v>
      </c>
      <c r="B42" s="9">
        <v>-14.728</v>
      </c>
      <c r="C42" s="9">
        <v>-14.728</v>
      </c>
      <c r="D42" s="9">
        <v>-14.728</v>
      </c>
      <c r="E42" s="10">
        <v>43.907669999999996</v>
      </c>
      <c r="F42" s="10">
        <v>36.8551</v>
      </c>
      <c r="G42" s="10">
        <v>12.004910000000001</v>
      </c>
      <c r="H42" s="10">
        <v>7.7272400000000001</v>
      </c>
      <c r="I42" s="10">
        <v>40.933699999999995</v>
      </c>
      <c r="J42" s="10">
        <v>11.465860000000001</v>
      </c>
      <c r="K42" s="10">
        <v>16.794580000000003</v>
      </c>
      <c r="L42" s="10">
        <v>-46.634540000000001</v>
      </c>
      <c r="M42" s="10">
        <v>-19.443330000000003</v>
      </c>
      <c r="N42" s="10">
        <v>7.9125299999999994</v>
      </c>
      <c r="O42" s="10">
        <v>-9.9691600000000005</v>
      </c>
      <c r="P42" s="10">
        <v>-16.600020000000001</v>
      </c>
      <c r="Q42" s="10">
        <v>-10.217690000000001</v>
      </c>
      <c r="R42" s="10">
        <v>3.97357</v>
      </c>
      <c r="S42" s="10">
        <v>-3.1482399999999999</v>
      </c>
      <c r="T42" s="10">
        <v>-1.4221199999999998</v>
      </c>
      <c r="U42" s="10">
        <v>-38.834009999999999</v>
      </c>
      <c r="V42" s="10">
        <v>-7.06473</v>
      </c>
      <c r="W42" s="10">
        <v>1.8902699999999999</v>
      </c>
      <c r="X42" s="10">
        <v>8.4872199999999989</v>
      </c>
      <c r="Y42" s="10">
        <v>0.80691999999999997</v>
      </c>
      <c r="Z42" s="10">
        <v>-6.2195200000000002</v>
      </c>
      <c r="AA42" s="10">
        <v>13.559850000000001</v>
      </c>
      <c r="AB42" s="10">
        <v>-8.6716299999999986</v>
      </c>
      <c r="AC42" s="10">
        <v>-7.92706</v>
      </c>
      <c r="AD42" s="10">
        <v>-2.6868400000000001</v>
      </c>
      <c r="AE42" s="10">
        <v>-23.401610000000002</v>
      </c>
      <c r="AF42" s="10">
        <v>-8.745379999999999</v>
      </c>
      <c r="AG42" s="10">
        <v>-18.980650000000001</v>
      </c>
      <c r="AH42" s="10">
        <v>-16.096640000000001</v>
      </c>
      <c r="AI42" s="9">
        <v>-19.255974470100004</v>
      </c>
      <c r="AJ42" s="9">
        <v>-18.6228715425</v>
      </c>
      <c r="AK42" s="9">
        <v>36.7791</v>
      </c>
      <c r="AL42" s="9">
        <v>47.801720000000003</v>
      </c>
      <c r="AM42" s="9">
        <v>62.467669999999998</v>
      </c>
      <c r="AN42" s="4"/>
      <c r="AO42" s="4"/>
      <c r="AP42" s="4"/>
      <c r="AQ42" s="4"/>
      <c r="AR42" s="4"/>
      <c r="AS42" s="4"/>
      <c r="AT42" s="4"/>
      <c r="AU42" s="4"/>
      <c r="AV42" s="4"/>
      <c r="AW42" s="4"/>
      <c r="AX42" s="4"/>
      <c r="AY42" s="4"/>
    </row>
    <row r="43" spans="1:51" ht="15" x14ac:dyDescent="0.25">
      <c r="A43" s="108">
        <f>YampaRiverInflow.TotalOutflow!A43</f>
        <v>45108</v>
      </c>
      <c r="B43" s="9">
        <v>-11.792</v>
      </c>
      <c r="C43" s="9">
        <v>-11.792</v>
      </c>
      <c r="D43" s="9">
        <v>-11.792</v>
      </c>
      <c r="E43" s="10">
        <v>49.438319999999997</v>
      </c>
      <c r="F43" s="10">
        <v>32.877110000000002</v>
      </c>
      <c r="G43" s="10">
        <v>10.57719</v>
      </c>
      <c r="H43" s="10">
        <v>7.2024099999999995</v>
      </c>
      <c r="I43" s="10">
        <v>42.957050000000002</v>
      </c>
      <c r="J43" s="10">
        <v>25.683209999999999</v>
      </c>
      <c r="K43" s="10">
        <v>16.192450000000001</v>
      </c>
      <c r="L43" s="10">
        <v>-32.33464</v>
      </c>
      <c r="M43" s="10">
        <v>-28.353200000000001</v>
      </c>
      <c r="N43" s="10">
        <v>-13.82734</v>
      </c>
      <c r="O43" s="10">
        <v>-8.2693600000000007</v>
      </c>
      <c r="P43" s="10">
        <v>-6.1791200000000002</v>
      </c>
      <c r="Q43" s="10">
        <v>3.4561299999999999</v>
      </c>
      <c r="R43" s="10">
        <v>2.85033</v>
      </c>
      <c r="S43" s="10">
        <v>-5.2313599999999996</v>
      </c>
      <c r="T43" s="10">
        <v>-2.7631799999999997</v>
      </c>
      <c r="U43" s="10">
        <v>-11.48329</v>
      </c>
      <c r="V43" s="10">
        <v>-12.351889999999999</v>
      </c>
      <c r="W43" s="10">
        <v>-4.6287900000000004</v>
      </c>
      <c r="X43" s="10">
        <v>-5.6995800000000001</v>
      </c>
      <c r="Y43" s="10">
        <v>1.1146199999999999</v>
      </c>
      <c r="Z43" s="10">
        <v>-1.95407</v>
      </c>
      <c r="AA43" s="10">
        <v>15.37031</v>
      </c>
      <c r="AB43" s="10">
        <v>-6.1843900000000005</v>
      </c>
      <c r="AC43" s="10">
        <v>2.6158600000000001</v>
      </c>
      <c r="AD43" s="10">
        <v>5.3711899999999995</v>
      </c>
      <c r="AE43" s="10">
        <v>-13.886209999999998</v>
      </c>
      <c r="AF43" s="10">
        <v>-10.38104</v>
      </c>
      <c r="AG43" s="10">
        <v>-8.8864900000000002</v>
      </c>
      <c r="AH43" s="10">
        <v>-24.04243</v>
      </c>
      <c r="AI43" s="9">
        <v>-9.7753157925099998</v>
      </c>
      <c r="AJ43" s="9">
        <v>-13.541234510899999</v>
      </c>
      <c r="AK43" s="9">
        <v>72.870630000000006</v>
      </c>
      <c r="AL43" s="9">
        <v>68.089640000000003</v>
      </c>
      <c r="AM43" s="9">
        <v>60.205719999999999</v>
      </c>
      <c r="AN43" s="4"/>
      <c r="AO43" s="4"/>
      <c r="AP43" s="4"/>
      <c r="AQ43" s="4"/>
      <c r="AR43" s="4"/>
      <c r="AS43" s="4"/>
      <c r="AT43" s="4"/>
      <c r="AU43" s="4"/>
      <c r="AV43" s="4"/>
      <c r="AW43" s="4"/>
      <c r="AX43" s="4"/>
      <c r="AY43" s="4"/>
    </row>
    <row r="44" spans="1:51" ht="15" x14ac:dyDescent="0.25">
      <c r="A44" s="108">
        <f>YampaRiverInflow.TotalOutflow!A44</f>
        <v>45139</v>
      </c>
      <c r="B44" s="9">
        <v>-12.022</v>
      </c>
      <c r="C44" s="9">
        <v>-12.022</v>
      </c>
      <c r="D44" s="9">
        <v>-12.022</v>
      </c>
      <c r="E44" s="10">
        <v>30.162470000000003</v>
      </c>
      <c r="F44" s="10">
        <v>25.66291</v>
      </c>
      <c r="G44" s="10">
        <v>47.366790000000002</v>
      </c>
      <c r="H44" s="10">
        <v>-3.6207199999999999</v>
      </c>
      <c r="I44" s="10">
        <v>8.2340900000000001</v>
      </c>
      <c r="J44" s="10">
        <v>1.0808900000000001</v>
      </c>
      <c r="K44" s="10">
        <v>9.8302700000000005</v>
      </c>
      <c r="L44" s="10">
        <v>-30.478750000000002</v>
      </c>
      <c r="M44" s="10">
        <v>-37.806379999999997</v>
      </c>
      <c r="N44" s="10">
        <v>0.36157</v>
      </c>
      <c r="O44" s="10">
        <v>-21.721700000000002</v>
      </c>
      <c r="P44" s="10">
        <v>-32.771730000000005</v>
      </c>
      <c r="Q44" s="10">
        <v>-3.3455599999999999</v>
      </c>
      <c r="R44" s="10">
        <v>5.3322599999999998</v>
      </c>
      <c r="S44" s="10">
        <v>-12.47739</v>
      </c>
      <c r="T44" s="10">
        <v>-10.764940000000001</v>
      </c>
      <c r="U44" s="10">
        <v>-12.411370000000002</v>
      </c>
      <c r="V44" s="10">
        <v>-5.8684500000000002</v>
      </c>
      <c r="W44" s="10">
        <v>-7.3342000000000001</v>
      </c>
      <c r="X44" s="10">
        <v>-0.58257000000000003</v>
      </c>
      <c r="Y44" s="10">
        <v>-2.9759099999999998</v>
      </c>
      <c r="Z44" s="10">
        <v>-4.9262499999999996</v>
      </c>
      <c r="AA44" s="10">
        <v>7.4216999999999995</v>
      </c>
      <c r="AB44" s="10">
        <v>-6.2596699999999998</v>
      </c>
      <c r="AC44" s="10">
        <v>-3.49715</v>
      </c>
      <c r="AD44" s="10">
        <v>-8.0988400000000009</v>
      </c>
      <c r="AE44" s="10">
        <v>-12.211690000000001</v>
      </c>
      <c r="AF44" s="10">
        <v>-5.9300299999999995</v>
      </c>
      <c r="AG44" s="10">
        <v>-10.645899999999999</v>
      </c>
      <c r="AH44" s="10">
        <v>-16.45506</v>
      </c>
      <c r="AI44" s="9">
        <v>-6.1211380751300002</v>
      </c>
      <c r="AJ44" s="9">
        <v>-16.4951205805</v>
      </c>
      <c r="AK44" s="9">
        <v>74.391710000000003</v>
      </c>
      <c r="AL44" s="9">
        <v>83.114260000000002</v>
      </c>
      <c r="AM44" s="9">
        <v>64.003280000000004</v>
      </c>
      <c r="AN44" s="4"/>
      <c r="AO44" s="4"/>
      <c r="AP44" s="4"/>
      <c r="AQ44" s="4"/>
      <c r="AR44" s="4"/>
      <c r="AS44" s="4"/>
      <c r="AT44" s="4"/>
      <c r="AU44" s="4"/>
      <c r="AV44" s="4"/>
      <c r="AW44" s="4"/>
      <c r="AX44" s="4"/>
      <c r="AY44" s="4"/>
    </row>
    <row r="45" spans="1:51" ht="15" x14ac:dyDescent="0.25">
      <c r="A45" s="108">
        <f>YampaRiverInflow.TotalOutflow!A45</f>
        <v>45170</v>
      </c>
      <c r="B45" s="9">
        <v>-14.513</v>
      </c>
      <c r="C45" s="9">
        <v>-14.513</v>
      </c>
      <c r="D45" s="9">
        <v>-14.513</v>
      </c>
      <c r="E45" s="10">
        <v>37.451620000000005</v>
      </c>
      <c r="F45" s="10">
        <v>29.726150000000001</v>
      </c>
      <c r="G45" s="10">
        <v>21.405069999999998</v>
      </c>
      <c r="H45" s="10">
        <v>-6.1849399999999992</v>
      </c>
      <c r="I45" s="10">
        <v>-13.40967</v>
      </c>
      <c r="J45" s="10">
        <v>4.8451000000000004</v>
      </c>
      <c r="K45" s="10">
        <v>10.459700000000002</v>
      </c>
      <c r="L45" s="10">
        <v>-32.106940000000002</v>
      </c>
      <c r="M45" s="10">
        <v>-14.36115</v>
      </c>
      <c r="N45" s="10">
        <v>6.0761099999999999</v>
      </c>
      <c r="O45" s="10">
        <v>2.1292300000000002</v>
      </c>
      <c r="P45" s="10">
        <v>3.4588800000000002</v>
      </c>
      <c r="Q45" s="10">
        <v>-3.5141100000000001</v>
      </c>
      <c r="R45" s="10">
        <v>2.3970700000000003</v>
      </c>
      <c r="S45" s="10">
        <v>-14.862719999999999</v>
      </c>
      <c r="T45" s="10">
        <v>10.64911</v>
      </c>
      <c r="U45" s="10">
        <v>1.2162899999999999</v>
      </c>
      <c r="V45" s="10">
        <v>-3.2352600000000002</v>
      </c>
      <c r="W45" s="10">
        <v>3.2015500000000001</v>
      </c>
      <c r="X45" s="10">
        <v>-2.03647</v>
      </c>
      <c r="Y45" s="10">
        <v>4.6902200000000001</v>
      </c>
      <c r="Z45" s="10">
        <v>-2.4659599999999999</v>
      </c>
      <c r="AA45" s="10">
        <v>2.1341199999999998</v>
      </c>
      <c r="AB45" s="10">
        <v>-3.6479999999999999E-2</v>
      </c>
      <c r="AC45" s="10">
        <v>3.5242300000000002</v>
      </c>
      <c r="AD45" s="10">
        <v>2.30775</v>
      </c>
      <c r="AE45" s="10">
        <v>-2.1289499999999997</v>
      </c>
      <c r="AF45" s="10">
        <v>-5.9721000000000002</v>
      </c>
      <c r="AG45" s="10">
        <v>-4.7625399999999996</v>
      </c>
      <c r="AH45" s="10">
        <v>-11.23626</v>
      </c>
      <c r="AI45" s="9">
        <v>-5.9217293134800002</v>
      </c>
      <c r="AJ45" s="9">
        <v>-16.066383176799999</v>
      </c>
      <c r="AK45" s="9">
        <v>15.569330000000001</v>
      </c>
      <c r="AL45" s="9">
        <v>17.491540000000001</v>
      </c>
      <c r="AM45" s="9">
        <v>90.030710000000013</v>
      </c>
      <c r="AN45" s="4"/>
      <c r="AO45" s="4"/>
      <c r="AP45" s="4"/>
      <c r="AQ45" s="4"/>
      <c r="AR45" s="4"/>
      <c r="AS45" s="4"/>
      <c r="AT45" s="4"/>
      <c r="AU45" s="4"/>
      <c r="AV45" s="4"/>
      <c r="AW45" s="4"/>
      <c r="AX45" s="4"/>
      <c r="AY45" s="4"/>
    </row>
    <row r="46" spans="1:51" ht="15" x14ac:dyDescent="0.25">
      <c r="A46" s="108">
        <f>YampaRiverInflow.TotalOutflow!A46</f>
        <v>45200</v>
      </c>
      <c r="B46" s="9">
        <v>-10.351000000000001</v>
      </c>
      <c r="C46" s="9">
        <v>-10.351000000000001</v>
      </c>
      <c r="D46" s="9">
        <v>-10.351000000000001</v>
      </c>
      <c r="E46" s="10">
        <v>-7.9622099999999998</v>
      </c>
      <c r="F46" s="10">
        <v>14.659660000000001</v>
      </c>
      <c r="G46" s="10">
        <v>6.4712700000000005</v>
      </c>
      <c r="H46" s="10">
        <v>-4.5573800000000002</v>
      </c>
      <c r="I46" s="10">
        <v>16.089169999999999</v>
      </c>
      <c r="J46" s="10">
        <v>2.3823400000000001</v>
      </c>
      <c r="K46" s="10">
        <v>-2.3206700000000002</v>
      </c>
      <c r="L46" s="10">
        <v>-31.9285</v>
      </c>
      <c r="M46" s="10">
        <v>-8.5193500000000011</v>
      </c>
      <c r="N46" s="10">
        <v>-12.10599</v>
      </c>
      <c r="O46" s="10">
        <v>-6.4365399999999999</v>
      </c>
      <c r="P46" s="10">
        <v>-9.3328700000000016</v>
      </c>
      <c r="Q46" s="10">
        <v>8.7130799999999997</v>
      </c>
      <c r="R46" s="10">
        <v>6.0392799999999998</v>
      </c>
      <c r="S46" s="10">
        <v>-14.376950000000001</v>
      </c>
      <c r="T46" s="10">
        <v>11.44023</v>
      </c>
      <c r="U46" s="10">
        <v>-2.2667899999999999</v>
      </c>
      <c r="V46" s="10">
        <v>12.561069999999999</v>
      </c>
      <c r="W46" s="10">
        <v>9.3788400000000003</v>
      </c>
      <c r="X46" s="10">
        <v>7.2322499999999996</v>
      </c>
      <c r="Y46" s="10">
        <v>17.66301</v>
      </c>
      <c r="Z46" s="10">
        <v>17.936130000000002</v>
      </c>
      <c r="AA46" s="10">
        <v>19.500349999999997</v>
      </c>
      <c r="AB46" s="10">
        <v>0.40545999999999999</v>
      </c>
      <c r="AC46" s="10">
        <v>-3.57796</v>
      </c>
      <c r="AD46" s="10">
        <v>-7.8305600000000002</v>
      </c>
      <c r="AE46" s="10">
        <v>5.5783399999999999</v>
      </c>
      <c r="AF46" s="10">
        <v>7.1333100000000007</v>
      </c>
      <c r="AG46" s="10">
        <v>-3.07572</v>
      </c>
      <c r="AH46" s="10">
        <v>-12.67216</v>
      </c>
      <c r="AI46" s="9">
        <v>9.5933321672099989</v>
      </c>
      <c r="AJ46" s="9">
        <v>-7.3716004105100001</v>
      </c>
      <c r="AK46" s="9">
        <v>11.770820000000001</v>
      </c>
      <c r="AL46" s="9">
        <v>29.394490000000001</v>
      </c>
      <c r="AM46" s="9">
        <v>133.46231</v>
      </c>
      <c r="AN46" s="4"/>
      <c r="AO46" s="4"/>
      <c r="AP46" s="4"/>
      <c r="AQ46" s="4"/>
      <c r="AR46" s="4"/>
      <c r="AS46" s="4"/>
      <c r="AT46" s="4"/>
      <c r="AU46" s="4"/>
      <c r="AV46" s="4"/>
      <c r="AW46" s="4"/>
      <c r="AX46" s="4"/>
      <c r="AY46" s="4"/>
    </row>
    <row r="47" spans="1:51" ht="15" x14ac:dyDescent="0.25">
      <c r="A47" s="108">
        <f>YampaRiverInflow.TotalOutflow!A47</f>
        <v>45231</v>
      </c>
      <c r="B47" s="9">
        <v>-18.545000000000002</v>
      </c>
      <c r="C47" s="9">
        <v>-18.545000000000002</v>
      </c>
      <c r="D47" s="9">
        <v>-18.545000000000002</v>
      </c>
      <c r="E47" s="10">
        <v>19.1631</v>
      </c>
      <c r="F47" s="10">
        <v>8.3231599999999997</v>
      </c>
      <c r="G47" s="10">
        <v>-4.9865000000000004</v>
      </c>
      <c r="H47" s="10">
        <v>15.50897</v>
      </c>
      <c r="I47" s="10">
        <v>11.76432</v>
      </c>
      <c r="J47" s="10">
        <v>31.527560000000001</v>
      </c>
      <c r="K47" s="10">
        <v>-3.2050900000000002</v>
      </c>
      <c r="L47" s="10">
        <v>-23.295529999999999</v>
      </c>
      <c r="M47" s="10">
        <v>-17.111999999999998</v>
      </c>
      <c r="N47" s="10">
        <v>-11.698649999999999</v>
      </c>
      <c r="O47" s="10">
        <v>-40.886620000000001</v>
      </c>
      <c r="P47" s="10">
        <v>8.8454099999999993</v>
      </c>
      <c r="Q47" s="10">
        <v>8.6155300000000015</v>
      </c>
      <c r="R47" s="10">
        <v>-6.0922700000000001</v>
      </c>
      <c r="S47" s="10">
        <v>-18.06193</v>
      </c>
      <c r="T47" s="10">
        <v>-2.7934000000000001</v>
      </c>
      <c r="U47" s="10">
        <v>14.61594</v>
      </c>
      <c r="V47" s="10">
        <v>1.1808599999999998</v>
      </c>
      <c r="W47" s="10">
        <v>-1.2787599999999999</v>
      </c>
      <c r="X47" s="10">
        <v>-0.85072999999999999</v>
      </c>
      <c r="Y47" s="10">
        <v>-7.69496</v>
      </c>
      <c r="Z47" s="10">
        <v>-25.293230000000001</v>
      </c>
      <c r="AA47" s="10">
        <v>14.929360000000001</v>
      </c>
      <c r="AB47" s="10">
        <v>-6.5592299999999994</v>
      </c>
      <c r="AC47" s="10">
        <v>-12.624499999999999</v>
      </c>
      <c r="AD47" s="10">
        <v>-15.31161</v>
      </c>
      <c r="AE47" s="10">
        <v>-29.335889999999999</v>
      </c>
      <c r="AF47" s="10">
        <v>-11.260489999999999</v>
      </c>
      <c r="AG47" s="10">
        <v>-11.40968</v>
      </c>
      <c r="AH47" s="10">
        <v>4.0670200000000003</v>
      </c>
      <c r="AI47" s="9">
        <v>-5.6661833634400001</v>
      </c>
      <c r="AJ47" s="9">
        <v>-13.579297370099999</v>
      </c>
      <c r="AK47" s="9">
        <v>7.9291700000000001</v>
      </c>
      <c r="AL47" s="9">
        <v>-2.7989000000000002</v>
      </c>
      <c r="AM47" s="9">
        <v>52.581679999999999</v>
      </c>
      <c r="AN47" s="4"/>
      <c r="AO47" s="4"/>
      <c r="AP47" s="4"/>
      <c r="AQ47" s="4"/>
      <c r="AR47" s="4"/>
      <c r="AS47" s="4"/>
      <c r="AT47" s="4"/>
      <c r="AU47" s="4"/>
      <c r="AV47" s="4"/>
      <c r="AW47" s="4"/>
      <c r="AX47" s="4"/>
      <c r="AY47" s="4"/>
    </row>
    <row r="48" spans="1:51" ht="15" x14ac:dyDescent="0.25">
      <c r="A48" s="108">
        <f>YampaRiverInflow.TotalOutflow!A48</f>
        <v>45261</v>
      </c>
      <c r="B48" s="9">
        <v>-12.076000000000001</v>
      </c>
      <c r="C48" s="9">
        <v>-12.076000000000001</v>
      </c>
      <c r="D48" s="9">
        <v>-12.076000000000001</v>
      </c>
      <c r="E48" s="10">
        <v>32.17351</v>
      </c>
      <c r="F48" s="10">
        <v>27.887509999999999</v>
      </c>
      <c r="G48" s="10">
        <v>-7.8382100000000001</v>
      </c>
      <c r="H48" s="10">
        <v>-32.544939999999997</v>
      </c>
      <c r="I48" s="10">
        <v>-18.25207</v>
      </c>
      <c r="J48" s="10">
        <v>0.23571999999999999</v>
      </c>
      <c r="K48" s="10">
        <v>-17.19848</v>
      </c>
      <c r="L48" s="10">
        <v>-15.513</v>
      </c>
      <c r="M48" s="10">
        <v>-23.537050000000001</v>
      </c>
      <c r="N48" s="10">
        <v>-21.342089999999999</v>
      </c>
      <c r="O48" s="10">
        <v>-25.91873</v>
      </c>
      <c r="P48" s="10">
        <v>-8.1638900000000003</v>
      </c>
      <c r="Q48" s="10">
        <v>-7.6459899999999994</v>
      </c>
      <c r="R48" s="10">
        <v>-41.546080000000003</v>
      </c>
      <c r="S48" s="10">
        <v>-20.32019</v>
      </c>
      <c r="T48" s="10">
        <v>-22.775419999999997</v>
      </c>
      <c r="U48" s="10">
        <v>-20.00853</v>
      </c>
      <c r="V48" s="10">
        <v>-16.126649999999998</v>
      </c>
      <c r="W48" s="10">
        <v>-14.551170000000001</v>
      </c>
      <c r="X48" s="10">
        <v>-9.3304200000000002</v>
      </c>
      <c r="Y48" s="10">
        <v>-15.43425</v>
      </c>
      <c r="Z48" s="10">
        <v>-9.6678799999999985</v>
      </c>
      <c r="AA48" s="10">
        <v>2.13557</v>
      </c>
      <c r="AB48" s="10">
        <v>-15.070690000000001</v>
      </c>
      <c r="AC48" s="10">
        <v>-14.155530000000001</v>
      </c>
      <c r="AD48" s="10">
        <v>-24.016959999999997</v>
      </c>
      <c r="AE48" s="10">
        <v>-14.53312</v>
      </c>
      <c r="AF48" s="10">
        <v>-28.044779999999999</v>
      </c>
      <c r="AG48" s="10">
        <v>-6.3832500000000003</v>
      </c>
      <c r="AH48" s="10">
        <v>-10.085459999999999</v>
      </c>
      <c r="AI48" s="9">
        <v>-1.7760761056900001</v>
      </c>
      <c r="AJ48" s="9">
        <v>-12.813628441100001</v>
      </c>
      <c r="AK48" s="9">
        <v>0.70411000000000001</v>
      </c>
      <c r="AL48" s="9">
        <v>-2.0269400000000002</v>
      </c>
      <c r="AM48" s="9">
        <v>51.959830000000004</v>
      </c>
      <c r="AN48" s="4"/>
      <c r="AO48" s="4"/>
      <c r="AP48" s="4"/>
      <c r="AQ48" s="4"/>
      <c r="AR48" s="4"/>
      <c r="AS48" s="4"/>
      <c r="AT48" s="4"/>
      <c r="AU48" s="4"/>
      <c r="AV48" s="4"/>
      <c r="AW48" s="4"/>
      <c r="AX48" s="4"/>
      <c r="AY48" s="4"/>
    </row>
    <row r="49" spans="1:1005" ht="15" x14ac:dyDescent="0.25">
      <c r="A49" s="108">
        <f>YampaRiverInflow.TotalOutflow!A49</f>
        <v>45292</v>
      </c>
      <c r="B49" s="9">
        <v>-20.931000000000001</v>
      </c>
      <c r="C49" s="9">
        <v>-20.931000000000001</v>
      </c>
      <c r="D49" s="9">
        <v>-20.931000000000001</v>
      </c>
      <c r="E49" s="10">
        <v>-8.1626999999999992</v>
      </c>
      <c r="F49" s="10">
        <v>-9.4905600000000003</v>
      </c>
      <c r="G49" s="10">
        <v>-16.206330000000001</v>
      </c>
      <c r="H49" s="10">
        <v>-67.403059999999996</v>
      </c>
      <c r="I49" s="10">
        <v>5.3257399999999997</v>
      </c>
      <c r="J49" s="10">
        <v>-10.554080000000001</v>
      </c>
      <c r="K49" s="10">
        <v>-12.17793</v>
      </c>
      <c r="L49" s="10">
        <v>-5.2285699999999995</v>
      </c>
      <c r="M49" s="10">
        <v>-11.82418</v>
      </c>
      <c r="N49" s="10">
        <v>-0.35291</v>
      </c>
      <c r="O49" s="10">
        <v>-9.4022099999999984</v>
      </c>
      <c r="P49" s="10">
        <v>-2.2324000000000002</v>
      </c>
      <c r="Q49" s="10">
        <v>-13.06556</v>
      </c>
      <c r="R49" s="10">
        <v>-23.842459999999999</v>
      </c>
      <c r="S49" s="10">
        <v>-22.88402</v>
      </c>
      <c r="T49" s="10">
        <v>-9.2863400000000009</v>
      </c>
      <c r="U49" s="10">
        <v>2.0555400000000001</v>
      </c>
      <c r="V49" s="10">
        <v>-8.3692099999999989</v>
      </c>
      <c r="W49" s="10">
        <v>-7.36435</v>
      </c>
      <c r="X49" s="10">
        <v>-10.88565</v>
      </c>
      <c r="Y49" s="10">
        <v>0.18258000000000002</v>
      </c>
      <c r="Z49" s="10">
        <v>-24.099160000000001</v>
      </c>
      <c r="AA49" s="10">
        <v>-10.99343</v>
      </c>
      <c r="AB49" s="10">
        <v>-17.351569999999999</v>
      </c>
      <c r="AC49" s="10">
        <v>-15.120850000000001</v>
      </c>
      <c r="AD49" s="10">
        <v>-15.297610000000001</v>
      </c>
      <c r="AE49" s="10">
        <v>-7.4300500000000005</v>
      </c>
      <c r="AF49" s="10">
        <v>-23.203659999999999</v>
      </c>
      <c r="AG49" s="10">
        <v>-11.24441</v>
      </c>
      <c r="AH49" s="10">
        <v>-7.0866850672100004</v>
      </c>
      <c r="AI49" s="9">
        <v>-21.8410222298</v>
      </c>
      <c r="AJ49" s="9">
        <v>32.649590000000003</v>
      </c>
      <c r="AK49" s="9">
        <v>-4.1834899999999999</v>
      </c>
      <c r="AL49" s="9">
        <v>31.439830000000001</v>
      </c>
      <c r="AM49" s="9">
        <v>31.442490000000003</v>
      </c>
      <c r="AN49" s="4"/>
      <c r="AO49" s="4"/>
      <c r="AP49" s="4"/>
      <c r="AQ49" s="4"/>
      <c r="AR49" s="4"/>
      <c r="AS49" s="4"/>
      <c r="AT49" s="4"/>
      <c r="AU49" s="4"/>
      <c r="AV49" s="4"/>
      <c r="AW49" s="4"/>
      <c r="AX49" s="4"/>
      <c r="AY49" s="4"/>
    </row>
    <row r="50" spans="1:1005" ht="15" x14ac:dyDescent="0.25">
      <c r="A50" s="108">
        <f>YampaRiverInflow.TotalOutflow!A50</f>
        <v>45323</v>
      </c>
      <c r="B50" s="9">
        <v>-10.266</v>
      </c>
      <c r="C50" s="9">
        <v>-10.266</v>
      </c>
      <c r="D50" s="9">
        <v>-10.266</v>
      </c>
      <c r="E50" s="10">
        <v>-14.345370000000001</v>
      </c>
      <c r="F50" s="10">
        <v>0.28820999999999997</v>
      </c>
      <c r="G50" s="10">
        <v>24.75806</v>
      </c>
      <c r="H50" s="10">
        <v>-0.71377000000000002</v>
      </c>
      <c r="I50" s="10">
        <v>-17.479389999999999</v>
      </c>
      <c r="J50" s="10">
        <v>7.1028599999999997</v>
      </c>
      <c r="K50" s="10">
        <v>-20.612359999999999</v>
      </c>
      <c r="L50" s="10">
        <v>-3.8160700000000003</v>
      </c>
      <c r="M50" s="10">
        <v>12.07672</v>
      </c>
      <c r="N50" s="10">
        <v>-6.4777399999999998</v>
      </c>
      <c r="O50" s="10">
        <v>-3.1795599999999999</v>
      </c>
      <c r="P50" s="10">
        <v>-18.78584</v>
      </c>
      <c r="Q50" s="10">
        <v>-15.19333</v>
      </c>
      <c r="R50" s="10">
        <v>16.79738</v>
      </c>
      <c r="S50" s="10">
        <v>-14.575379999999999</v>
      </c>
      <c r="T50" s="10">
        <v>-10.293559999999999</v>
      </c>
      <c r="U50" s="10">
        <v>-6.9536000000000007</v>
      </c>
      <c r="V50" s="10">
        <v>-5.6801599999999999</v>
      </c>
      <c r="W50" s="10">
        <v>-3.35554</v>
      </c>
      <c r="X50" s="10">
        <v>-8.1621500000000005</v>
      </c>
      <c r="Y50" s="10">
        <v>2.4570000000000002E-2</v>
      </c>
      <c r="Z50" s="10">
        <v>-7.1100200000000005</v>
      </c>
      <c r="AA50" s="10">
        <v>-6.7532899999999998</v>
      </c>
      <c r="AB50" s="10">
        <v>-2.0011099999999997</v>
      </c>
      <c r="AC50" s="10">
        <v>-7.8896199999999999</v>
      </c>
      <c r="AD50" s="10">
        <v>-3.9773800000000001</v>
      </c>
      <c r="AE50" s="10">
        <v>-10.08442</v>
      </c>
      <c r="AF50" s="10">
        <v>-18.090959999999999</v>
      </c>
      <c r="AG50" s="10">
        <v>-11.6091</v>
      </c>
      <c r="AH50" s="10">
        <v>-21.548820344999999</v>
      </c>
      <c r="AI50" s="9">
        <v>-7.5980226642700002</v>
      </c>
      <c r="AJ50" s="9">
        <v>26.56495</v>
      </c>
      <c r="AK50" s="9">
        <v>1.9350000000000001</v>
      </c>
      <c r="AL50" s="9">
        <v>22.693020000000001</v>
      </c>
      <c r="AM50" s="9">
        <v>32.191499999999998</v>
      </c>
      <c r="AN50" s="4"/>
      <c r="AO50" s="4"/>
      <c r="AP50" s="4"/>
      <c r="AQ50" s="4"/>
      <c r="AR50" s="4"/>
      <c r="AS50" s="4"/>
      <c r="AT50" s="4"/>
      <c r="AU50" s="4"/>
      <c r="AV50" s="4"/>
      <c r="AW50" s="4"/>
      <c r="AX50" s="4"/>
      <c r="AY50" s="4"/>
    </row>
    <row r="51" spans="1:1005" ht="15" x14ac:dyDescent="0.25">
      <c r="A51" s="108">
        <f>YampaRiverInflow.TotalOutflow!A51</f>
        <v>45352</v>
      </c>
      <c r="B51" s="9">
        <v>-11.603</v>
      </c>
      <c r="C51" s="9">
        <v>-11.603</v>
      </c>
      <c r="D51" s="9">
        <v>-11.603</v>
      </c>
      <c r="E51" s="10">
        <v>21.266830000000002</v>
      </c>
      <c r="F51" s="10">
        <v>8.1764600000000005</v>
      </c>
      <c r="G51" s="10">
        <v>7.8801000000000005</v>
      </c>
      <c r="H51" s="10">
        <v>-16.084820000000001</v>
      </c>
      <c r="I51" s="10">
        <v>24.562889999999999</v>
      </c>
      <c r="J51" s="10">
        <v>-1.3683399999999999</v>
      </c>
      <c r="K51" s="10">
        <v>-30.239049999999999</v>
      </c>
      <c r="L51" s="10">
        <v>-0.40625</v>
      </c>
      <c r="M51" s="10">
        <v>-2.8755600000000001</v>
      </c>
      <c r="N51" s="10">
        <v>-24.367049999999999</v>
      </c>
      <c r="O51" s="10">
        <v>-21.61571</v>
      </c>
      <c r="P51" s="10">
        <v>-7.1826499999999998</v>
      </c>
      <c r="Q51" s="10">
        <v>-21.388090000000002</v>
      </c>
      <c r="R51" s="10">
        <v>-38.647570000000002</v>
      </c>
      <c r="S51" s="10">
        <v>-17.924779999999998</v>
      </c>
      <c r="T51" s="10">
        <v>-12.442740000000001</v>
      </c>
      <c r="U51" s="10">
        <v>-43.985260000000004</v>
      </c>
      <c r="V51" s="10">
        <v>-10.52102</v>
      </c>
      <c r="W51" s="10">
        <v>-6.4350100000000001</v>
      </c>
      <c r="X51" s="10">
        <v>-12.448540000000001</v>
      </c>
      <c r="Y51" s="10">
        <v>-11.11115</v>
      </c>
      <c r="Z51" s="10">
        <v>-14.26328</v>
      </c>
      <c r="AA51" s="10">
        <v>-15.209569999999999</v>
      </c>
      <c r="AB51" s="10">
        <v>-13.494590000000001</v>
      </c>
      <c r="AC51" s="10">
        <v>-13.53969</v>
      </c>
      <c r="AD51" s="10">
        <v>-18.373999999999999</v>
      </c>
      <c r="AE51" s="10">
        <v>-10.9312</v>
      </c>
      <c r="AF51" s="10">
        <v>-22.812709999999999</v>
      </c>
      <c r="AG51" s="10">
        <v>-10.592450000000001</v>
      </c>
      <c r="AH51" s="10">
        <v>-11.9735317815</v>
      </c>
      <c r="AI51" s="9">
        <v>-21.396965078199997</v>
      </c>
      <c r="AJ51" s="9">
        <v>60.964930000000003</v>
      </c>
      <c r="AK51" s="9">
        <v>9.2411200000000004</v>
      </c>
      <c r="AL51" s="9">
        <v>34.107990000000001</v>
      </c>
      <c r="AM51" s="9">
        <v>19.579360000000001</v>
      </c>
      <c r="AN51" s="4"/>
      <c r="AO51" s="4"/>
      <c r="AP51" s="4"/>
      <c r="AQ51" s="4"/>
      <c r="AR51" s="4"/>
      <c r="AS51" s="4"/>
      <c r="AT51" s="4"/>
      <c r="AU51" s="4"/>
      <c r="AV51" s="4"/>
      <c r="AW51" s="4"/>
      <c r="AX51" s="4"/>
      <c r="AY51" s="4"/>
    </row>
    <row r="52" spans="1:1005" ht="15" x14ac:dyDescent="0.25">
      <c r="A52" s="108">
        <f>YampaRiverInflow.TotalOutflow!A52</f>
        <v>45383</v>
      </c>
      <c r="B52" s="9">
        <v>-12.46</v>
      </c>
      <c r="C52" s="9">
        <v>-12.46</v>
      </c>
      <c r="D52" s="9">
        <v>-12.46</v>
      </c>
      <c r="E52" s="10">
        <v>6.2441000000000004</v>
      </c>
      <c r="F52" s="10">
        <v>4.2861700000000003</v>
      </c>
      <c r="G52" s="10">
        <v>29.646259999999998</v>
      </c>
      <c r="H52" s="10">
        <v>28.972660000000001</v>
      </c>
      <c r="I52" s="10">
        <v>18.863569999999999</v>
      </c>
      <c r="J52" s="10">
        <v>13.24966</v>
      </c>
      <c r="K52" s="10">
        <v>-34.838769999999997</v>
      </c>
      <c r="L52" s="10">
        <v>-15.670870000000001</v>
      </c>
      <c r="M52" s="10">
        <v>-12.345879999999999</v>
      </c>
      <c r="N52" s="10">
        <v>-24.792330000000003</v>
      </c>
      <c r="O52" s="10">
        <v>-15.55307</v>
      </c>
      <c r="P52" s="10">
        <v>-27.615380000000002</v>
      </c>
      <c r="Q52" s="10">
        <v>-9.9768299999999996</v>
      </c>
      <c r="R52" s="10">
        <v>-7.8899799999999995</v>
      </c>
      <c r="S52" s="10">
        <v>-18.484590000000001</v>
      </c>
      <c r="T52" s="10">
        <v>-13.60337</v>
      </c>
      <c r="U52" s="10">
        <v>-60.627809999999997</v>
      </c>
      <c r="V52" s="10">
        <v>-9.7155499999999986</v>
      </c>
      <c r="W52" s="10">
        <v>-15.310879999999999</v>
      </c>
      <c r="X52" s="10">
        <v>3.4897600000000004</v>
      </c>
      <c r="Y52" s="10">
        <v>-16.877500000000001</v>
      </c>
      <c r="Z52" s="10">
        <v>-19.60941</v>
      </c>
      <c r="AA52" s="10">
        <v>-18.033900000000003</v>
      </c>
      <c r="AB52" s="10">
        <v>-6.3000600000000002</v>
      </c>
      <c r="AC52" s="10">
        <v>-13.78439</v>
      </c>
      <c r="AD52" s="10">
        <v>-16.949249999999999</v>
      </c>
      <c r="AE52" s="10">
        <v>-12.7826</v>
      </c>
      <c r="AF52" s="10">
        <v>-23.694689999999998</v>
      </c>
      <c r="AG52" s="10">
        <v>-20.046709999999997</v>
      </c>
      <c r="AH52" s="10">
        <v>-21.301506761199999</v>
      </c>
      <c r="AI52" s="9">
        <v>-18.480803921300001</v>
      </c>
      <c r="AJ52" s="9">
        <v>54.424519999999994</v>
      </c>
      <c r="AK52" s="9">
        <v>12.133100000000001</v>
      </c>
      <c r="AL52" s="9">
        <v>76.599170000000001</v>
      </c>
      <c r="AM52" s="9">
        <v>-6.7857700000000003</v>
      </c>
      <c r="AN52" s="4"/>
      <c r="AO52" s="4"/>
      <c r="AP52" s="4"/>
      <c r="AQ52" s="4"/>
      <c r="AR52" s="4"/>
      <c r="AS52" s="4"/>
      <c r="AT52" s="4"/>
      <c r="AU52" s="4"/>
      <c r="AV52" s="4"/>
      <c r="AW52" s="4"/>
      <c r="AX52" s="4"/>
      <c r="AY52" s="4"/>
    </row>
    <row r="53" spans="1:1005" ht="15" x14ac:dyDescent="0.25">
      <c r="A53" s="108">
        <f>YampaRiverInflow.TotalOutflow!A53</f>
        <v>45413</v>
      </c>
      <c r="B53" s="9">
        <v>-9.8019999999999996</v>
      </c>
      <c r="C53" s="9">
        <v>-9.8019999999999996</v>
      </c>
      <c r="D53" s="9">
        <v>-9.8019999999999996</v>
      </c>
      <c r="E53" s="10">
        <v>32.762029999999996</v>
      </c>
      <c r="F53" s="10">
        <v>14.885899999999999</v>
      </c>
      <c r="G53" s="10">
        <v>9.8693099999999987</v>
      </c>
      <c r="H53" s="10">
        <v>49.975879999999997</v>
      </c>
      <c r="I53" s="10">
        <v>-7.9184299999999999</v>
      </c>
      <c r="J53" s="10">
        <v>11.12064</v>
      </c>
      <c r="K53" s="10">
        <v>-43.382190000000001</v>
      </c>
      <c r="L53" s="10">
        <v>-22.886580000000002</v>
      </c>
      <c r="M53" s="10">
        <v>-11.17521</v>
      </c>
      <c r="N53" s="10">
        <v>-23.596910000000001</v>
      </c>
      <c r="O53" s="10">
        <v>-15.42226</v>
      </c>
      <c r="P53" s="10">
        <v>3.82769</v>
      </c>
      <c r="Q53" s="10">
        <v>-8.7342700000000004</v>
      </c>
      <c r="R53" s="10">
        <v>-12.672180000000001</v>
      </c>
      <c r="S53" s="10">
        <v>-9.4568999999999992</v>
      </c>
      <c r="T53" s="10">
        <v>2.1620500000000002</v>
      </c>
      <c r="U53" s="10">
        <v>6.1777799999999994</v>
      </c>
      <c r="V53" s="10">
        <v>-11.006309999999999</v>
      </c>
      <c r="W53" s="10">
        <v>-11.085049999999999</v>
      </c>
      <c r="X53" s="10">
        <v>-22.195970000000003</v>
      </c>
      <c r="Y53" s="10">
        <v>-14.829829999999999</v>
      </c>
      <c r="Z53" s="10">
        <v>10.05152</v>
      </c>
      <c r="AA53" s="10">
        <v>-15.21618</v>
      </c>
      <c r="AB53" s="10">
        <v>-22.456689999999998</v>
      </c>
      <c r="AC53" s="10">
        <v>-5.2049700000000003</v>
      </c>
      <c r="AD53" s="10">
        <v>-18.830310000000001</v>
      </c>
      <c r="AE53" s="10">
        <v>-9.6620400000000011</v>
      </c>
      <c r="AF53" s="10">
        <v>-14.13106</v>
      </c>
      <c r="AG53" s="10">
        <v>-15.37541</v>
      </c>
      <c r="AH53" s="10">
        <v>-17.183385914400002</v>
      </c>
      <c r="AI53" s="9">
        <v>-10.352921004100001</v>
      </c>
      <c r="AJ53" s="9">
        <v>25.669160000000002</v>
      </c>
      <c r="AK53" s="9">
        <v>46.607790000000001</v>
      </c>
      <c r="AL53" s="9">
        <v>81.077850000000012</v>
      </c>
      <c r="AM53" s="9">
        <v>32.891910000000003</v>
      </c>
      <c r="AN53" s="4"/>
      <c r="AO53" s="4"/>
      <c r="AP53" s="4"/>
      <c r="AQ53" s="4"/>
      <c r="AR53" s="4"/>
      <c r="AS53" s="4"/>
      <c r="AT53" s="4"/>
      <c r="AU53" s="4"/>
      <c r="AV53" s="4"/>
      <c r="AW53" s="4"/>
      <c r="AX53" s="4"/>
      <c r="AY53" s="4"/>
    </row>
    <row r="54" spans="1:1005" ht="15" x14ac:dyDescent="0.25">
      <c r="A54" s="108">
        <f>YampaRiverInflow.TotalOutflow!A54</f>
        <v>45444</v>
      </c>
      <c r="B54" s="9">
        <v>-14.728</v>
      </c>
      <c r="C54" s="9">
        <v>-14.728</v>
      </c>
      <c r="D54" s="9">
        <v>-14.728</v>
      </c>
      <c r="E54" s="10">
        <v>36.8551</v>
      </c>
      <c r="F54" s="10">
        <v>12.004910000000001</v>
      </c>
      <c r="G54" s="10">
        <v>7.7272400000000001</v>
      </c>
      <c r="H54" s="10">
        <v>40.933699999999995</v>
      </c>
      <c r="I54" s="10">
        <v>11.465860000000001</v>
      </c>
      <c r="J54" s="10">
        <v>16.794580000000003</v>
      </c>
      <c r="K54" s="10">
        <v>-46.634540000000001</v>
      </c>
      <c r="L54" s="10">
        <v>-19.443330000000003</v>
      </c>
      <c r="M54" s="10">
        <v>7.9125299999999994</v>
      </c>
      <c r="N54" s="10">
        <v>-9.9691600000000005</v>
      </c>
      <c r="O54" s="10">
        <v>-16.600020000000001</v>
      </c>
      <c r="P54" s="10">
        <v>-10.217690000000001</v>
      </c>
      <c r="Q54" s="10">
        <v>3.97357</v>
      </c>
      <c r="R54" s="10">
        <v>-3.1482399999999999</v>
      </c>
      <c r="S54" s="10">
        <v>-1.4221199999999998</v>
      </c>
      <c r="T54" s="10">
        <v>-38.834009999999999</v>
      </c>
      <c r="U54" s="10">
        <v>-7.06473</v>
      </c>
      <c r="V54" s="10">
        <v>1.8902699999999999</v>
      </c>
      <c r="W54" s="10">
        <v>8.4872199999999989</v>
      </c>
      <c r="X54" s="10">
        <v>0.80691999999999997</v>
      </c>
      <c r="Y54" s="10">
        <v>-6.2195200000000002</v>
      </c>
      <c r="Z54" s="10">
        <v>13.559850000000001</v>
      </c>
      <c r="AA54" s="10">
        <v>-8.6716299999999986</v>
      </c>
      <c r="AB54" s="10">
        <v>-7.92706</v>
      </c>
      <c r="AC54" s="10">
        <v>-2.6868400000000001</v>
      </c>
      <c r="AD54" s="10">
        <v>-23.401610000000002</v>
      </c>
      <c r="AE54" s="10">
        <v>-8.745379999999999</v>
      </c>
      <c r="AF54" s="10">
        <v>-18.980650000000001</v>
      </c>
      <c r="AG54" s="10">
        <v>-16.096640000000001</v>
      </c>
      <c r="AH54" s="10">
        <v>-19.255974470100004</v>
      </c>
      <c r="AI54" s="9">
        <v>-18.6228715425</v>
      </c>
      <c r="AJ54" s="9">
        <v>36.7791</v>
      </c>
      <c r="AK54" s="9">
        <v>47.801720000000003</v>
      </c>
      <c r="AL54" s="9">
        <v>62.467669999999998</v>
      </c>
      <c r="AM54" s="9">
        <v>43.907669999999996</v>
      </c>
      <c r="AN54" s="4"/>
      <c r="AO54" s="4"/>
      <c r="AP54" s="4"/>
      <c r="AQ54" s="4"/>
      <c r="AR54" s="4"/>
      <c r="AS54" s="4"/>
      <c r="AT54" s="4"/>
      <c r="AU54" s="4"/>
      <c r="AV54" s="4"/>
      <c r="AW54" s="4"/>
      <c r="AX54" s="4"/>
      <c r="AY54" s="4"/>
    </row>
    <row r="55" spans="1:1005" ht="15" x14ac:dyDescent="0.25">
      <c r="A55" s="108">
        <f>YampaRiverInflow.TotalOutflow!A55</f>
        <v>45474</v>
      </c>
      <c r="B55" s="9">
        <v>-11.792</v>
      </c>
      <c r="C55" s="9">
        <v>-11.792</v>
      </c>
      <c r="D55" s="9">
        <v>-11.792</v>
      </c>
      <c r="E55" s="10">
        <v>32.877110000000002</v>
      </c>
      <c r="F55" s="10">
        <v>10.57719</v>
      </c>
      <c r="G55" s="10">
        <v>7.2024099999999995</v>
      </c>
      <c r="H55" s="10">
        <v>42.957050000000002</v>
      </c>
      <c r="I55" s="10">
        <v>25.683209999999999</v>
      </c>
      <c r="J55" s="10">
        <v>16.192450000000001</v>
      </c>
      <c r="K55" s="10">
        <v>-32.33464</v>
      </c>
      <c r="L55" s="10">
        <v>-28.353200000000001</v>
      </c>
      <c r="M55" s="10">
        <v>-13.82734</v>
      </c>
      <c r="N55" s="10">
        <v>-8.2693600000000007</v>
      </c>
      <c r="O55" s="10">
        <v>-6.1791200000000002</v>
      </c>
      <c r="P55" s="10">
        <v>3.4561299999999999</v>
      </c>
      <c r="Q55" s="10">
        <v>2.85033</v>
      </c>
      <c r="R55" s="10">
        <v>-5.2313599999999996</v>
      </c>
      <c r="S55" s="10">
        <v>-2.7631799999999997</v>
      </c>
      <c r="T55" s="10">
        <v>-11.48329</v>
      </c>
      <c r="U55" s="10">
        <v>-12.351889999999999</v>
      </c>
      <c r="V55" s="10">
        <v>-4.6287900000000004</v>
      </c>
      <c r="W55" s="10">
        <v>-5.6995800000000001</v>
      </c>
      <c r="X55" s="10">
        <v>1.1146199999999999</v>
      </c>
      <c r="Y55" s="10">
        <v>-1.95407</v>
      </c>
      <c r="Z55" s="10">
        <v>15.37031</v>
      </c>
      <c r="AA55" s="10">
        <v>-6.1843900000000005</v>
      </c>
      <c r="AB55" s="10">
        <v>2.6158600000000001</v>
      </c>
      <c r="AC55" s="10">
        <v>5.3711899999999995</v>
      </c>
      <c r="AD55" s="10">
        <v>-13.886209999999998</v>
      </c>
      <c r="AE55" s="10">
        <v>-10.38104</v>
      </c>
      <c r="AF55" s="10">
        <v>-8.8864900000000002</v>
      </c>
      <c r="AG55" s="10">
        <v>-24.04243</v>
      </c>
      <c r="AH55" s="10">
        <v>-9.7753157925099998</v>
      </c>
      <c r="AI55" s="9">
        <v>-13.541234510899999</v>
      </c>
      <c r="AJ55" s="9">
        <v>72.870630000000006</v>
      </c>
      <c r="AK55" s="9">
        <v>68.089640000000003</v>
      </c>
      <c r="AL55" s="9">
        <v>60.205719999999999</v>
      </c>
      <c r="AM55" s="9">
        <v>49.438319999999997</v>
      </c>
      <c r="AN55" s="4"/>
      <c r="AO55" s="4"/>
      <c r="AP55" s="4"/>
      <c r="AQ55" s="4"/>
      <c r="AR55" s="4"/>
      <c r="AS55" s="4"/>
      <c r="AT55" s="4"/>
      <c r="AU55" s="4"/>
      <c r="AV55" s="4"/>
      <c r="AW55" s="4"/>
      <c r="AX55" s="4"/>
      <c r="AY55" s="4"/>
    </row>
    <row r="56" spans="1:1005" ht="15" x14ac:dyDescent="0.25">
      <c r="A56" s="108">
        <f>YampaRiverInflow.TotalOutflow!A56</f>
        <v>45505</v>
      </c>
      <c r="B56" s="9">
        <v>-12.022</v>
      </c>
      <c r="C56" s="9">
        <v>-12.022</v>
      </c>
      <c r="D56" s="9">
        <v>-12.022</v>
      </c>
      <c r="E56" s="10">
        <v>25.66291</v>
      </c>
      <c r="F56" s="10">
        <v>47.366790000000002</v>
      </c>
      <c r="G56" s="10">
        <v>-3.6207199999999999</v>
      </c>
      <c r="H56" s="10">
        <v>8.2340900000000001</v>
      </c>
      <c r="I56" s="10">
        <v>1.0808900000000001</v>
      </c>
      <c r="J56" s="10">
        <v>9.8302700000000005</v>
      </c>
      <c r="K56" s="10">
        <v>-30.478750000000002</v>
      </c>
      <c r="L56" s="10">
        <v>-37.806379999999997</v>
      </c>
      <c r="M56" s="10">
        <v>0.36157</v>
      </c>
      <c r="N56" s="10">
        <v>-21.721700000000002</v>
      </c>
      <c r="O56" s="10">
        <v>-32.771730000000005</v>
      </c>
      <c r="P56" s="10">
        <v>-3.3455599999999999</v>
      </c>
      <c r="Q56" s="10">
        <v>5.3322599999999998</v>
      </c>
      <c r="R56" s="10">
        <v>-12.47739</v>
      </c>
      <c r="S56" s="10">
        <v>-10.764940000000001</v>
      </c>
      <c r="T56" s="10">
        <v>-12.411370000000002</v>
      </c>
      <c r="U56" s="10">
        <v>-5.8684500000000002</v>
      </c>
      <c r="V56" s="10">
        <v>-7.3342000000000001</v>
      </c>
      <c r="W56" s="10">
        <v>-0.58257000000000003</v>
      </c>
      <c r="X56" s="10">
        <v>-2.9759099999999998</v>
      </c>
      <c r="Y56" s="10">
        <v>-4.9262499999999996</v>
      </c>
      <c r="Z56" s="10">
        <v>7.4216999999999995</v>
      </c>
      <c r="AA56" s="10">
        <v>-6.2596699999999998</v>
      </c>
      <c r="AB56" s="10">
        <v>-3.49715</v>
      </c>
      <c r="AC56" s="10">
        <v>-8.0988400000000009</v>
      </c>
      <c r="AD56" s="10">
        <v>-12.211690000000001</v>
      </c>
      <c r="AE56" s="10">
        <v>-5.9300299999999995</v>
      </c>
      <c r="AF56" s="10">
        <v>-10.645899999999999</v>
      </c>
      <c r="AG56" s="10">
        <v>-16.45506</v>
      </c>
      <c r="AH56" s="10">
        <v>-6.1211380751300002</v>
      </c>
      <c r="AI56" s="9">
        <v>-16.4951205805</v>
      </c>
      <c r="AJ56" s="9">
        <v>74.391710000000003</v>
      </c>
      <c r="AK56" s="9">
        <v>83.114260000000002</v>
      </c>
      <c r="AL56" s="9">
        <v>64.003280000000004</v>
      </c>
      <c r="AM56" s="9">
        <v>30.162470000000003</v>
      </c>
      <c r="AN56" s="4"/>
      <c r="AO56" s="4"/>
      <c r="AP56" s="4"/>
      <c r="AQ56" s="4"/>
      <c r="AR56" s="4"/>
      <c r="AS56" s="4"/>
      <c r="AT56" s="4"/>
      <c r="AU56" s="4"/>
      <c r="AV56" s="4"/>
      <c r="AW56" s="4"/>
      <c r="AX56" s="4"/>
      <c r="AY56" s="4"/>
    </row>
    <row r="57" spans="1:1005" ht="15" x14ac:dyDescent="0.25">
      <c r="A57" s="108">
        <f>YampaRiverInflow.TotalOutflow!A57</f>
        <v>45536</v>
      </c>
      <c r="B57" s="9">
        <v>-14.513</v>
      </c>
      <c r="C57" s="9">
        <v>-14.513</v>
      </c>
      <c r="D57" s="9">
        <v>-14.513</v>
      </c>
      <c r="E57" s="10">
        <v>29.726150000000001</v>
      </c>
      <c r="F57" s="10">
        <v>21.405069999999998</v>
      </c>
      <c r="G57" s="10">
        <v>-6.1849399999999992</v>
      </c>
      <c r="H57" s="10">
        <v>-13.40967</v>
      </c>
      <c r="I57" s="10">
        <v>4.8451000000000004</v>
      </c>
      <c r="J57" s="10">
        <v>10.459700000000002</v>
      </c>
      <c r="K57" s="10">
        <v>-32.106940000000002</v>
      </c>
      <c r="L57" s="10">
        <v>-14.36115</v>
      </c>
      <c r="M57" s="10">
        <v>6.0761099999999999</v>
      </c>
      <c r="N57" s="10">
        <v>2.1292300000000002</v>
      </c>
      <c r="O57" s="10">
        <v>3.4588800000000002</v>
      </c>
      <c r="P57" s="10">
        <v>-3.5141100000000001</v>
      </c>
      <c r="Q57" s="10">
        <v>2.3970700000000003</v>
      </c>
      <c r="R57" s="10">
        <v>-14.862719999999999</v>
      </c>
      <c r="S57" s="10">
        <v>10.64911</v>
      </c>
      <c r="T57" s="10">
        <v>1.2162899999999999</v>
      </c>
      <c r="U57" s="10">
        <v>-3.2352600000000002</v>
      </c>
      <c r="V57" s="10">
        <v>3.2015500000000001</v>
      </c>
      <c r="W57" s="10">
        <v>-2.03647</v>
      </c>
      <c r="X57" s="10">
        <v>4.6902200000000001</v>
      </c>
      <c r="Y57" s="10">
        <v>-2.4659599999999999</v>
      </c>
      <c r="Z57" s="10">
        <v>2.1341199999999998</v>
      </c>
      <c r="AA57" s="10">
        <v>-3.6479999999999999E-2</v>
      </c>
      <c r="AB57" s="10">
        <v>3.5242300000000002</v>
      </c>
      <c r="AC57" s="10">
        <v>2.30775</v>
      </c>
      <c r="AD57" s="10">
        <v>-2.1289499999999997</v>
      </c>
      <c r="AE57" s="10">
        <v>-5.9721000000000002</v>
      </c>
      <c r="AF57" s="10">
        <v>-4.7625399999999996</v>
      </c>
      <c r="AG57" s="10">
        <v>-11.23626</v>
      </c>
      <c r="AH57" s="10">
        <v>-5.9217293134800002</v>
      </c>
      <c r="AI57" s="9">
        <v>-16.066383176799999</v>
      </c>
      <c r="AJ57" s="9">
        <v>15.569330000000001</v>
      </c>
      <c r="AK57" s="9">
        <v>17.491540000000001</v>
      </c>
      <c r="AL57" s="9">
        <v>90.030710000000013</v>
      </c>
      <c r="AM57" s="9">
        <v>37.451620000000005</v>
      </c>
      <c r="AN57" s="4"/>
      <c r="AO57" s="4"/>
      <c r="AP57" s="4"/>
      <c r="AQ57" s="4"/>
      <c r="AR57" s="4"/>
      <c r="AS57" s="4"/>
      <c r="AT57" s="4"/>
      <c r="AU57" s="4"/>
      <c r="AV57" s="4"/>
      <c r="AW57" s="4"/>
      <c r="AX57" s="4"/>
      <c r="AY57" s="4"/>
    </row>
    <row r="58" spans="1:1005" ht="15" x14ac:dyDescent="0.25">
      <c r="A58" s="108">
        <f>YampaRiverInflow.TotalOutflow!A58</f>
        <v>45566</v>
      </c>
      <c r="B58" s="9">
        <v>-10.351000000000001</v>
      </c>
      <c r="C58" s="9">
        <v>-10.351000000000001</v>
      </c>
      <c r="D58" s="9">
        <v>-10.351000000000001</v>
      </c>
      <c r="E58" s="10">
        <v>14.659660000000001</v>
      </c>
      <c r="F58" s="10">
        <v>6.4712700000000005</v>
      </c>
      <c r="G58" s="10">
        <v>-4.5573800000000002</v>
      </c>
      <c r="H58" s="10">
        <v>16.089169999999999</v>
      </c>
      <c r="I58" s="10">
        <v>2.3823400000000001</v>
      </c>
      <c r="J58" s="10">
        <v>-2.3206700000000002</v>
      </c>
      <c r="K58" s="10">
        <v>-31.9285</v>
      </c>
      <c r="L58" s="10">
        <v>-8.5193500000000011</v>
      </c>
      <c r="M58" s="10">
        <v>-12.10599</v>
      </c>
      <c r="N58" s="10">
        <v>-6.4365399999999999</v>
      </c>
      <c r="O58" s="10">
        <v>-9.3328700000000016</v>
      </c>
      <c r="P58" s="10">
        <v>8.7130799999999997</v>
      </c>
      <c r="Q58" s="10">
        <v>6.0392799999999998</v>
      </c>
      <c r="R58" s="10">
        <v>-14.376950000000001</v>
      </c>
      <c r="S58" s="10">
        <v>11.44023</v>
      </c>
      <c r="T58" s="10">
        <v>-2.2667899999999999</v>
      </c>
      <c r="U58" s="10">
        <v>12.561069999999999</v>
      </c>
      <c r="V58" s="10">
        <v>9.3788400000000003</v>
      </c>
      <c r="W58" s="10">
        <v>7.2322499999999996</v>
      </c>
      <c r="X58" s="10">
        <v>17.66301</v>
      </c>
      <c r="Y58" s="10">
        <v>17.936130000000002</v>
      </c>
      <c r="Z58" s="10">
        <v>19.500349999999997</v>
      </c>
      <c r="AA58" s="10">
        <v>0.40545999999999999</v>
      </c>
      <c r="AB58" s="10">
        <v>-3.57796</v>
      </c>
      <c r="AC58" s="10">
        <v>-7.8305600000000002</v>
      </c>
      <c r="AD58" s="10">
        <v>5.5783399999999999</v>
      </c>
      <c r="AE58" s="10">
        <v>7.1333100000000007</v>
      </c>
      <c r="AF58" s="10">
        <v>-3.07572</v>
      </c>
      <c r="AG58" s="10">
        <v>-12.67216</v>
      </c>
      <c r="AH58" s="10">
        <v>9.5933321672099989</v>
      </c>
      <c r="AI58" s="9">
        <v>-7.3716004105100001</v>
      </c>
      <c r="AJ58" s="9">
        <v>11.770820000000001</v>
      </c>
      <c r="AK58" s="9">
        <v>29.394490000000001</v>
      </c>
      <c r="AL58" s="9">
        <v>133.46231</v>
      </c>
      <c r="AM58" s="9">
        <v>-7.9622099999999998</v>
      </c>
      <c r="AN58" s="4"/>
      <c r="AO58" s="4"/>
      <c r="AP58" s="4"/>
      <c r="AQ58" s="4"/>
      <c r="AR58" s="4"/>
      <c r="AS58" s="4"/>
      <c r="AT58" s="4"/>
      <c r="AU58" s="4"/>
      <c r="AV58" s="4"/>
      <c r="AW58" s="4"/>
      <c r="AX58" s="4"/>
      <c r="AY58" s="4"/>
    </row>
    <row r="59" spans="1:1005" ht="15" x14ac:dyDescent="0.25">
      <c r="A59" s="108">
        <f>YampaRiverInflow.TotalOutflow!A59</f>
        <v>45597</v>
      </c>
      <c r="B59" s="9">
        <v>-18.545000000000002</v>
      </c>
      <c r="C59" s="9">
        <v>-18.545000000000002</v>
      </c>
      <c r="D59" s="9">
        <v>-18.545000000000002</v>
      </c>
      <c r="E59" s="10">
        <v>8.3231599999999997</v>
      </c>
      <c r="F59" s="10">
        <v>-4.9865000000000004</v>
      </c>
      <c r="G59" s="10">
        <v>15.50897</v>
      </c>
      <c r="H59" s="10">
        <v>11.76432</v>
      </c>
      <c r="I59" s="10">
        <v>31.527560000000001</v>
      </c>
      <c r="J59" s="10">
        <v>-3.2050900000000002</v>
      </c>
      <c r="K59" s="10">
        <v>-23.295529999999999</v>
      </c>
      <c r="L59" s="10">
        <v>-17.111999999999998</v>
      </c>
      <c r="M59" s="10">
        <v>-11.698649999999999</v>
      </c>
      <c r="N59" s="10">
        <v>-40.886620000000001</v>
      </c>
      <c r="O59" s="10">
        <v>8.8454099999999993</v>
      </c>
      <c r="P59" s="10">
        <v>8.6155300000000015</v>
      </c>
      <c r="Q59" s="10">
        <v>-6.0922700000000001</v>
      </c>
      <c r="R59" s="10">
        <v>-18.06193</v>
      </c>
      <c r="S59" s="10">
        <v>-2.7934000000000001</v>
      </c>
      <c r="T59" s="10">
        <v>14.61594</v>
      </c>
      <c r="U59" s="10">
        <v>1.1808599999999998</v>
      </c>
      <c r="V59" s="10">
        <v>-1.2787599999999999</v>
      </c>
      <c r="W59" s="10">
        <v>-0.85072999999999999</v>
      </c>
      <c r="X59" s="10">
        <v>-7.69496</v>
      </c>
      <c r="Y59" s="10">
        <v>-25.293230000000001</v>
      </c>
      <c r="Z59" s="10">
        <v>14.929360000000001</v>
      </c>
      <c r="AA59" s="10">
        <v>-6.5592299999999994</v>
      </c>
      <c r="AB59" s="10">
        <v>-12.624499999999999</v>
      </c>
      <c r="AC59" s="10">
        <v>-15.31161</v>
      </c>
      <c r="AD59" s="10">
        <v>-29.335889999999999</v>
      </c>
      <c r="AE59" s="10">
        <v>-11.260489999999999</v>
      </c>
      <c r="AF59" s="10">
        <v>-11.40968</v>
      </c>
      <c r="AG59" s="10">
        <v>4.0670200000000003</v>
      </c>
      <c r="AH59" s="10">
        <v>-5.6661833634400001</v>
      </c>
      <c r="AI59" s="9">
        <v>-13.579297370099999</v>
      </c>
      <c r="AJ59" s="9">
        <v>7.9291700000000001</v>
      </c>
      <c r="AK59" s="9">
        <v>-2.7989000000000002</v>
      </c>
      <c r="AL59" s="9">
        <v>52.581679999999999</v>
      </c>
      <c r="AM59" s="9">
        <v>19.1631</v>
      </c>
      <c r="AN59" s="4"/>
      <c r="AO59" s="4"/>
      <c r="AP59" s="4"/>
      <c r="AQ59" s="4"/>
      <c r="AR59" s="4"/>
      <c r="AS59" s="4"/>
      <c r="AT59" s="4"/>
      <c r="AU59" s="4"/>
      <c r="AV59" s="4"/>
      <c r="AW59" s="4"/>
      <c r="AX59" s="4"/>
      <c r="AY59" s="4"/>
    </row>
    <row r="60" spans="1:1005" ht="15" x14ac:dyDescent="0.25">
      <c r="A60" s="108">
        <f>YampaRiverInflow.TotalOutflow!A60</f>
        <v>45627</v>
      </c>
      <c r="B60" s="9">
        <v>-12.076000000000001</v>
      </c>
      <c r="C60" s="9">
        <v>-12.076000000000001</v>
      </c>
      <c r="D60" s="9">
        <v>-12.076000000000001</v>
      </c>
      <c r="E60" s="10">
        <v>27.887509999999999</v>
      </c>
      <c r="F60" s="10">
        <v>-7.8382100000000001</v>
      </c>
      <c r="G60" s="10">
        <v>-32.544939999999997</v>
      </c>
      <c r="H60" s="10">
        <v>-18.25207</v>
      </c>
      <c r="I60" s="10">
        <v>0.23571999999999999</v>
      </c>
      <c r="J60" s="10">
        <v>-17.19848</v>
      </c>
      <c r="K60" s="10">
        <v>-15.513</v>
      </c>
      <c r="L60" s="10">
        <v>-23.537050000000001</v>
      </c>
      <c r="M60" s="10">
        <v>-21.342089999999999</v>
      </c>
      <c r="N60" s="10">
        <v>-25.91873</v>
      </c>
      <c r="O60" s="10">
        <v>-8.1638900000000003</v>
      </c>
      <c r="P60" s="10">
        <v>-7.6459899999999994</v>
      </c>
      <c r="Q60" s="10">
        <v>-41.546080000000003</v>
      </c>
      <c r="R60" s="10">
        <v>-20.32019</v>
      </c>
      <c r="S60" s="10">
        <v>-22.775419999999997</v>
      </c>
      <c r="T60" s="10">
        <v>-20.00853</v>
      </c>
      <c r="U60" s="10">
        <v>-16.126649999999998</v>
      </c>
      <c r="V60" s="10">
        <v>-14.551170000000001</v>
      </c>
      <c r="W60" s="10">
        <v>-9.3304200000000002</v>
      </c>
      <c r="X60" s="10">
        <v>-15.43425</v>
      </c>
      <c r="Y60" s="10">
        <v>-9.6678799999999985</v>
      </c>
      <c r="Z60" s="10">
        <v>2.13557</v>
      </c>
      <c r="AA60" s="10">
        <v>-15.070690000000001</v>
      </c>
      <c r="AB60" s="10">
        <v>-14.155530000000001</v>
      </c>
      <c r="AC60" s="10">
        <v>-24.016959999999997</v>
      </c>
      <c r="AD60" s="10">
        <v>-14.53312</v>
      </c>
      <c r="AE60" s="10">
        <v>-28.044779999999999</v>
      </c>
      <c r="AF60" s="10">
        <v>-6.3832500000000003</v>
      </c>
      <c r="AG60" s="10">
        <v>-10.085459999999999</v>
      </c>
      <c r="AH60" s="10">
        <v>-1.7760761056900001</v>
      </c>
      <c r="AI60" s="9">
        <v>-12.813628441100001</v>
      </c>
      <c r="AJ60" s="9">
        <v>0.70411000000000001</v>
      </c>
      <c r="AK60" s="9">
        <v>-2.0269400000000002</v>
      </c>
      <c r="AL60" s="9">
        <v>51.959830000000004</v>
      </c>
      <c r="AM60" s="9">
        <v>32.17351</v>
      </c>
      <c r="AN60" s="4"/>
      <c r="AO60" s="4"/>
      <c r="AP60" s="4"/>
      <c r="AQ60" s="4"/>
      <c r="AR60" s="4"/>
      <c r="AS60" s="4"/>
      <c r="AT60" s="4"/>
      <c r="AU60" s="4"/>
      <c r="AV60" s="4"/>
      <c r="AW60" s="4"/>
      <c r="AX60" s="4"/>
      <c r="AY60" s="4"/>
    </row>
    <row r="61" spans="1:1005" ht="15" x14ac:dyDescent="0.25">
      <c r="A61" s="108">
        <f>YampaRiverInflow.TotalOutflow!A61</f>
        <v>45658</v>
      </c>
      <c r="B61" s="9">
        <v>-20.931000000000001</v>
      </c>
      <c r="C61" s="9">
        <v>-20.931000000000001</v>
      </c>
      <c r="D61" s="9">
        <v>-20.931000000000001</v>
      </c>
      <c r="E61" s="10">
        <v>-9.4905600000000003</v>
      </c>
      <c r="F61" s="10">
        <v>-16.206330000000001</v>
      </c>
      <c r="G61" s="10">
        <v>-67.403059999999996</v>
      </c>
      <c r="H61" s="10">
        <v>5.3257399999999997</v>
      </c>
      <c r="I61" s="10">
        <v>-10.554080000000001</v>
      </c>
      <c r="J61" s="10">
        <v>-12.17793</v>
      </c>
      <c r="K61" s="10">
        <v>-5.2285699999999995</v>
      </c>
      <c r="L61" s="10">
        <v>-11.82418</v>
      </c>
      <c r="M61" s="10">
        <v>-0.35291</v>
      </c>
      <c r="N61" s="10">
        <v>-9.4022099999999984</v>
      </c>
      <c r="O61" s="10">
        <v>-2.2324000000000002</v>
      </c>
      <c r="P61" s="10">
        <v>-13.06556</v>
      </c>
      <c r="Q61" s="10">
        <v>-23.842459999999999</v>
      </c>
      <c r="R61" s="10">
        <v>-22.88402</v>
      </c>
      <c r="S61" s="10">
        <v>-9.2863400000000009</v>
      </c>
      <c r="T61" s="10">
        <v>2.0555400000000001</v>
      </c>
      <c r="U61" s="10">
        <v>-8.3692099999999989</v>
      </c>
      <c r="V61" s="10">
        <v>-7.36435</v>
      </c>
      <c r="W61" s="10">
        <v>-10.88565</v>
      </c>
      <c r="X61" s="10">
        <v>0.18258000000000002</v>
      </c>
      <c r="Y61" s="10">
        <v>-24.099160000000001</v>
      </c>
      <c r="Z61" s="10">
        <v>-10.99343</v>
      </c>
      <c r="AA61" s="10">
        <v>-17.351569999999999</v>
      </c>
      <c r="AB61" s="10">
        <v>-15.120850000000001</v>
      </c>
      <c r="AC61" s="10">
        <v>-15.297610000000001</v>
      </c>
      <c r="AD61" s="10">
        <v>-7.4300500000000005</v>
      </c>
      <c r="AE61" s="10">
        <v>-23.203659999999999</v>
      </c>
      <c r="AF61" s="10">
        <v>-11.24441</v>
      </c>
      <c r="AG61" s="10">
        <v>-7.0866850672100004</v>
      </c>
      <c r="AH61" s="10">
        <v>-21.8410222298</v>
      </c>
      <c r="AI61" s="9">
        <v>32.649590000000003</v>
      </c>
      <c r="AJ61" s="9">
        <v>-4.1834899999999999</v>
      </c>
      <c r="AK61" s="9">
        <v>31.439830000000001</v>
      </c>
      <c r="AL61" s="9">
        <v>31.442490000000003</v>
      </c>
      <c r="AM61" s="9">
        <v>-8.1626999999999992</v>
      </c>
      <c r="AN61" s="4"/>
      <c r="AO61" s="4"/>
      <c r="AP61" s="4"/>
      <c r="AQ61" s="4"/>
      <c r="AR61" s="4"/>
      <c r="AS61" s="4"/>
      <c r="AT61" s="4"/>
      <c r="AU61" s="4"/>
      <c r="AV61" s="4"/>
      <c r="AW61" s="4"/>
      <c r="AX61" s="4"/>
      <c r="AY61" s="4"/>
    </row>
    <row r="62" spans="1:1005" ht="15" x14ac:dyDescent="0.25">
      <c r="A62" s="108">
        <f>YampaRiverInflow.TotalOutflow!A62</f>
        <v>45689</v>
      </c>
      <c r="B62" s="9">
        <v>-10.266</v>
      </c>
      <c r="C62" s="9">
        <v>-10.266</v>
      </c>
      <c r="D62" s="9">
        <v>-10.266</v>
      </c>
      <c r="E62" s="10">
        <v>0.28820999999999997</v>
      </c>
      <c r="F62" s="10">
        <v>24.75806</v>
      </c>
      <c r="G62" s="10">
        <v>-0.71377000000000002</v>
      </c>
      <c r="H62" s="10">
        <v>-17.479389999999999</v>
      </c>
      <c r="I62" s="10">
        <v>7.1028599999999997</v>
      </c>
      <c r="J62" s="10">
        <v>-20.612359999999999</v>
      </c>
      <c r="K62" s="10">
        <v>-3.8160700000000003</v>
      </c>
      <c r="L62" s="10">
        <v>12.07672</v>
      </c>
      <c r="M62" s="10">
        <v>-6.4777399999999998</v>
      </c>
      <c r="N62" s="10">
        <v>-3.1795599999999999</v>
      </c>
      <c r="O62" s="10">
        <v>-18.78584</v>
      </c>
      <c r="P62" s="10">
        <v>-15.19333</v>
      </c>
      <c r="Q62" s="10">
        <v>16.79738</v>
      </c>
      <c r="R62" s="10">
        <v>-14.575379999999999</v>
      </c>
      <c r="S62" s="10">
        <v>-10.293559999999999</v>
      </c>
      <c r="T62" s="10">
        <v>-6.9536000000000007</v>
      </c>
      <c r="U62" s="10">
        <v>-5.6801599999999999</v>
      </c>
      <c r="V62" s="10">
        <v>-3.35554</v>
      </c>
      <c r="W62" s="10">
        <v>-8.1621500000000005</v>
      </c>
      <c r="X62" s="10">
        <v>2.4570000000000002E-2</v>
      </c>
      <c r="Y62" s="10">
        <v>-7.1100200000000005</v>
      </c>
      <c r="Z62" s="10">
        <v>-6.7532899999999998</v>
      </c>
      <c r="AA62" s="10">
        <v>-2.0011099999999997</v>
      </c>
      <c r="AB62" s="10">
        <v>-7.8896199999999999</v>
      </c>
      <c r="AC62" s="10">
        <v>-3.9773800000000001</v>
      </c>
      <c r="AD62" s="10">
        <v>-10.08442</v>
      </c>
      <c r="AE62" s="10">
        <v>-18.090959999999999</v>
      </c>
      <c r="AF62" s="10">
        <v>-11.6091</v>
      </c>
      <c r="AG62" s="10">
        <v>-21.548820344999999</v>
      </c>
      <c r="AH62" s="10">
        <v>-7.5980226642700002</v>
      </c>
      <c r="AI62" s="9">
        <v>26.56495</v>
      </c>
      <c r="AJ62" s="9">
        <v>1.9350000000000001</v>
      </c>
      <c r="AK62" s="9">
        <v>22.693020000000001</v>
      </c>
      <c r="AL62" s="9">
        <v>32.191499999999998</v>
      </c>
      <c r="AM62" s="9">
        <v>-14.345370000000001</v>
      </c>
      <c r="AN62" s="4"/>
      <c r="AO62" s="4"/>
      <c r="AP62" s="4"/>
      <c r="AQ62" s="4"/>
      <c r="AR62" s="4"/>
      <c r="AS62" s="4"/>
      <c r="AT62" s="4"/>
      <c r="AU62" s="4"/>
      <c r="AV62" s="4"/>
      <c r="AW62" s="4"/>
      <c r="AX62" s="4"/>
      <c r="AY62" s="4"/>
    </row>
    <row r="63" spans="1:1005" ht="15" x14ac:dyDescent="0.25">
      <c r="A63" s="108">
        <f>YampaRiverInflow.TotalOutflow!A63</f>
        <v>45717</v>
      </c>
      <c r="B63" s="9">
        <v>-11.603</v>
      </c>
      <c r="C63" s="9">
        <v>-11.603</v>
      </c>
      <c r="D63" s="9">
        <v>-11.603</v>
      </c>
      <c r="E63" s="10">
        <v>8.1764600000000005</v>
      </c>
      <c r="F63" s="10">
        <v>7.8801000000000005</v>
      </c>
      <c r="G63" s="10">
        <v>-16.084820000000001</v>
      </c>
      <c r="H63" s="10">
        <v>24.562889999999999</v>
      </c>
      <c r="I63" s="10">
        <v>-1.3683399999999999</v>
      </c>
      <c r="J63" s="10">
        <v>-30.239049999999999</v>
      </c>
      <c r="K63" s="10">
        <v>-0.40625</v>
      </c>
      <c r="L63" s="10">
        <v>-2.8755600000000001</v>
      </c>
      <c r="M63" s="10">
        <v>-24.367049999999999</v>
      </c>
      <c r="N63" s="10">
        <v>-21.61571</v>
      </c>
      <c r="O63" s="10">
        <v>-7.1826499999999998</v>
      </c>
      <c r="P63" s="10">
        <v>-21.388090000000002</v>
      </c>
      <c r="Q63" s="10">
        <v>-38.647570000000002</v>
      </c>
      <c r="R63" s="10">
        <v>-17.924779999999998</v>
      </c>
      <c r="S63" s="10">
        <v>-12.442740000000001</v>
      </c>
      <c r="T63" s="10">
        <v>-43.985260000000004</v>
      </c>
      <c r="U63" s="10">
        <v>-10.52102</v>
      </c>
      <c r="V63" s="10">
        <v>-6.4350100000000001</v>
      </c>
      <c r="W63" s="10">
        <v>-12.448540000000001</v>
      </c>
      <c r="X63" s="10">
        <v>-11.11115</v>
      </c>
      <c r="Y63" s="10">
        <v>-14.26328</v>
      </c>
      <c r="Z63" s="10">
        <v>-15.209569999999999</v>
      </c>
      <c r="AA63" s="10">
        <v>-13.494590000000001</v>
      </c>
      <c r="AB63" s="10">
        <v>-13.53969</v>
      </c>
      <c r="AC63" s="10">
        <v>-18.373999999999999</v>
      </c>
      <c r="AD63" s="10">
        <v>-10.9312</v>
      </c>
      <c r="AE63" s="10">
        <v>-22.812709999999999</v>
      </c>
      <c r="AF63" s="10">
        <v>-10.592450000000001</v>
      </c>
      <c r="AG63" s="10">
        <v>-11.9735317815</v>
      </c>
      <c r="AH63" s="10">
        <v>-21.396965078199997</v>
      </c>
      <c r="AI63" s="9">
        <v>60.964930000000003</v>
      </c>
      <c r="AJ63" s="9">
        <v>9.2411200000000004</v>
      </c>
      <c r="AK63" s="9">
        <v>34.107990000000001</v>
      </c>
      <c r="AL63" s="9">
        <v>19.579360000000001</v>
      </c>
      <c r="AM63" s="9">
        <v>21.266830000000002</v>
      </c>
      <c r="AN63" s="4"/>
      <c r="AO63" s="4"/>
      <c r="AP63" s="4"/>
      <c r="AQ63" s="4"/>
      <c r="AR63" s="4"/>
      <c r="AS63" s="4"/>
      <c r="AT63" s="4"/>
      <c r="AU63" s="4"/>
      <c r="AV63" s="4"/>
      <c r="AW63" s="4"/>
      <c r="AX63" s="4"/>
      <c r="AY63" s="4"/>
    </row>
    <row r="64" spans="1:1005" ht="15" x14ac:dyDescent="0.25">
      <c r="A64" s="108">
        <f>YampaRiverInflow.TotalOutflow!A64</f>
        <v>45748</v>
      </c>
      <c r="B64" s="9">
        <v>-12.46</v>
      </c>
      <c r="C64" s="9">
        <v>-12.46</v>
      </c>
      <c r="D64" s="9">
        <v>-12.46</v>
      </c>
      <c r="E64" s="10">
        <v>4.2861700000000003</v>
      </c>
      <c r="F64" s="10">
        <v>29.646259999999998</v>
      </c>
      <c r="G64" s="10">
        <v>28.972660000000001</v>
      </c>
      <c r="H64" s="10">
        <v>18.863569999999999</v>
      </c>
      <c r="I64" s="10">
        <v>13.24966</v>
      </c>
      <c r="J64" s="10">
        <v>-34.838769999999997</v>
      </c>
      <c r="K64" s="10">
        <v>-15.670870000000001</v>
      </c>
      <c r="L64" s="10">
        <v>-12.345879999999999</v>
      </c>
      <c r="M64" s="10">
        <v>-24.792330000000003</v>
      </c>
      <c r="N64" s="10">
        <v>-15.55307</v>
      </c>
      <c r="O64" s="10">
        <v>-27.615380000000002</v>
      </c>
      <c r="P64" s="10">
        <v>-9.9768299999999996</v>
      </c>
      <c r="Q64" s="10">
        <v>-7.8899799999999995</v>
      </c>
      <c r="R64" s="10">
        <v>-18.484590000000001</v>
      </c>
      <c r="S64" s="10">
        <v>-13.60337</v>
      </c>
      <c r="T64" s="10">
        <v>-60.627809999999997</v>
      </c>
      <c r="U64" s="10">
        <v>-9.7155499999999986</v>
      </c>
      <c r="V64" s="10">
        <v>-15.310879999999999</v>
      </c>
      <c r="W64" s="10">
        <v>3.4897600000000004</v>
      </c>
      <c r="X64" s="10">
        <v>-16.877500000000001</v>
      </c>
      <c r="Y64" s="10">
        <v>-19.60941</v>
      </c>
      <c r="Z64" s="10">
        <v>-18.033900000000003</v>
      </c>
      <c r="AA64" s="10">
        <v>-6.3000600000000002</v>
      </c>
      <c r="AB64" s="10">
        <v>-13.78439</v>
      </c>
      <c r="AC64" s="10">
        <v>-16.949249999999999</v>
      </c>
      <c r="AD64" s="10">
        <v>-12.7826</v>
      </c>
      <c r="AE64" s="10">
        <v>-23.694689999999998</v>
      </c>
      <c r="AF64" s="10">
        <v>-20.046709999999997</v>
      </c>
      <c r="AG64" s="10">
        <v>-21.301506761199999</v>
      </c>
      <c r="AH64" s="10">
        <v>-18.480803921300001</v>
      </c>
      <c r="AI64" s="9">
        <v>54.424519999999994</v>
      </c>
      <c r="AJ64" s="9">
        <v>12.133100000000001</v>
      </c>
      <c r="AK64" s="9">
        <v>76.599170000000001</v>
      </c>
      <c r="AL64" s="9">
        <v>-6.7857700000000003</v>
      </c>
      <c r="AM64" s="9">
        <v>6.2441000000000004</v>
      </c>
      <c r="AN64" s="4"/>
      <c r="AO64" s="4"/>
      <c r="AP64" s="4"/>
      <c r="AQ64" s="4"/>
      <c r="AR64" s="4"/>
      <c r="AS64" s="4"/>
      <c r="AT64" s="4"/>
      <c r="AU64" s="4"/>
      <c r="AV64" s="4"/>
      <c r="AW64" s="4"/>
      <c r="AX64" s="4"/>
      <c r="AY64" s="4"/>
      <c r="ALQ64" t="e">
        <v>#N/A</v>
      </c>
    </row>
    <row r="65" spans="1:1005" ht="15" x14ac:dyDescent="0.25">
      <c r="A65" s="108">
        <f>YampaRiverInflow.TotalOutflow!A65</f>
        <v>45778</v>
      </c>
      <c r="B65" s="9">
        <v>-9.8019999999999996</v>
      </c>
      <c r="C65" s="9">
        <v>-9.8019999999999996</v>
      </c>
      <c r="D65" s="9">
        <v>-9.8019999999999996</v>
      </c>
      <c r="E65" s="10">
        <v>14.885899999999999</v>
      </c>
      <c r="F65" s="10">
        <v>9.8693099999999987</v>
      </c>
      <c r="G65" s="10">
        <v>49.975879999999997</v>
      </c>
      <c r="H65" s="10">
        <v>-7.9184299999999999</v>
      </c>
      <c r="I65" s="10">
        <v>11.12064</v>
      </c>
      <c r="J65" s="10">
        <v>-43.382190000000001</v>
      </c>
      <c r="K65" s="10">
        <v>-22.886580000000002</v>
      </c>
      <c r="L65" s="10">
        <v>-11.17521</v>
      </c>
      <c r="M65" s="10">
        <v>-23.596910000000001</v>
      </c>
      <c r="N65" s="10">
        <v>-15.42226</v>
      </c>
      <c r="O65" s="10">
        <v>3.82769</v>
      </c>
      <c r="P65" s="10">
        <v>-8.7342700000000004</v>
      </c>
      <c r="Q65" s="10">
        <v>-12.672180000000001</v>
      </c>
      <c r="R65" s="10">
        <v>-9.4568999999999992</v>
      </c>
      <c r="S65" s="10">
        <v>2.1620500000000002</v>
      </c>
      <c r="T65" s="10">
        <v>6.1777799999999994</v>
      </c>
      <c r="U65" s="10">
        <v>-11.006309999999999</v>
      </c>
      <c r="V65" s="10">
        <v>-11.085049999999999</v>
      </c>
      <c r="W65" s="10">
        <v>-22.195970000000003</v>
      </c>
      <c r="X65" s="10">
        <v>-14.829829999999999</v>
      </c>
      <c r="Y65" s="10">
        <v>10.05152</v>
      </c>
      <c r="Z65" s="10">
        <v>-15.21618</v>
      </c>
      <c r="AA65" s="10">
        <v>-22.456689999999998</v>
      </c>
      <c r="AB65" s="10">
        <v>-5.2049700000000003</v>
      </c>
      <c r="AC65" s="10">
        <v>-18.830310000000001</v>
      </c>
      <c r="AD65" s="10">
        <v>-9.6620400000000011</v>
      </c>
      <c r="AE65" s="10">
        <v>-14.13106</v>
      </c>
      <c r="AF65" s="10">
        <v>-15.37541</v>
      </c>
      <c r="AG65" s="10">
        <v>-17.183385914400002</v>
      </c>
      <c r="AH65" s="10">
        <v>-10.352921004100001</v>
      </c>
      <c r="AI65" s="9">
        <v>25.669160000000002</v>
      </c>
      <c r="AJ65" s="9">
        <v>46.607790000000001</v>
      </c>
      <c r="AK65" s="9">
        <v>81.077850000000012</v>
      </c>
      <c r="AL65" s="9">
        <v>32.891910000000003</v>
      </c>
      <c r="AM65" s="9">
        <v>32.762029999999996</v>
      </c>
      <c r="AN65" s="4"/>
      <c r="AO65" s="4"/>
      <c r="AP65" s="4"/>
      <c r="AQ65" s="4"/>
      <c r="AR65" s="4"/>
      <c r="AS65" s="4"/>
      <c r="AT65" s="4"/>
      <c r="AU65" s="4"/>
      <c r="AV65" s="4"/>
      <c r="AW65" s="4"/>
      <c r="AX65" s="4"/>
      <c r="AY65" s="4"/>
      <c r="ALQ65" t="e">
        <v>#N/A</v>
      </c>
    </row>
    <row r="66" spans="1:1005" ht="15" x14ac:dyDescent="0.25">
      <c r="A66" s="108">
        <f>YampaRiverInflow.TotalOutflow!A66</f>
        <v>45809</v>
      </c>
      <c r="B66" s="9">
        <v>-14.728</v>
      </c>
      <c r="C66" s="9">
        <v>-14.728</v>
      </c>
      <c r="D66" s="9">
        <v>-14.728</v>
      </c>
      <c r="E66" s="10">
        <v>12.004910000000001</v>
      </c>
      <c r="F66" s="10">
        <v>7.7272400000000001</v>
      </c>
      <c r="G66" s="10">
        <v>40.933699999999995</v>
      </c>
      <c r="H66" s="10">
        <v>11.465860000000001</v>
      </c>
      <c r="I66" s="10">
        <v>16.794580000000003</v>
      </c>
      <c r="J66" s="10">
        <v>-46.634540000000001</v>
      </c>
      <c r="K66" s="10">
        <v>-19.443330000000003</v>
      </c>
      <c r="L66" s="10">
        <v>7.9125299999999994</v>
      </c>
      <c r="M66" s="10">
        <v>-9.9691600000000005</v>
      </c>
      <c r="N66" s="10">
        <v>-16.600020000000001</v>
      </c>
      <c r="O66" s="10">
        <v>-10.217690000000001</v>
      </c>
      <c r="P66" s="10">
        <v>3.97357</v>
      </c>
      <c r="Q66" s="10">
        <v>-3.1482399999999999</v>
      </c>
      <c r="R66" s="10">
        <v>-1.4221199999999998</v>
      </c>
      <c r="S66" s="10">
        <v>-38.834009999999999</v>
      </c>
      <c r="T66" s="10">
        <v>-7.06473</v>
      </c>
      <c r="U66" s="10">
        <v>1.8902699999999999</v>
      </c>
      <c r="V66" s="10">
        <v>8.4872199999999989</v>
      </c>
      <c r="W66" s="10">
        <v>0.80691999999999997</v>
      </c>
      <c r="X66" s="10">
        <v>-6.2195200000000002</v>
      </c>
      <c r="Y66" s="10">
        <v>13.559850000000001</v>
      </c>
      <c r="Z66" s="10">
        <v>-8.6716299999999986</v>
      </c>
      <c r="AA66" s="10">
        <v>-7.92706</v>
      </c>
      <c r="AB66" s="10">
        <v>-2.6868400000000001</v>
      </c>
      <c r="AC66" s="10">
        <v>-23.401610000000002</v>
      </c>
      <c r="AD66" s="10">
        <v>-8.745379999999999</v>
      </c>
      <c r="AE66" s="10">
        <v>-18.980650000000001</v>
      </c>
      <c r="AF66" s="10">
        <v>-16.096640000000001</v>
      </c>
      <c r="AG66" s="10">
        <v>-19.255974470100004</v>
      </c>
      <c r="AH66" s="10">
        <v>-18.6228715425</v>
      </c>
      <c r="AI66" s="9">
        <v>36.7791</v>
      </c>
      <c r="AJ66" s="9">
        <v>47.801720000000003</v>
      </c>
      <c r="AK66" s="9">
        <v>62.467669999999998</v>
      </c>
      <c r="AL66" s="9">
        <v>43.907669999999996</v>
      </c>
      <c r="AM66" s="9">
        <v>36.8551</v>
      </c>
      <c r="AN66" s="4"/>
      <c r="AO66" s="4"/>
      <c r="AP66" s="4"/>
      <c r="AQ66" s="4"/>
      <c r="AR66" s="4"/>
      <c r="AS66" s="4"/>
      <c r="AT66" s="4"/>
      <c r="AU66" s="4"/>
      <c r="AV66" s="4"/>
      <c r="AW66" s="4"/>
      <c r="AX66" s="4"/>
      <c r="AY66" s="4"/>
      <c r="ALQ66" t="e">
        <v>#N/A</v>
      </c>
    </row>
    <row r="67" spans="1:1005" ht="15" x14ac:dyDescent="0.25">
      <c r="A67" s="108">
        <f>YampaRiverInflow.TotalOutflow!A67</f>
        <v>45839</v>
      </c>
      <c r="B67" s="9">
        <v>-11.792</v>
      </c>
      <c r="C67" s="9">
        <v>-11.792</v>
      </c>
      <c r="D67" s="9">
        <v>-11.792</v>
      </c>
      <c r="E67" s="10">
        <v>10.57719</v>
      </c>
      <c r="F67" s="10">
        <v>7.2024099999999995</v>
      </c>
      <c r="G67" s="10">
        <v>42.957050000000002</v>
      </c>
      <c r="H67" s="10">
        <v>25.683209999999999</v>
      </c>
      <c r="I67" s="10">
        <v>16.192450000000001</v>
      </c>
      <c r="J67" s="10">
        <v>-32.33464</v>
      </c>
      <c r="K67" s="10">
        <v>-28.353200000000001</v>
      </c>
      <c r="L67" s="10">
        <v>-13.82734</v>
      </c>
      <c r="M67" s="10">
        <v>-8.2693600000000007</v>
      </c>
      <c r="N67" s="10">
        <v>-6.1791200000000002</v>
      </c>
      <c r="O67" s="10">
        <v>3.4561299999999999</v>
      </c>
      <c r="P67" s="10">
        <v>2.85033</v>
      </c>
      <c r="Q67" s="10">
        <v>-5.2313599999999996</v>
      </c>
      <c r="R67" s="10">
        <v>-2.7631799999999997</v>
      </c>
      <c r="S67" s="10">
        <v>-11.48329</v>
      </c>
      <c r="T67" s="10">
        <v>-12.351889999999999</v>
      </c>
      <c r="U67" s="10">
        <v>-4.6287900000000004</v>
      </c>
      <c r="V67" s="10">
        <v>-5.6995800000000001</v>
      </c>
      <c r="W67" s="10">
        <v>1.1146199999999999</v>
      </c>
      <c r="X67" s="10">
        <v>-1.95407</v>
      </c>
      <c r="Y67" s="10">
        <v>15.37031</v>
      </c>
      <c r="Z67" s="10">
        <v>-6.1843900000000005</v>
      </c>
      <c r="AA67" s="10">
        <v>2.6158600000000001</v>
      </c>
      <c r="AB67" s="10">
        <v>5.3711899999999995</v>
      </c>
      <c r="AC67" s="10">
        <v>-13.886209999999998</v>
      </c>
      <c r="AD67" s="10">
        <v>-10.38104</v>
      </c>
      <c r="AE67" s="10">
        <v>-8.8864900000000002</v>
      </c>
      <c r="AF67" s="10">
        <v>-24.04243</v>
      </c>
      <c r="AG67" s="10">
        <v>-9.7753157925099998</v>
      </c>
      <c r="AH67" s="10">
        <v>-13.541234510899999</v>
      </c>
      <c r="AI67" s="9">
        <v>72.870630000000006</v>
      </c>
      <c r="AJ67" s="9">
        <v>68.089640000000003</v>
      </c>
      <c r="AK67" s="9">
        <v>60.205719999999999</v>
      </c>
      <c r="AL67" s="9">
        <v>49.438319999999997</v>
      </c>
      <c r="AM67" s="9">
        <v>32.877110000000002</v>
      </c>
      <c r="AN67" s="4"/>
      <c r="AO67" s="4"/>
      <c r="AP67" s="4"/>
      <c r="AQ67" s="4"/>
      <c r="AR67" s="4"/>
      <c r="AS67" s="4"/>
      <c r="AT67" s="4"/>
      <c r="AU67" s="4"/>
      <c r="AV67" s="4"/>
      <c r="AW67" s="4"/>
      <c r="AX67" s="4"/>
      <c r="AY67" s="4"/>
      <c r="ALQ67" t="e">
        <v>#N/A</v>
      </c>
    </row>
    <row r="68" spans="1:1005" ht="15" x14ac:dyDescent="0.25">
      <c r="A68" s="108">
        <f>YampaRiverInflow.TotalOutflow!A68</f>
        <v>45870</v>
      </c>
      <c r="B68" s="9">
        <v>-12.022</v>
      </c>
      <c r="C68" s="9">
        <v>-12.022</v>
      </c>
      <c r="D68" s="9">
        <v>-12.022</v>
      </c>
      <c r="E68" s="10">
        <v>47.366790000000002</v>
      </c>
      <c r="F68" s="10">
        <v>-3.6207199999999999</v>
      </c>
      <c r="G68" s="10">
        <v>8.2340900000000001</v>
      </c>
      <c r="H68" s="10">
        <v>1.0808900000000001</v>
      </c>
      <c r="I68" s="10">
        <v>9.8302700000000005</v>
      </c>
      <c r="J68" s="10">
        <v>-30.478750000000002</v>
      </c>
      <c r="K68" s="10">
        <v>-37.806379999999997</v>
      </c>
      <c r="L68" s="10">
        <v>0.36157</v>
      </c>
      <c r="M68" s="10">
        <v>-21.721700000000002</v>
      </c>
      <c r="N68" s="10">
        <v>-32.771730000000005</v>
      </c>
      <c r="O68" s="10">
        <v>-3.3455599999999999</v>
      </c>
      <c r="P68" s="10">
        <v>5.3322599999999998</v>
      </c>
      <c r="Q68" s="10">
        <v>-12.47739</v>
      </c>
      <c r="R68" s="10">
        <v>-10.764940000000001</v>
      </c>
      <c r="S68" s="10">
        <v>-12.411370000000002</v>
      </c>
      <c r="T68" s="10">
        <v>-5.8684500000000002</v>
      </c>
      <c r="U68" s="10">
        <v>-7.3342000000000001</v>
      </c>
      <c r="V68" s="10">
        <v>-0.58257000000000003</v>
      </c>
      <c r="W68" s="10">
        <v>-2.9759099999999998</v>
      </c>
      <c r="X68" s="10">
        <v>-4.9262499999999996</v>
      </c>
      <c r="Y68" s="10">
        <v>7.4216999999999995</v>
      </c>
      <c r="Z68" s="10">
        <v>-6.2596699999999998</v>
      </c>
      <c r="AA68" s="10">
        <v>-3.49715</v>
      </c>
      <c r="AB68" s="10">
        <v>-8.0988400000000009</v>
      </c>
      <c r="AC68" s="10">
        <v>-12.211690000000001</v>
      </c>
      <c r="AD68" s="10">
        <v>-5.9300299999999995</v>
      </c>
      <c r="AE68" s="10">
        <v>-10.645899999999999</v>
      </c>
      <c r="AF68" s="10">
        <v>-16.45506</v>
      </c>
      <c r="AG68" s="10">
        <v>-6.1211380751300002</v>
      </c>
      <c r="AH68" s="10">
        <v>-16.4951205805</v>
      </c>
      <c r="AI68" s="9">
        <v>74.391710000000003</v>
      </c>
      <c r="AJ68" s="9">
        <v>83.114260000000002</v>
      </c>
      <c r="AK68" s="9">
        <v>64.003280000000004</v>
      </c>
      <c r="AL68" s="9">
        <v>30.162470000000003</v>
      </c>
      <c r="AM68" s="9">
        <v>25.66291</v>
      </c>
      <c r="AN68" s="4"/>
      <c r="AO68" s="4"/>
      <c r="AP68" s="4"/>
      <c r="AQ68" s="4"/>
      <c r="AR68" s="4"/>
      <c r="AS68" s="4"/>
      <c r="AT68" s="4"/>
      <c r="AU68" s="4"/>
      <c r="AV68" s="4"/>
      <c r="AW68" s="4"/>
      <c r="AX68" s="4"/>
      <c r="AY68" s="4"/>
      <c r="ALQ68" t="e">
        <v>#N/A</v>
      </c>
    </row>
    <row r="69" spans="1:1005" ht="15" x14ac:dyDescent="0.25">
      <c r="A69" s="108">
        <f>YampaRiverInflow.TotalOutflow!A69</f>
        <v>45901</v>
      </c>
      <c r="B69" s="9">
        <v>-14.513</v>
      </c>
      <c r="C69" s="9">
        <v>-14.513</v>
      </c>
      <c r="D69" s="9">
        <v>-14.513</v>
      </c>
      <c r="E69" s="10">
        <v>21.405069999999998</v>
      </c>
      <c r="F69" s="10">
        <v>-6.1849399999999992</v>
      </c>
      <c r="G69" s="10">
        <v>-13.40967</v>
      </c>
      <c r="H69" s="10">
        <v>4.8451000000000004</v>
      </c>
      <c r="I69" s="10">
        <v>10.459700000000002</v>
      </c>
      <c r="J69" s="10">
        <v>-32.106940000000002</v>
      </c>
      <c r="K69" s="10">
        <v>-14.36115</v>
      </c>
      <c r="L69" s="10">
        <v>6.0761099999999999</v>
      </c>
      <c r="M69" s="10">
        <v>2.1292300000000002</v>
      </c>
      <c r="N69" s="10">
        <v>3.4588800000000002</v>
      </c>
      <c r="O69" s="10">
        <v>-3.5141100000000001</v>
      </c>
      <c r="P69" s="10">
        <v>2.3970700000000003</v>
      </c>
      <c r="Q69" s="10">
        <v>-14.862719999999999</v>
      </c>
      <c r="R69" s="10">
        <v>10.64911</v>
      </c>
      <c r="S69" s="10">
        <v>1.2162899999999999</v>
      </c>
      <c r="T69" s="10">
        <v>-3.2352600000000002</v>
      </c>
      <c r="U69" s="10">
        <v>3.2015500000000001</v>
      </c>
      <c r="V69" s="10">
        <v>-2.03647</v>
      </c>
      <c r="W69" s="10">
        <v>4.6902200000000001</v>
      </c>
      <c r="X69" s="10">
        <v>-2.4659599999999999</v>
      </c>
      <c r="Y69" s="10">
        <v>2.1341199999999998</v>
      </c>
      <c r="Z69" s="10">
        <v>-3.6479999999999999E-2</v>
      </c>
      <c r="AA69" s="10">
        <v>3.5242300000000002</v>
      </c>
      <c r="AB69" s="10">
        <v>2.30775</v>
      </c>
      <c r="AC69" s="10">
        <v>-2.1289499999999997</v>
      </c>
      <c r="AD69" s="10">
        <v>-5.9721000000000002</v>
      </c>
      <c r="AE69" s="10">
        <v>-4.7625399999999996</v>
      </c>
      <c r="AF69" s="10">
        <v>-11.23626</v>
      </c>
      <c r="AG69" s="10">
        <v>-5.9217293134800002</v>
      </c>
      <c r="AH69" s="10">
        <v>-16.066383176799999</v>
      </c>
      <c r="AI69" s="9">
        <v>15.569330000000001</v>
      </c>
      <c r="AJ69" s="9">
        <v>17.491540000000001</v>
      </c>
      <c r="AK69" s="9">
        <v>90.030710000000013</v>
      </c>
      <c r="AL69" s="9">
        <v>37.451620000000005</v>
      </c>
      <c r="AM69" s="9">
        <v>29.726150000000001</v>
      </c>
      <c r="AN69" s="4"/>
      <c r="AO69" s="4"/>
      <c r="AP69" s="4"/>
      <c r="AQ69" s="4"/>
      <c r="AR69" s="4"/>
      <c r="AS69" s="4"/>
      <c r="AT69" s="4"/>
      <c r="AU69" s="4"/>
      <c r="AV69" s="4"/>
      <c r="AW69" s="4"/>
      <c r="AX69" s="4"/>
      <c r="AY69" s="4"/>
      <c r="ALQ69" t="e">
        <v>#N/A</v>
      </c>
    </row>
    <row r="70" spans="1:1005" ht="15" x14ac:dyDescent="0.25">
      <c r="A70" s="108"/>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5" x14ac:dyDescent="0.25">
      <c r="A71" s="108"/>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I72" s="10"/>
      <c r="AJ72" s="10"/>
      <c r="AK72" s="10"/>
      <c r="AL72" s="10"/>
      <c r="AM72" s="10"/>
      <c r="ALQ72" t="e">
        <v>#N/A</v>
      </c>
    </row>
    <row r="73" spans="1:1005" ht="12.75" customHeight="1" x14ac:dyDescent="0.25">
      <c r="E73" s="10"/>
      <c r="AI73" s="10"/>
      <c r="AJ73" s="10"/>
      <c r="AK73" s="10"/>
      <c r="AL73" s="10"/>
      <c r="AM73" s="10"/>
    </row>
    <row r="74" spans="1:1005" ht="12.75" customHeight="1" x14ac:dyDescent="0.25">
      <c r="AI74" s="10"/>
      <c r="AJ74" s="10"/>
      <c r="AK74" s="10"/>
      <c r="AL74" s="10"/>
      <c r="AM74" s="10"/>
    </row>
    <row r="75" spans="1:1005" ht="12.75" customHeight="1" x14ac:dyDescent="0.25">
      <c r="AI75" s="10"/>
      <c r="AJ75" s="10"/>
      <c r="AK75" s="10"/>
      <c r="AL75" s="10"/>
      <c r="AM75" s="10"/>
    </row>
    <row r="76" spans="1:1005" ht="12.75" customHeight="1" x14ac:dyDescent="0.25">
      <c r="AI76" s="10"/>
      <c r="AJ76" s="10"/>
      <c r="AK76" s="10"/>
      <c r="AL76" s="10"/>
      <c r="AM76" s="10"/>
    </row>
    <row r="77" spans="1:1005" ht="12.75" customHeight="1" x14ac:dyDescent="0.25">
      <c r="AI77" s="10"/>
      <c r="AJ77" s="10"/>
      <c r="AK77" s="10"/>
      <c r="AL77" s="10"/>
      <c r="AM77" s="10"/>
    </row>
    <row r="78" spans="1:1005" ht="12.75" customHeight="1" x14ac:dyDescent="0.25">
      <c r="AI78" s="10"/>
      <c r="AJ78" s="10"/>
      <c r="AK78" s="10"/>
      <c r="AL78" s="10"/>
      <c r="AM78" s="10"/>
    </row>
  </sheetData>
  <mergeCells count="1">
    <mergeCell ref="B1:AH1"/>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44119-FD52-4387-BD35-F6F82A92E180}">
  <sheetPr codeName="Sheet28">
    <tabColor rgb="FFFF0000"/>
  </sheetPr>
  <dimension ref="A1:ALQ74"/>
  <sheetViews>
    <sheetView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4" ht="15" x14ac:dyDescent="0.25">
      <c r="A1" s="102"/>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4"/>
      <c r="AJ1" s="104"/>
      <c r="AK1" s="104"/>
      <c r="AL1" s="104"/>
      <c r="AM1" s="104"/>
    </row>
    <row r="2" spans="1:54" ht="15" x14ac:dyDescent="0.25">
      <c r="A2" s="102" t="s">
        <v>60</v>
      </c>
      <c r="B2" s="104" t="s">
        <v>0</v>
      </c>
      <c r="C2" s="104" t="s">
        <v>1</v>
      </c>
      <c r="D2" s="104" t="s">
        <v>2</v>
      </c>
      <c r="E2" s="104">
        <v>1981</v>
      </c>
      <c r="F2" s="104">
        <v>1982</v>
      </c>
      <c r="G2" s="104">
        <v>1983</v>
      </c>
      <c r="H2" s="104">
        <v>1984</v>
      </c>
      <c r="I2" s="104">
        <v>1985</v>
      </c>
      <c r="J2" s="104">
        <v>1986</v>
      </c>
      <c r="K2" s="104">
        <v>1987</v>
      </c>
      <c r="L2" s="104">
        <v>1988</v>
      </c>
      <c r="M2" s="104">
        <v>1989</v>
      </c>
      <c r="N2" s="104">
        <v>1990</v>
      </c>
      <c r="O2" s="104">
        <v>1991</v>
      </c>
      <c r="P2" s="104">
        <v>1992</v>
      </c>
      <c r="Q2" s="104">
        <v>1993</v>
      </c>
      <c r="R2" s="104">
        <v>1994</v>
      </c>
      <c r="S2" s="104">
        <v>1995</v>
      </c>
      <c r="T2" s="104">
        <v>1996</v>
      </c>
      <c r="U2" s="104">
        <v>1997</v>
      </c>
      <c r="V2" s="104">
        <v>1998</v>
      </c>
      <c r="W2" s="104">
        <v>1999</v>
      </c>
      <c r="X2" s="104">
        <v>2000</v>
      </c>
      <c r="Y2" s="104">
        <v>2001</v>
      </c>
      <c r="Z2" s="104">
        <v>2002</v>
      </c>
      <c r="AA2" s="104">
        <v>2003</v>
      </c>
      <c r="AB2" s="104">
        <v>2004</v>
      </c>
      <c r="AC2" s="104">
        <v>2005</v>
      </c>
      <c r="AD2" s="104">
        <v>2006</v>
      </c>
      <c r="AE2" s="105">
        <v>2007</v>
      </c>
      <c r="AF2" s="104">
        <v>2008</v>
      </c>
      <c r="AG2" s="104">
        <v>2009</v>
      </c>
      <c r="AH2" s="104">
        <v>2010</v>
      </c>
      <c r="AI2" s="104">
        <v>2011</v>
      </c>
      <c r="AJ2" s="104">
        <v>2012</v>
      </c>
      <c r="AK2" s="104">
        <v>2013</v>
      </c>
      <c r="AL2" s="104">
        <v>2014</v>
      </c>
      <c r="AM2" s="104">
        <v>2015</v>
      </c>
      <c r="AN2" s="104">
        <v>2016</v>
      </c>
      <c r="AO2" s="104">
        <v>2017</v>
      </c>
      <c r="AP2" s="104">
        <v>2018</v>
      </c>
      <c r="AQ2" s="104">
        <v>2019</v>
      </c>
      <c r="AR2" s="104">
        <v>2020</v>
      </c>
      <c r="AS2" s="104">
        <v>2021</v>
      </c>
      <c r="AT2">
        <v>2022</v>
      </c>
      <c r="AU2">
        <v>2023</v>
      </c>
      <c r="AV2">
        <v>2024</v>
      </c>
      <c r="AW2">
        <v>2025</v>
      </c>
      <c r="AX2">
        <v>2026</v>
      </c>
      <c r="AY2">
        <v>2027</v>
      </c>
      <c r="AZ2">
        <v>2028</v>
      </c>
      <c r="BA2">
        <v>2029</v>
      </c>
      <c r="BB2">
        <v>2030</v>
      </c>
    </row>
    <row r="3" spans="1:54" ht="15" x14ac:dyDescent="0.25">
      <c r="A3" s="106" t="str">
        <f>A2&amp;"_"&amp;"Time"</f>
        <v>PkrToImp_In_Time</v>
      </c>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107" t="s">
        <v>41</v>
      </c>
      <c r="AO3" s="107" t="s">
        <v>42</v>
      </c>
      <c r="AP3" s="107" t="s">
        <v>43</v>
      </c>
      <c r="AQ3" s="107" t="s">
        <v>44</v>
      </c>
      <c r="AR3" s="107" t="s">
        <v>45</v>
      </c>
      <c r="AS3" s="107" t="s">
        <v>46</v>
      </c>
      <c r="AT3" t="s">
        <v>47</v>
      </c>
      <c r="AU3" t="s">
        <v>48</v>
      </c>
      <c r="AV3" t="s">
        <v>49</v>
      </c>
      <c r="AW3" t="s">
        <v>50</v>
      </c>
      <c r="AX3" t="s">
        <v>51</v>
      </c>
      <c r="AY3" t="s">
        <v>52</v>
      </c>
      <c r="AZ3" t="s">
        <v>53</v>
      </c>
      <c r="BA3" t="s">
        <v>54</v>
      </c>
      <c r="BB3" t="s">
        <v>55</v>
      </c>
    </row>
    <row r="4" spans="1:54" ht="15" x14ac:dyDescent="0.25">
      <c r="A4" s="108">
        <f>YampaRiverInflow.TotalOutflow!A4</f>
        <v>43922</v>
      </c>
      <c r="B4" s="9">
        <v>-32.718000000000004</v>
      </c>
      <c r="C4" s="9">
        <v>-32.718000000000004</v>
      </c>
      <c r="D4" s="9">
        <v>-32.718000000000004</v>
      </c>
      <c r="E4" s="10">
        <v>-9.35</v>
      </c>
      <c r="F4" s="10">
        <v>-26.696999999999999</v>
      </c>
      <c r="G4" s="10">
        <v>-94.260999999999996</v>
      </c>
      <c r="H4" s="10">
        <v>-33.209000000000003</v>
      </c>
      <c r="I4" s="10">
        <v>-50.463000000000001</v>
      </c>
      <c r="J4" s="10">
        <v>-39.68</v>
      </c>
      <c r="K4" s="10">
        <v>-1.92</v>
      </c>
      <c r="L4" s="10">
        <v>-7.2060000000000004</v>
      </c>
      <c r="M4" s="10">
        <v>-49.616999999999997</v>
      </c>
      <c r="N4" s="10">
        <v>-43.034999999999997</v>
      </c>
      <c r="O4" s="10">
        <v>-59.116</v>
      </c>
      <c r="P4" s="10">
        <v>-58.07</v>
      </c>
      <c r="Q4" s="10">
        <v>-46.223999999999997</v>
      </c>
      <c r="R4" s="10">
        <v>-45.231000000000002</v>
      </c>
      <c r="S4" s="10">
        <v>-21.337</v>
      </c>
      <c r="T4" s="10">
        <v>-46.392000000000003</v>
      </c>
      <c r="U4" s="10">
        <v>-46.932000000000002</v>
      </c>
      <c r="V4" s="10">
        <v>-10.394</v>
      </c>
      <c r="W4" s="10">
        <v>-22.183</v>
      </c>
      <c r="X4" s="10">
        <v>-50.360999999999997</v>
      </c>
      <c r="Y4" s="10">
        <v>-34.244</v>
      </c>
      <c r="Z4" s="10">
        <v>-28.298999999999999</v>
      </c>
      <c r="AA4" s="10">
        <v>-23.056999999999999</v>
      </c>
      <c r="AB4" s="10">
        <v>-23.652999999999999</v>
      </c>
      <c r="AC4" s="10">
        <v>-18.731000000000002</v>
      </c>
      <c r="AD4" s="10">
        <v>-34.493000000000002</v>
      </c>
      <c r="AE4" s="10">
        <v>-34.719000000000001</v>
      </c>
      <c r="AF4" s="10">
        <v>-39.353999999999999</v>
      </c>
      <c r="AG4" s="10">
        <v>-36.816000000000003</v>
      </c>
      <c r="AH4" s="10">
        <v>-31.096540000000001</v>
      </c>
      <c r="AI4" s="10">
        <v>-26.820700000000002</v>
      </c>
      <c r="AJ4" s="10">
        <v>-39.596559999999997</v>
      </c>
      <c r="AK4" s="10">
        <v>-38.490559999999995</v>
      </c>
      <c r="AL4" s="10">
        <v>-7.4329692029799999</v>
      </c>
      <c r="AM4" s="10">
        <v>-6.8714972382399999</v>
      </c>
      <c r="AN4" s="4"/>
      <c r="AO4" s="4"/>
      <c r="AP4" s="4"/>
      <c r="AQ4" s="4"/>
      <c r="AR4" s="4"/>
      <c r="AS4" s="4"/>
      <c r="AT4" s="4"/>
      <c r="AU4" s="4"/>
      <c r="AV4" s="4"/>
      <c r="AW4" s="4"/>
      <c r="AX4" s="4"/>
      <c r="AY4" s="4"/>
    </row>
    <row r="5" spans="1:54" ht="15" x14ac:dyDescent="0.25">
      <c r="A5" s="108">
        <f>YampaRiverInflow.TotalOutflow!A5</f>
        <v>43952</v>
      </c>
      <c r="B5" s="9">
        <v>-22.001000000000001</v>
      </c>
      <c r="C5" s="9">
        <v>-22.001000000000001</v>
      </c>
      <c r="D5" s="9">
        <v>-22.001000000000001</v>
      </c>
      <c r="E5" s="10">
        <v>-3.2269999999999999</v>
      </c>
      <c r="F5" s="10">
        <v>-13.581</v>
      </c>
      <c r="G5" s="10">
        <v>-52.53</v>
      </c>
      <c r="H5" s="10">
        <v>-80.343999999999994</v>
      </c>
      <c r="I5" s="10">
        <v>-118.304</v>
      </c>
      <c r="J5" s="10">
        <v>-138.191</v>
      </c>
      <c r="K5" s="10">
        <v>-16.033000000000001</v>
      </c>
      <c r="L5" s="10">
        <v>-40.975999999999999</v>
      </c>
      <c r="M5" s="10">
        <v>-17.803999999999998</v>
      </c>
      <c r="N5" s="10">
        <v>-31.501999999999999</v>
      </c>
      <c r="O5" s="10">
        <v>-19.012</v>
      </c>
      <c r="P5" s="10">
        <v>-19.099</v>
      </c>
      <c r="Q5" s="10">
        <v>-31.253</v>
      </c>
      <c r="R5" s="10">
        <v>-147.96199999999999</v>
      </c>
      <c r="S5" s="10">
        <v>-29.908999999999999</v>
      </c>
      <c r="T5" s="10">
        <v>-28.129000000000001</v>
      </c>
      <c r="U5" s="10">
        <v>-49.914999999999999</v>
      </c>
      <c r="V5" s="10">
        <v>-34.603000000000002</v>
      </c>
      <c r="W5" s="10">
        <v>-27.748999999999999</v>
      </c>
      <c r="X5" s="10">
        <v>-15.643000000000001</v>
      </c>
      <c r="Y5" s="10">
        <v>-26.481000000000002</v>
      </c>
      <c r="Z5" s="10">
        <v>-13.461</v>
      </c>
      <c r="AA5" s="10">
        <v>-3.1219999999999999</v>
      </c>
      <c r="AB5" s="10">
        <v>-37.49</v>
      </c>
      <c r="AC5" s="10">
        <v>-28.582000000000001</v>
      </c>
      <c r="AD5" s="10">
        <v>-34.988</v>
      </c>
      <c r="AE5" s="10">
        <v>-27.611000000000001</v>
      </c>
      <c r="AF5" s="10">
        <v>-13.772</v>
      </c>
      <c r="AG5" s="10">
        <v>-19.452999999999999</v>
      </c>
      <c r="AH5" s="10">
        <v>-43.834120000000006</v>
      </c>
      <c r="AI5" s="9">
        <v>-36.949010000000001</v>
      </c>
      <c r="AJ5" s="9">
        <v>-18.708639999999999</v>
      </c>
      <c r="AK5" s="9">
        <v>-25.39873</v>
      </c>
      <c r="AL5" s="9">
        <v>-18.684161391</v>
      </c>
      <c r="AM5" s="9">
        <v>-9.3682712112299988</v>
      </c>
      <c r="AN5" s="4"/>
      <c r="AO5" s="4"/>
      <c r="AP5" s="4"/>
      <c r="AQ5" s="4"/>
      <c r="AR5" s="4"/>
      <c r="AS5" s="4"/>
      <c r="AT5" s="4"/>
      <c r="AU5" s="4"/>
      <c r="AV5" s="4"/>
      <c r="AW5" s="4"/>
      <c r="AX5" s="4"/>
      <c r="AY5" s="4"/>
    </row>
    <row r="6" spans="1:54" ht="15" x14ac:dyDescent="0.25">
      <c r="A6" s="108">
        <f>YampaRiverInflow.TotalOutflow!A6</f>
        <v>43983</v>
      </c>
      <c r="B6" s="9">
        <v>-44.996000000000002</v>
      </c>
      <c r="C6" s="9">
        <v>-44.996000000000002</v>
      </c>
      <c r="D6" s="9">
        <v>-44.996000000000002</v>
      </c>
      <c r="E6" s="10">
        <v>-63.795000000000002</v>
      </c>
      <c r="F6" s="10">
        <v>-22.106999999999999</v>
      </c>
      <c r="G6" s="10">
        <v>-145.12100000000001</v>
      </c>
      <c r="H6" s="10">
        <v>-71.817999999999998</v>
      </c>
      <c r="I6" s="10">
        <v>-97.96</v>
      </c>
      <c r="J6" s="10">
        <v>8.8849999999999998</v>
      </c>
      <c r="K6" s="10">
        <v>-38.042999999999999</v>
      </c>
      <c r="L6" s="10">
        <v>-46.71</v>
      </c>
      <c r="M6" s="10">
        <v>-50.164000000000001</v>
      </c>
      <c r="N6" s="10">
        <v>-42.655000000000001</v>
      </c>
      <c r="O6" s="10">
        <v>-57.844000000000001</v>
      </c>
      <c r="P6" s="10">
        <v>-49.320999999999998</v>
      </c>
      <c r="Q6" s="10">
        <v>-51.93</v>
      </c>
      <c r="R6" s="10">
        <v>-183.62299999999999</v>
      </c>
      <c r="S6" s="10">
        <v>-63.558</v>
      </c>
      <c r="T6" s="10">
        <v>-43.442999999999998</v>
      </c>
      <c r="U6" s="10">
        <v>-78.712000000000003</v>
      </c>
      <c r="V6" s="10">
        <v>-44.427999999999997</v>
      </c>
      <c r="W6" s="10">
        <v>-46.622999999999998</v>
      </c>
      <c r="X6" s="10">
        <v>-26.48</v>
      </c>
      <c r="Y6" s="10">
        <v>-49.249000000000002</v>
      </c>
      <c r="Z6" s="10">
        <v>-37.82</v>
      </c>
      <c r="AA6" s="10">
        <v>-37.124000000000002</v>
      </c>
      <c r="AB6" s="10">
        <v>-46.805999999999997</v>
      </c>
      <c r="AC6" s="10">
        <v>-42.271000000000001</v>
      </c>
      <c r="AD6" s="10">
        <v>-36.914999999999999</v>
      </c>
      <c r="AE6" s="10">
        <v>-53.137999999999998</v>
      </c>
      <c r="AF6" s="10">
        <v>-64.947999999999993</v>
      </c>
      <c r="AG6" s="10">
        <v>-25.780999999999999</v>
      </c>
      <c r="AH6" s="10">
        <v>-34.943179999999998</v>
      </c>
      <c r="AI6" s="9">
        <v>-51.29607</v>
      </c>
      <c r="AJ6" s="9">
        <v>-57.331830000000004</v>
      </c>
      <c r="AK6" s="9">
        <v>-54.558230000000002</v>
      </c>
      <c r="AL6" s="9">
        <v>-68.587001490600002</v>
      </c>
      <c r="AM6" s="9">
        <v>-35.762955953400002</v>
      </c>
      <c r="AN6" s="4"/>
      <c r="AO6" s="4"/>
      <c r="AP6" s="4"/>
      <c r="AQ6" s="4"/>
      <c r="AR6" s="4"/>
      <c r="AS6" s="4"/>
      <c r="AT6" s="4"/>
      <c r="AU6" s="4"/>
      <c r="AV6" s="4"/>
      <c r="AW6" s="4"/>
      <c r="AX6" s="4"/>
      <c r="AY6" s="4"/>
    </row>
    <row r="7" spans="1:54" ht="15" x14ac:dyDescent="0.25">
      <c r="A7" s="108">
        <f>YampaRiverInflow.TotalOutflow!A7</f>
        <v>44013</v>
      </c>
      <c r="B7" s="9">
        <v>-30.271000000000001</v>
      </c>
      <c r="C7" s="9">
        <v>-30.271000000000001</v>
      </c>
      <c r="D7" s="9">
        <v>-30.271000000000001</v>
      </c>
      <c r="E7" s="10">
        <v>-36.118000000000002</v>
      </c>
      <c r="F7" s="10">
        <v>-38.566000000000003</v>
      </c>
      <c r="G7" s="10">
        <v>-36.479999999999997</v>
      </c>
      <c r="H7" s="10">
        <v>-38.226999999999997</v>
      </c>
      <c r="I7" s="10">
        <v>-78.781000000000006</v>
      </c>
      <c r="J7" s="10">
        <v>-21.681999999999999</v>
      </c>
      <c r="K7" s="10">
        <v>-28.289000000000001</v>
      </c>
      <c r="L7" s="10">
        <v>-64.233999999999995</v>
      </c>
      <c r="M7" s="10">
        <v>-49.396000000000001</v>
      </c>
      <c r="N7" s="10">
        <v>-44.13</v>
      </c>
      <c r="O7" s="10">
        <v>-48.3</v>
      </c>
      <c r="P7" s="10">
        <v>-25.504000000000001</v>
      </c>
      <c r="Q7" s="10">
        <v>-48.567</v>
      </c>
      <c r="R7" s="10">
        <v>-182.99199999999999</v>
      </c>
      <c r="S7" s="10">
        <v>-65.305999999999997</v>
      </c>
      <c r="T7" s="10">
        <v>-37.942</v>
      </c>
      <c r="U7" s="10">
        <v>-73.787000000000006</v>
      </c>
      <c r="V7" s="10">
        <v>-40.765999999999998</v>
      </c>
      <c r="W7" s="10">
        <v>-6.4569999999999999</v>
      </c>
      <c r="X7" s="10">
        <v>-40.478000000000002</v>
      </c>
      <c r="Y7" s="10">
        <v>-35.347000000000001</v>
      </c>
      <c r="Z7" s="10">
        <v>-30.984000000000002</v>
      </c>
      <c r="AA7" s="10">
        <v>-12.644</v>
      </c>
      <c r="AB7" s="10">
        <v>-15.252000000000001</v>
      </c>
      <c r="AC7" s="10">
        <v>-52.765999999999998</v>
      </c>
      <c r="AD7" s="10">
        <v>-45.936</v>
      </c>
      <c r="AE7" s="10">
        <v>-47.3</v>
      </c>
      <c r="AF7" s="10">
        <v>-39.220999999999997</v>
      </c>
      <c r="AG7" s="10">
        <v>-35.222999999999999</v>
      </c>
      <c r="AH7" s="10">
        <v>-42.72146</v>
      </c>
      <c r="AI7" s="9">
        <v>-48.900089999999999</v>
      </c>
      <c r="AJ7" s="9">
        <v>-17.894650000000002</v>
      </c>
      <c r="AK7" s="9">
        <v>-23.696210000000001</v>
      </c>
      <c r="AL7" s="9">
        <v>-7.1829008864099997</v>
      </c>
      <c r="AM7" s="9">
        <v>-13.3525170981</v>
      </c>
      <c r="AN7" s="4"/>
      <c r="AO7" s="4"/>
      <c r="AP7" s="4"/>
      <c r="AQ7" s="4"/>
      <c r="AR7" s="4"/>
      <c r="AS7" s="4"/>
      <c r="AT7" s="4"/>
      <c r="AU7" s="4"/>
      <c r="AV7" s="4"/>
      <c r="AW7" s="4"/>
      <c r="AX7" s="4"/>
      <c r="AY7" s="4"/>
    </row>
    <row r="8" spans="1:54" ht="15" x14ac:dyDescent="0.25">
      <c r="A8" s="108">
        <f>YampaRiverInflow.TotalOutflow!A8</f>
        <v>44044</v>
      </c>
      <c r="B8" s="9">
        <v>-27.927</v>
      </c>
      <c r="C8" s="9">
        <v>-27.927</v>
      </c>
      <c r="D8" s="9">
        <v>-27.927</v>
      </c>
      <c r="E8" s="10">
        <v>-15.141999999999999</v>
      </c>
      <c r="F8" s="10">
        <v>5.0810000000000004</v>
      </c>
      <c r="G8" s="10">
        <v>-16.428999999999998</v>
      </c>
      <c r="H8" s="10">
        <v>-15.093999999999999</v>
      </c>
      <c r="I8" s="10">
        <v>-77.117000000000004</v>
      </c>
      <c r="J8" s="10">
        <v>-51.414000000000001</v>
      </c>
      <c r="K8" s="10">
        <v>-22.39</v>
      </c>
      <c r="L8" s="10">
        <v>-5.8449999999999998</v>
      </c>
      <c r="M8" s="10">
        <v>-16.213000000000001</v>
      </c>
      <c r="N8" s="10">
        <v>-13.936999999999999</v>
      </c>
      <c r="O8" s="10">
        <v>-23.998000000000001</v>
      </c>
      <c r="P8" s="10">
        <v>5.8440000000000003</v>
      </c>
      <c r="Q8" s="10">
        <v>-37.121000000000002</v>
      </c>
      <c r="R8" s="10">
        <v>-39.380000000000003</v>
      </c>
      <c r="S8" s="10">
        <v>-27.815000000000001</v>
      </c>
      <c r="T8" s="10">
        <v>-14.052</v>
      </c>
      <c r="U8" s="10">
        <v>-65.381</v>
      </c>
      <c r="V8" s="10">
        <v>-36.566000000000003</v>
      </c>
      <c r="W8" s="10">
        <v>-19.853999999999999</v>
      </c>
      <c r="X8" s="10">
        <v>-3.7530000000000001</v>
      </c>
      <c r="Y8" s="10">
        <v>-2.8780000000000001</v>
      </c>
      <c r="Z8" s="10">
        <v>-12.666</v>
      </c>
      <c r="AA8" s="10">
        <v>-13.96</v>
      </c>
      <c r="AB8" s="10">
        <v>-39.997999999999998</v>
      </c>
      <c r="AC8" s="10">
        <v>7.2850000000000001</v>
      </c>
      <c r="AD8" s="10">
        <v>-24.344000000000001</v>
      </c>
      <c r="AE8" s="10">
        <v>-33.448999999999998</v>
      </c>
      <c r="AF8" s="10">
        <v>-19.832000000000001</v>
      </c>
      <c r="AG8" s="10">
        <v>-46.258000000000003</v>
      </c>
      <c r="AH8" s="10">
        <v>-32.945339999999995</v>
      </c>
      <c r="AI8" s="9">
        <v>-39.458289999999998</v>
      </c>
      <c r="AJ8" s="9">
        <v>-23.445790000000002</v>
      </c>
      <c r="AK8" s="9">
        <v>-14.44247</v>
      </c>
      <c r="AL8" s="9">
        <v>-5.3147564458200005</v>
      </c>
      <c r="AM8" s="9">
        <v>-18.306574451100001</v>
      </c>
      <c r="AN8" s="4"/>
      <c r="AO8" s="4"/>
      <c r="AP8" s="4"/>
      <c r="AQ8" s="4"/>
      <c r="AR8" s="4"/>
      <c r="AS8" s="4"/>
      <c r="AT8" s="4"/>
      <c r="AU8" s="4"/>
      <c r="AV8" s="4"/>
      <c r="AW8" s="4"/>
      <c r="AX8" s="4"/>
      <c r="AY8" s="4"/>
    </row>
    <row r="9" spans="1:54" ht="15" x14ac:dyDescent="0.25">
      <c r="A9" s="108">
        <f>YampaRiverInflow.TotalOutflow!A9</f>
        <v>44075</v>
      </c>
      <c r="B9" s="9">
        <v>-17.346</v>
      </c>
      <c r="C9" s="9">
        <v>-17.346</v>
      </c>
      <c r="D9" s="9">
        <v>-17.346</v>
      </c>
      <c r="E9" s="10">
        <v>14.304</v>
      </c>
      <c r="F9" s="10">
        <v>-4.5</v>
      </c>
      <c r="G9" s="10">
        <v>-45.348999999999997</v>
      </c>
      <c r="H9" s="10">
        <v>-49.987000000000002</v>
      </c>
      <c r="I9" s="10">
        <v>8.8550000000000004</v>
      </c>
      <c r="J9" s="10">
        <v>-45.326999999999998</v>
      </c>
      <c r="K9" s="10">
        <v>-12.705</v>
      </c>
      <c r="L9" s="10">
        <v>-21.931000000000001</v>
      </c>
      <c r="M9" s="10">
        <v>-11.678000000000001</v>
      </c>
      <c r="N9" s="10">
        <v>-16.454999999999998</v>
      </c>
      <c r="O9" s="10">
        <v>-15.521000000000001</v>
      </c>
      <c r="P9" s="10">
        <v>-12.746</v>
      </c>
      <c r="Q9" s="10">
        <v>-31.334</v>
      </c>
      <c r="R9" s="10">
        <v>-19.856000000000002</v>
      </c>
      <c r="S9" s="10">
        <v>-41.415999999999997</v>
      </c>
      <c r="T9" s="10">
        <v>-22.555</v>
      </c>
      <c r="U9" s="10">
        <v>0.85399999999999998</v>
      </c>
      <c r="V9" s="10">
        <v>-61.966000000000001</v>
      </c>
      <c r="W9" s="10">
        <v>-54.048999999999999</v>
      </c>
      <c r="X9" s="10">
        <v>-27.712</v>
      </c>
      <c r="Y9" s="10">
        <v>-18.021999999999998</v>
      </c>
      <c r="Z9" s="10">
        <v>-8.8450000000000006</v>
      </c>
      <c r="AA9" s="10">
        <v>-17.966000000000001</v>
      </c>
      <c r="AB9" s="10">
        <v>-5.1360000000000001</v>
      </c>
      <c r="AC9" s="10">
        <v>-10.974</v>
      </c>
      <c r="AD9" s="10">
        <v>-32.47</v>
      </c>
      <c r="AE9" s="10">
        <v>-35.090000000000003</v>
      </c>
      <c r="AF9" s="10">
        <v>-20.788</v>
      </c>
      <c r="AG9" s="10">
        <v>-50.804000000000002</v>
      </c>
      <c r="AH9" s="10">
        <v>-26.487169999999999</v>
      </c>
      <c r="AI9" s="9">
        <v>-30.253869999999999</v>
      </c>
      <c r="AJ9" s="9">
        <v>-43.057809999999996</v>
      </c>
      <c r="AK9" s="9">
        <v>-36.350120000000004</v>
      </c>
      <c r="AL9" s="9">
        <v>-18.8728240509</v>
      </c>
      <c r="AM9" s="9">
        <v>-15.710973601100001</v>
      </c>
      <c r="AN9" s="4"/>
      <c r="AO9" s="4"/>
      <c r="AP9" s="4"/>
      <c r="AQ9" s="4"/>
      <c r="AR9" s="4"/>
      <c r="AS9" s="4"/>
      <c r="AT9" s="4"/>
      <c r="AU9" s="4"/>
      <c r="AV9" s="4"/>
      <c r="AW9" s="4"/>
      <c r="AX9" s="4"/>
      <c r="AY9" s="4"/>
    </row>
    <row r="10" spans="1:54" ht="15" x14ac:dyDescent="0.25">
      <c r="A10" s="108">
        <f>YampaRiverInflow.TotalOutflow!A10</f>
        <v>44105</v>
      </c>
      <c r="B10" s="9">
        <v>-13.618</v>
      </c>
      <c r="C10" s="9">
        <v>-13.618</v>
      </c>
      <c r="D10" s="9">
        <v>-13.618</v>
      </c>
      <c r="E10" s="10">
        <v>25.649000000000001</v>
      </c>
      <c r="F10" s="10">
        <v>0.77100000000000002</v>
      </c>
      <c r="G10" s="10">
        <v>4.673</v>
      </c>
      <c r="H10" s="10">
        <v>-43.091999999999999</v>
      </c>
      <c r="I10" s="10">
        <v>28.411000000000001</v>
      </c>
      <c r="J10" s="10">
        <v>15.292999999999999</v>
      </c>
      <c r="K10" s="10">
        <v>7.4790000000000001</v>
      </c>
      <c r="L10" s="10">
        <v>-7.4880000000000004</v>
      </c>
      <c r="M10" s="10">
        <v>-21.609000000000002</v>
      </c>
      <c r="N10" s="10">
        <v>-2.9830000000000001</v>
      </c>
      <c r="O10" s="10">
        <v>3.17</v>
      </c>
      <c r="P10" s="10">
        <v>-15.058</v>
      </c>
      <c r="Q10" s="10">
        <v>-8.1869999999999994</v>
      </c>
      <c r="R10" s="10">
        <v>-13.262</v>
      </c>
      <c r="S10" s="10">
        <v>8.3439999999999994</v>
      </c>
      <c r="T10" s="10">
        <v>1.6279999999999999</v>
      </c>
      <c r="U10" s="10">
        <v>-1.526</v>
      </c>
      <c r="V10" s="10">
        <v>0.55800000000000005</v>
      </c>
      <c r="W10" s="10">
        <v>-0.40699999999999997</v>
      </c>
      <c r="X10" s="10">
        <v>-3.3740000000000001</v>
      </c>
      <c r="Y10" s="10">
        <v>10.401</v>
      </c>
      <c r="Z10" s="10">
        <v>3.125</v>
      </c>
      <c r="AA10" s="10">
        <v>0.16600000000000001</v>
      </c>
      <c r="AB10" s="10">
        <v>26.085000000000001</v>
      </c>
      <c r="AC10" s="10">
        <v>-4.4400000000000004</v>
      </c>
      <c r="AD10" s="10">
        <v>7.4</v>
      </c>
      <c r="AE10" s="10">
        <v>-11.666</v>
      </c>
      <c r="AF10" s="10">
        <v>-2.7410000000000001</v>
      </c>
      <c r="AG10" s="10">
        <v>-4.4329999999999998</v>
      </c>
      <c r="AH10" s="10">
        <v>-10.08483</v>
      </c>
      <c r="AI10" s="9">
        <v>-27.032550000000001</v>
      </c>
      <c r="AJ10" s="9">
        <v>-5.7554099999999995</v>
      </c>
      <c r="AK10" s="9">
        <v>-10.2515</v>
      </c>
      <c r="AL10" s="9">
        <v>-12.6998988852</v>
      </c>
      <c r="AM10" s="9">
        <v>-2.6646828313099999</v>
      </c>
      <c r="AN10" s="4"/>
      <c r="AO10" s="4"/>
      <c r="AP10" s="4"/>
      <c r="AQ10" s="4"/>
      <c r="AR10" s="4"/>
      <c r="AS10" s="4"/>
      <c r="AT10" s="4"/>
      <c r="AU10" s="4"/>
      <c r="AV10" s="4"/>
      <c r="AW10" s="4"/>
      <c r="AX10" s="4"/>
      <c r="AY10" s="4"/>
    </row>
    <row r="11" spans="1:54" ht="15" x14ac:dyDescent="0.25">
      <c r="A11" s="108">
        <f>YampaRiverInflow.TotalOutflow!A11</f>
        <v>44136</v>
      </c>
      <c r="B11" s="9">
        <v>7.05</v>
      </c>
      <c r="C11" s="9">
        <v>7.05</v>
      </c>
      <c r="D11" s="9">
        <v>7.05</v>
      </c>
      <c r="E11" s="10">
        <v>5.9569999999999999</v>
      </c>
      <c r="F11" s="10">
        <v>17.582999999999998</v>
      </c>
      <c r="G11" s="10">
        <v>-56.331000000000003</v>
      </c>
      <c r="H11" s="10">
        <v>-30.108000000000001</v>
      </c>
      <c r="I11" s="10">
        <v>-24.338000000000001</v>
      </c>
      <c r="J11" s="10">
        <v>-14.114000000000001</v>
      </c>
      <c r="K11" s="10">
        <v>1.411</v>
      </c>
      <c r="L11" s="10">
        <v>5.4320000000000004</v>
      </c>
      <c r="M11" s="10">
        <v>11.315</v>
      </c>
      <c r="N11" s="10">
        <v>8.8170000000000002</v>
      </c>
      <c r="O11" s="10">
        <v>8.6760000000000002</v>
      </c>
      <c r="P11" s="10">
        <v>-7.5490000000000004</v>
      </c>
      <c r="Q11" s="10">
        <v>1.3320000000000001</v>
      </c>
      <c r="R11" s="10">
        <v>8.9619999999999997</v>
      </c>
      <c r="S11" s="10">
        <v>4.5019999999999998</v>
      </c>
      <c r="T11" s="10">
        <v>13.975</v>
      </c>
      <c r="U11" s="10">
        <v>6.8760000000000003</v>
      </c>
      <c r="V11" s="10">
        <v>-37.753999999999998</v>
      </c>
      <c r="W11" s="10">
        <v>12.58</v>
      </c>
      <c r="X11" s="10">
        <v>4.9530000000000003</v>
      </c>
      <c r="Y11" s="10">
        <v>14.292</v>
      </c>
      <c r="Z11" s="10">
        <v>10.398</v>
      </c>
      <c r="AA11" s="10">
        <v>14.773</v>
      </c>
      <c r="AB11" s="10">
        <v>2.8980000000000001</v>
      </c>
      <c r="AC11" s="10">
        <v>-5.16</v>
      </c>
      <c r="AD11" s="10">
        <v>8.36</v>
      </c>
      <c r="AE11" s="10">
        <v>0.24399999999999999</v>
      </c>
      <c r="AF11" s="10">
        <v>-2.194</v>
      </c>
      <c r="AG11" s="10">
        <v>-8.1240000000000006</v>
      </c>
      <c r="AH11" s="10">
        <v>-20.0396</v>
      </c>
      <c r="AI11" s="9">
        <v>-7.1350500000000006</v>
      </c>
      <c r="AJ11" s="9">
        <v>-4.9749300000000005</v>
      </c>
      <c r="AK11" s="9">
        <v>-2.7747700000000002</v>
      </c>
      <c r="AL11" s="9">
        <v>-5.4642536803299997</v>
      </c>
      <c r="AM11" s="9">
        <v>13.381105650899999</v>
      </c>
      <c r="AN11" s="4"/>
      <c r="AO11" s="4"/>
      <c r="AP11" s="4"/>
      <c r="AQ11" s="4"/>
      <c r="AR11" s="4"/>
      <c r="AS11" s="4"/>
      <c r="AT11" s="4"/>
      <c r="AU11" s="4"/>
      <c r="AV11" s="4"/>
      <c r="AW11" s="4"/>
      <c r="AX11" s="4"/>
      <c r="AY11" s="4"/>
    </row>
    <row r="12" spans="1:54" ht="15" x14ac:dyDescent="0.25">
      <c r="A12" s="108">
        <f>YampaRiverInflow.TotalOutflow!A12</f>
        <v>44166</v>
      </c>
      <c r="B12" s="9">
        <v>12.73</v>
      </c>
      <c r="C12" s="9">
        <v>12.73</v>
      </c>
      <c r="D12" s="9">
        <v>12.73</v>
      </c>
      <c r="E12" s="10">
        <v>-13.081</v>
      </c>
      <c r="F12" s="10">
        <v>-31.75</v>
      </c>
      <c r="G12" s="10">
        <v>-93.247</v>
      </c>
      <c r="H12" s="10">
        <v>-29.280999999999999</v>
      </c>
      <c r="I12" s="10">
        <v>-52.756999999999998</v>
      </c>
      <c r="J12" s="10">
        <v>-68.424999999999997</v>
      </c>
      <c r="K12" s="10">
        <v>-26.193000000000001</v>
      </c>
      <c r="L12" s="10">
        <v>-1.996</v>
      </c>
      <c r="M12" s="10">
        <v>1.087</v>
      </c>
      <c r="N12" s="10">
        <v>7.093</v>
      </c>
      <c r="O12" s="10">
        <v>18.335000000000001</v>
      </c>
      <c r="P12" s="10">
        <v>4.6580000000000004</v>
      </c>
      <c r="Q12" s="10">
        <v>11.409000000000001</v>
      </c>
      <c r="R12" s="10">
        <v>18.884</v>
      </c>
      <c r="S12" s="10">
        <v>6.4809999999999999</v>
      </c>
      <c r="T12" s="10">
        <v>-1.6890000000000001</v>
      </c>
      <c r="U12" s="10">
        <v>-26.622</v>
      </c>
      <c r="V12" s="10">
        <v>-69.311999999999998</v>
      </c>
      <c r="W12" s="10">
        <v>30.471</v>
      </c>
      <c r="X12" s="10">
        <v>12.734</v>
      </c>
      <c r="Y12" s="10">
        <v>16.88</v>
      </c>
      <c r="Z12" s="10">
        <v>5.86</v>
      </c>
      <c r="AA12" s="10">
        <v>7.444</v>
      </c>
      <c r="AB12" s="10">
        <v>33.223999999999997</v>
      </c>
      <c r="AC12" s="10">
        <v>12.48</v>
      </c>
      <c r="AD12" s="10">
        <v>17.550999999999998</v>
      </c>
      <c r="AE12" s="10">
        <v>6.2709999999999999</v>
      </c>
      <c r="AF12" s="10">
        <v>38.814999999999998</v>
      </c>
      <c r="AG12" s="10">
        <v>9.5690000000000008</v>
      </c>
      <c r="AH12" s="10">
        <v>34.180550000000004</v>
      </c>
      <c r="AI12" s="9">
        <v>4.3811200000000001</v>
      </c>
      <c r="AJ12" s="9">
        <v>12.84577</v>
      </c>
      <c r="AK12" s="9">
        <v>-9.6169899999999995</v>
      </c>
      <c r="AL12" s="9">
        <v>8.3672790060800004</v>
      </c>
      <c r="AM12" s="9">
        <v>22.5435745029</v>
      </c>
      <c r="AN12" s="4"/>
      <c r="AO12" s="4"/>
      <c r="AP12" s="4"/>
      <c r="AQ12" s="4"/>
      <c r="AR12" s="4"/>
      <c r="AS12" s="4"/>
      <c r="AT12" s="4"/>
      <c r="AU12" s="4"/>
      <c r="AV12" s="4"/>
      <c r="AW12" s="4"/>
      <c r="AX12" s="4"/>
      <c r="AY12" s="4"/>
    </row>
    <row r="13" spans="1:54" ht="15" x14ac:dyDescent="0.25">
      <c r="A13" s="108">
        <f>YampaRiverInflow.TotalOutflow!A13</f>
        <v>44197</v>
      </c>
      <c r="B13" s="9">
        <v>-18.364000000000001</v>
      </c>
      <c r="C13" s="9">
        <v>-18.364000000000001</v>
      </c>
      <c r="D13" s="9">
        <v>-18.364000000000001</v>
      </c>
      <c r="E13" s="10">
        <v>-4.7590000000000003</v>
      </c>
      <c r="F13" s="10">
        <v>-120.42</v>
      </c>
      <c r="G13" s="10">
        <v>-132.33799999999999</v>
      </c>
      <c r="H13" s="10">
        <v>-58.228000000000002</v>
      </c>
      <c r="I13" s="10">
        <v>-60.307000000000002</v>
      </c>
      <c r="J13" s="10">
        <v>-43.218000000000004</v>
      </c>
      <c r="K13" s="10">
        <v>0.96399999999999997</v>
      </c>
      <c r="L13" s="10">
        <v>-22.263000000000002</v>
      </c>
      <c r="M13" s="10">
        <v>4.6050000000000004</v>
      </c>
      <c r="N13" s="10">
        <v>-1.4319999999999999</v>
      </c>
      <c r="O13" s="10">
        <v>-16.689</v>
      </c>
      <c r="P13" s="10">
        <v>33.015000000000001</v>
      </c>
      <c r="Q13" s="10">
        <v>-30.713000000000001</v>
      </c>
      <c r="R13" s="10">
        <v>-2.2970000000000002</v>
      </c>
      <c r="S13" s="10">
        <v>-5.6280000000000001</v>
      </c>
      <c r="T13" s="10">
        <v>-64.680999999999997</v>
      </c>
      <c r="U13" s="10">
        <v>-113.199</v>
      </c>
      <c r="V13" s="10">
        <v>36.241999999999997</v>
      </c>
      <c r="W13" s="10">
        <v>-10.677</v>
      </c>
      <c r="X13" s="10">
        <v>8.1579999999999995</v>
      </c>
      <c r="Y13" s="10">
        <v>1.393</v>
      </c>
      <c r="Z13" s="10">
        <v>10.17</v>
      </c>
      <c r="AA13" s="10">
        <v>3.6539999999999999</v>
      </c>
      <c r="AB13" s="10">
        <v>8.1709999999999994</v>
      </c>
      <c r="AC13" s="10">
        <v>-29.212</v>
      </c>
      <c r="AD13" s="10">
        <v>-12.486000000000001</v>
      </c>
      <c r="AE13" s="10">
        <v>-4.2009999999999996</v>
      </c>
      <c r="AF13" s="10">
        <v>-21.986999999999998</v>
      </c>
      <c r="AG13" s="10">
        <v>21.381310000000003</v>
      </c>
      <c r="AH13" s="10">
        <v>-39.100470000000001</v>
      </c>
      <c r="AI13" s="9">
        <v>-31.08878</v>
      </c>
      <c r="AJ13" s="9">
        <v>7.3067399999999996</v>
      </c>
      <c r="AK13" s="9">
        <v>-13.3189509084</v>
      </c>
      <c r="AL13" s="9">
        <v>-6.1162163466399999</v>
      </c>
      <c r="AM13" s="9">
        <v>40.491999999999997</v>
      </c>
      <c r="AN13" s="4"/>
      <c r="AO13" s="4"/>
      <c r="AP13" s="4"/>
      <c r="AQ13" s="4"/>
      <c r="AR13" s="4"/>
      <c r="AS13" s="4"/>
      <c r="AT13" s="4"/>
      <c r="AU13" s="4"/>
      <c r="AV13" s="4"/>
      <c r="AW13" s="4"/>
      <c r="AX13" s="4"/>
      <c r="AY13" s="4"/>
    </row>
    <row r="14" spans="1:54" ht="15" x14ac:dyDescent="0.25">
      <c r="A14" s="108">
        <f>YampaRiverInflow.TotalOutflow!A14</f>
        <v>44228</v>
      </c>
      <c r="B14" s="9">
        <v>-26.606999999999999</v>
      </c>
      <c r="C14" s="9">
        <v>-26.606999999999999</v>
      </c>
      <c r="D14" s="9">
        <v>-26.606999999999999</v>
      </c>
      <c r="E14" s="10">
        <v>-59.207000000000001</v>
      </c>
      <c r="F14" s="10">
        <v>75.613</v>
      </c>
      <c r="G14" s="10">
        <v>-7.18</v>
      </c>
      <c r="H14" s="10">
        <v>-64.896000000000001</v>
      </c>
      <c r="I14" s="10">
        <v>-23.876000000000001</v>
      </c>
      <c r="J14" s="10">
        <v>15.349</v>
      </c>
      <c r="K14" s="10">
        <v>-20.808</v>
      </c>
      <c r="L14" s="10">
        <v>-41.154000000000003</v>
      </c>
      <c r="M14" s="10">
        <v>-33.997</v>
      </c>
      <c r="N14" s="10">
        <v>-13.894</v>
      </c>
      <c r="O14" s="10">
        <v>-22.573</v>
      </c>
      <c r="P14" s="10">
        <v>-17.102</v>
      </c>
      <c r="Q14" s="10">
        <v>-38.902000000000001</v>
      </c>
      <c r="R14" s="10">
        <v>-63.575000000000003</v>
      </c>
      <c r="S14" s="10">
        <v>-26.556999999999999</v>
      </c>
      <c r="T14" s="10">
        <v>-43.094999999999999</v>
      </c>
      <c r="U14" s="10">
        <v>-46.804000000000002</v>
      </c>
      <c r="V14" s="10">
        <v>-20.875</v>
      </c>
      <c r="W14" s="10">
        <v>-24.366</v>
      </c>
      <c r="X14" s="10">
        <v>1.1859999999999999</v>
      </c>
      <c r="Y14" s="10">
        <v>-25.843</v>
      </c>
      <c r="Z14" s="10">
        <v>-4.476</v>
      </c>
      <c r="AA14" s="10">
        <v>-2.3679999999999999</v>
      </c>
      <c r="AB14" s="10">
        <v>5.9080000000000004</v>
      </c>
      <c r="AC14" s="10">
        <v>-17.978000000000002</v>
      </c>
      <c r="AD14" s="10">
        <v>-35.601999999999997</v>
      </c>
      <c r="AE14" s="10">
        <v>-45.103999999999999</v>
      </c>
      <c r="AF14" s="10">
        <v>-5.1180000000000003</v>
      </c>
      <c r="AG14" s="10">
        <v>-37.282989999999998</v>
      </c>
      <c r="AH14" s="10">
        <v>-15.646379999999999</v>
      </c>
      <c r="AI14" s="9">
        <v>-40.071829999999999</v>
      </c>
      <c r="AJ14" s="9">
        <v>-32.633000000000003</v>
      </c>
      <c r="AK14" s="9">
        <v>-26.703267437200001</v>
      </c>
      <c r="AL14" s="9">
        <v>-28.524806553999998</v>
      </c>
      <c r="AM14" s="9">
        <v>-31.532</v>
      </c>
      <c r="AN14" s="4"/>
      <c r="AO14" s="4"/>
      <c r="AP14" s="4"/>
      <c r="AQ14" s="4"/>
      <c r="AR14" s="4"/>
      <c r="AS14" s="4"/>
      <c r="AT14" s="4"/>
      <c r="AU14" s="4"/>
      <c r="AV14" s="4"/>
      <c r="AW14" s="4"/>
      <c r="AX14" s="4"/>
      <c r="AY14" s="4"/>
    </row>
    <row r="15" spans="1:54" ht="15" x14ac:dyDescent="0.25">
      <c r="A15" s="108">
        <f>YampaRiverInflow.TotalOutflow!A15</f>
        <v>44256</v>
      </c>
      <c r="B15" s="9">
        <v>-45.817999999999998</v>
      </c>
      <c r="C15" s="9">
        <v>-45.817999999999998</v>
      </c>
      <c r="D15" s="9">
        <v>-45.817999999999998</v>
      </c>
      <c r="E15" s="10">
        <v>-42.109000000000002</v>
      </c>
      <c r="F15" s="10">
        <v>-24.684999999999999</v>
      </c>
      <c r="G15" s="10">
        <v>-25.779</v>
      </c>
      <c r="H15" s="10">
        <v>-20.971</v>
      </c>
      <c r="I15" s="10">
        <v>-80.751000000000005</v>
      </c>
      <c r="J15" s="10">
        <v>22.236000000000001</v>
      </c>
      <c r="K15" s="10">
        <v>-24.802</v>
      </c>
      <c r="L15" s="10">
        <v>-17.36</v>
      </c>
      <c r="M15" s="10">
        <v>-33.058</v>
      </c>
      <c r="N15" s="10">
        <v>-34.947000000000003</v>
      </c>
      <c r="O15" s="10">
        <v>-9.4450000000000003</v>
      </c>
      <c r="P15" s="10">
        <v>-51.122999999999998</v>
      </c>
      <c r="Q15" s="10">
        <v>-40.192999999999998</v>
      </c>
      <c r="R15" s="10">
        <v>-34.902000000000001</v>
      </c>
      <c r="S15" s="10">
        <v>-96.096000000000004</v>
      </c>
      <c r="T15" s="10">
        <v>-38.881</v>
      </c>
      <c r="U15" s="10">
        <v>-9.1829999999999998</v>
      </c>
      <c r="V15" s="10">
        <v>-13.153</v>
      </c>
      <c r="W15" s="10">
        <v>-27.914000000000001</v>
      </c>
      <c r="X15" s="10">
        <v>-37.945</v>
      </c>
      <c r="Y15" s="10">
        <v>-37.232999999999997</v>
      </c>
      <c r="Z15" s="10">
        <v>-84.150999999999996</v>
      </c>
      <c r="AA15" s="10">
        <v>-52.823</v>
      </c>
      <c r="AB15" s="10">
        <v>-62.375</v>
      </c>
      <c r="AC15" s="10">
        <v>-22.702999999999999</v>
      </c>
      <c r="AD15" s="10">
        <v>-24.411000000000001</v>
      </c>
      <c r="AE15" s="10">
        <v>-35.779000000000003</v>
      </c>
      <c r="AF15" s="10">
        <v>-52.19</v>
      </c>
      <c r="AG15" s="10">
        <v>-44.594099999999997</v>
      </c>
      <c r="AH15" s="10">
        <v>-46.276849999999996</v>
      </c>
      <c r="AI15" s="9">
        <v>-41.178449999999998</v>
      </c>
      <c r="AJ15" s="9">
        <v>-54.098759999999999</v>
      </c>
      <c r="AK15" s="9">
        <v>-94.386657514799992</v>
      </c>
      <c r="AL15" s="9">
        <v>-67.435723010499999</v>
      </c>
      <c r="AM15" s="9">
        <v>-34.798000000000002</v>
      </c>
      <c r="AN15" s="4"/>
      <c r="AO15" s="4"/>
      <c r="AP15" s="4"/>
      <c r="AQ15" s="4"/>
      <c r="AR15" s="4"/>
      <c r="AS15" s="4"/>
      <c r="AT15" s="4"/>
      <c r="AU15" s="4"/>
      <c r="AV15" s="4"/>
      <c r="AW15" s="4"/>
      <c r="AX15" s="4"/>
      <c r="AY15" s="4"/>
    </row>
    <row r="16" spans="1:54" ht="15" x14ac:dyDescent="0.25">
      <c r="A16" s="108">
        <f>YampaRiverInflow.TotalOutflow!A16</f>
        <v>44287</v>
      </c>
      <c r="B16" s="9">
        <v>-32.718000000000004</v>
      </c>
      <c r="C16" s="9">
        <v>-32.718000000000004</v>
      </c>
      <c r="D16" s="9">
        <v>-32.718000000000004</v>
      </c>
      <c r="E16" s="10">
        <v>-26.696999999999999</v>
      </c>
      <c r="F16" s="10">
        <v>-94.260999999999996</v>
      </c>
      <c r="G16" s="10">
        <v>-33.209000000000003</v>
      </c>
      <c r="H16" s="10">
        <v>-50.463000000000001</v>
      </c>
      <c r="I16" s="10">
        <v>-39.68</v>
      </c>
      <c r="J16" s="10">
        <v>-1.92</v>
      </c>
      <c r="K16" s="10">
        <v>-7.2060000000000004</v>
      </c>
      <c r="L16" s="10">
        <v>-49.616999999999997</v>
      </c>
      <c r="M16" s="10">
        <v>-43.034999999999997</v>
      </c>
      <c r="N16" s="10">
        <v>-59.116</v>
      </c>
      <c r="O16" s="10">
        <v>-58.07</v>
      </c>
      <c r="P16" s="10">
        <v>-46.223999999999997</v>
      </c>
      <c r="Q16" s="10">
        <v>-45.231000000000002</v>
      </c>
      <c r="R16" s="10">
        <v>-21.337</v>
      </c>
      <c r="S16" s="10">
        <v>-46.392000000000003</v>
      </c>
      <c r="T16" s="10">
        <v>-46.932000000000002</v>
      </c>
      <c r="U16" s="10">
        <v>-10.394</v>
      </c>
      <c r="V16" s="10">
        <v>-22.183</v>
      </c>
      <c r="W16" s="10">
        <v>-50.360999999999997</v>
      </c>
      <c r="X16" s="10">
        <v>-34.244</v>
      </c>
      <c r="Y16" s="10">
        <v>-28.298999999999999</v>
      </c>
      <c r="Z16" s="10">
        <v>-23.056999999999999</v>
      </c>
      <c r="AA16" s="10">
        <v>-23.652999999999999</v>
      </c>
      <c r="AB16" s="10">
        <v>-18.731000000000002</v>
      </c>
      <c r="AC16" s="10">
        <v>-34.493000000000002</v>
      </c>
      <c r="AD16" s="10">
        <v>-34.719000000000001</v>
      </c>
      <c r="AE16" s="10">
        <v>-39.353999999999999</v>
      </c>
      <c r="AF16" s="10">
        <v>-36.816000000000003</v>
      </c>
      <c r="AG16" s="10">
        <v>-31.096540000000001</v>
      </c>
      <c r="AH16" s="10">
        <v>-26.820700000000002</v>
      </c>
      <c r="AI16" s="9">
        <v>-39.596559999999997</v>
      </c>
      <c r="AJ16" s="9">
        <v>-38.490559999999995</v>
      </c>
      <c r="AK16" s="9">
        <v>-7.4329692029799999</v>
      </c>
      <c r="AL16" s="9">
        <v>-6.8714972382399999</v>
      </c>
      <c r="AM16" s="9">
        <v>-9.35</v>
      </c>
      <c r="AN16" s="4"/>
      <c r="AO16" s="4"/>
      <c r="AP16" s="4"/>
      <c r="AQ16" s="4"/>
      <c r="AR16" s="4"/>
      <c r="AS16" s="4"/>
      <c r="AT16" s="4"/>
      <c r="AU16" s="4"/>
      <c r="AV16" s="4"/>
      <c r="AW16" s="4"/>
      <c r="AX16" s="4"/>
      <c r="AY16" s="4"/>
    </row>
    <row r="17" spans="1:51" ht="15" x14ac:dyDescent="0.25">
      <c r="A17" s="108">
        <f>YampaRiverInflow.TotalOutflow!A17</f>
        <v>44317</v>
      </c>
      <c r="B17" s="9">
        <v>-22.001000000000001</v>
      </c>
      <c r="C17" s="9">
        <v>-22.001000000000001</v>
      </c>
      <c r="D17" s="9">
        <v>-22.001000000000001</v>
      </c>
      <c r="E17" s="10">
        <v>-13.581</v>
      </c>
      <c r="F17" s="10">
        <v>-52.53</v>
      </c>
      <c r="G17" s="10">
        <v>-80.343999999999994</v>
      </c>
      <c r="H17" s="10">
        <v>-118.304</v>
      </c>
      <c r="I17" s="10">
        <v>-138.191</v>
      </c>
      <c r="J17" s="10">
        <v>-16.033000000000001</v>
      </c>
      <c r="K17" s="10">
        <v>-40.975999999999999</v>
      </c>
      <c r="L17" s="10">
        <v>-17.803999999999998</v>
      </c>
      <c r="M17" s="10">
        <v>-31.501999999999999</v>
      </c>
      <c r="N17" s="10">
        <v>-19.012</v>
      </c>
      <c r="O17" s="10">
        <v>-19.099</v>
      </c>
      <c r="P17" s="10">
        <v>-31.253</v>
      </c>
      <c r="Q17" s="10">
        <v>-147.96199999999999</v>
      </c>
      <c r="R17" s="10">
        <v>-29.908999999999999</v>
      </c>
      <c r="S17" s="10">
        <v>-28.129000000000001</v>
      </c>
      <c r="T17" s="10">
        <v>-49.914999999999999</v>
      </c>
      <c r="U17" s="10">
        <v>-34.603000000000002</v>
      </c>
      <c r="V17" s="10">
        <v>-27.748999999999999</v>
      </c>
      <c r="W17" s="10">
        <v>-15.643000000000001</v>
      </c>
      <c r="X17" s="10">
        <v>-26.481000000000002</v>
      </c>
      <c r="Y17" s="10">
        <v>-13.461</v>
      </c>
      <c r="Z17" s="10">
        <v>-3.1219999999999999</v>
      </c>
      <c r="AA17" s="10">
        <v>-37.49</v>
      </c>
      <c r="AB17" s="10">
        <v>-28.582000000000001</v>
      </c>
      <c r="AC17" s="10">
        <v>-34.988</v>
      </c>
      <c r="AD17" s="10">
        <v>-27.611000000000001</v>
      </c>
      <c r="AE17" s="10">
        <v>-13.772</v>
      </c>
      <c r="AF17" s="10">
        <v>-19.452999999999999</v>
      </c>
      <c r="AG17" s="10">
        <v>-43.834120000000006</v>
      </c>
      <c r="AH17" s="10">
        <v>-36.949010000000001</v>
      </c>
      <c r="AI17" s="9">
        <v>-18.708639999999999</v>
      </c>
      <c r="AJ17" s="9">
        <v>-25.39873</v>
      </c>
      <c r="AK17" s="9">
        <v>-18.684161391</v>
      </c>
      <c r="AL17" s="9">
        <v>-9.3682712112299988</v>
      </c>
      <c r="AM17" s="9">
        <v>-3.2269999999999999</v>
      </c>
      <c r="AN17" s="4"/>
      <c r="AO17" s="4"/>
      <c r="AP17" s="4"/>
      <c r="AQ17" s="4"/>
      <c r="AR17" s="4"/>
      <c r="AS17" s="4"/>
      <c r="AT17" s="4"/>
      <c r="AU17" s="4"/>
      <c r="AV17" s="4"/>
      <c r="AW17" s="4"/>
      <c r="AX17" s="4"/>
      <c r="AY17" s="4"/>
    </row>
    <row r="18" spans="1:51" ht="15" x14ac:dyDescent="0.25">
      <c r="A18" s="108">
        <f>YampaRiverInflow.TotalOutflow!A18</f>
        <v>44348</v>
      </c>
      <c r="B18" s="9">
        <v>-44.996000000000002</v>
      </c>
      <c r="C18" s="9">
        <v>-44.996000000000002</v>
      </c>
      <c r="D18" s="9">
        <v>-44.996000000000002</v>
      </c>
      <c r="E18" s="10">
        <v>-22.106999999999999</v>
      </c>
      <c r="F18" s="10">
        <v>-145.12100000000001</v>
      </c>
      <c r="G18" s="10">
        <v>-71.817999999999998</v>
      </c>
      <c r="H18" s="10">
        <v>-97.96</v>
      </c>
      <c r="I18" s="10">
        <v>8.8849999999999998</v>
      </c>
      <c r="J18" s="10">
        <v>-38.042999999999999</v>
      </c>
      <c r="K18" s="10">
        <v>-46.71</v>
      </c>
      <c r="L18" s="10">
        <v>-50.164000000000001</v>
      </c>
      <c r="M18" s="10">
        <v>-42.655000000000001</v>
      </c>
      <c r="N18" s="10">
        <v>-57.844000000000001</v>
      </c>
      <c r="O18" s="10">
        <v>-49.320999999999998</v>
      </c>
      <c r="P18" s="10">
        <v>-51.93</v>
      </c>
      <c r="Q18" s="10">
        <v>-183.62299999999999</v>
      </c>
      <c r="R18" s="10">
        <v>-63.558</v>
      </c>
      <c r="S18" s="10">
        <v>-43.442999999999998</v>
      </c>
      <c r="T18" s="10">
        <v>-78.712000000000003</v>
      </c>
      <c r="U18" s="10">
        <v>-44.427999999999997</v>
      </c>
      <c r="V18" s="10">
        <v>-46.622999999999998</v>
      </c>
      <c r="W18" s="10">
        <v>-26.48</v>
      </c>
      <c r="X18" s="10">
        <v>-49.249000000000002</v>
      </c>
      <c r="Y18" s="10">
        <v>-37.82</v>
      </c>
      <c r="Z18" s="10">
        <v>-37.124000000000002</v>
      </c>
      <c r="AA18" s="10">
        <v>-46.805999999999997</v>
      </c>
      <c r="AB18" s="10">
        <v>-42.271000000000001</v>
      </c>
      <c r="AC18" s="10">
        <v>-36.914999999999999</v>
      </c>
      <c r="AD18" s="10">
        <v>-53.137999999999998</v>
      </c>
      <c r="AE18" s="10">
        <v>-64.947999999999993</v>
      </c>
      <c r="AF18" s="10">
        <v>-25.780999999999999</v>
      </c>
      <c r="AG18" s="10">
        <v>-34.943179999999998</v>
      </c>
      <c r="AH18" s="10">
        <v>-51.29607</v>
      </c>
      <c r="AI18" s="9">
        <v>-57.331830000000004</v>
      </c>
      <c r="AJ18" s="9">
        <v>-54.558230000000002</v>
      </c>
      <c r="AK18" s="9">
        <v>-68.587001490600002</v>
      </c>
      <c r="AL18" s="9">
        <v>-35.762955953400002</v>
      </c>
      <c r="AM18" s="9">
        <v>-63.795000000000002</v>
      </c>
      <c r="AN18" s="4"/>
      <c r="AO18" s="4"/>
      <c r="AP18" s="4"/>
      <c r="AQ18" s="4"/>
      <c r="AR18" s="4"/>
      <c r="AS18" s="4"/>
      <c r="AT18" s="4"/>
      <c r="AU18" s="4"/>
      <c r="AV18" s="4"/>
      <c r="AW18" s="4"/>
      <c r="AX18" s="4"/>
      <c r="AY18" s="4"/>
    </row>
    <row r="19" spans="1:51" ht="15" x14ac:dyDescent="0.25">
      <c r="A19" s="108">
        <f>YampaRiverInflow.TotalOutflow!A19</f>
        <v>44378</v>
      </c>
      <c r="B19" s="9">
        <v>-30.271000000000001</v>
      </c>
      <c r="C19" s="9">
        <v>-30.271000000000001</v>
      </c>
      <c r="D19" s="9">
        <v>-30.271000000000001</v>
      </c>
      <c r="E19" s="10">
        <v>-38.566000000000003</v>
      </c>
      <c r="F19" s="10">
        <v>-36.479999999999997</v>
      </c>
      <c r="G19" s="10">
        <v>-38.226999999999997</v>
      </c>
      <c r="H19" s="10">
        <v>-78.781000000000006</v>
      </c>
      <c r="I19" s="10">
        <v>-21.681999999999999</v>
      </c>
      <c r="J19" s="10">
        <v>-28.289000000000001</v>
      </c>
      <c r="K19" s="10">
        <v>-64.233999999999995</v>
      </c>
      <c r="L19" s="10">
        <v>-49.396000000000001</v>
      </c>
      <c r="M19" s="10">
        <v>-44.13</v>
      </c>
      <c r="N19" s="10">
        <v>-48.3</v>
      </c>
      <c r="O19" s="10">
        <v>-25.504000000000001</v>
      </c>
      <c r="P19" s="10">
        <v>-48.567</v>
      </c>
      <c r="Q19" s="10">
        <v>-182.99199999999999</v>
      </c>
      <c r="R19" s="10">
        <v>-65.305999999999997</v>
      </c>
      <c r="S19" s="10">
        <v>-37.942</v>
      </c>
      <c r="T19" s="10">
        <v>-73.787000000000006</v>
      </c>
      <c r="U19" s="10">
        <v>-40.765999999999998</v>
      </c>
      <c r="V19" s="10">
        <v>-6.4569999999999999</v>
      </c>
      <c r="W19" s="10">
        <v>-40.478000000000002</v>
      </c>
      <c r="X19" s="10">
        <v>-35.347000000000001</v>
      </c>
      <c r="Y19" s="10">
        <v>-30.984000000000002</v>
      </c>
      <c r="Z19" s="10">
        <v>-12.644</v>
      </c>
      <c r="AA19" s="10">
        <v>-15.252000000000001</v>
      </c>
      <c r="AB19" s="10">
        <v>-52.765999999999998</v>
      </c>
      <c r="AC19" s="10">
        <v>-45.936</v>
      </c>
      <c r="AD19" s="10">
        <v>-47.3</v>
      </c>
      <c r="AE19" s="10">
        <v>-39.220999999999997</v>
      </c>
      <c r="AF19" s="10">
        <v>-35.222999999999999</v>
      </c>
      <c r="AG19" s="10">
        <v>-42.72146</v>
      </c>
      <c r="AH19" s="10">
        <v>-48.900089999999999</v>
      </c>
      <c r="AI19" s="9">
        <v>-17.894650000000002</v>
      </c>
      <c r="AJ19" s="9">
        <v>-23.696210000000001</v>
      </c>
      <c r="AK19" s="9">
        <v>-7.1829008864099997</v>
      </c>
      <c r="AL19" s="9">
        <v>-13.3525170981</v>
      </c>
      <c r="AM19" s="9">
        <v>-36.118000000000002</v>
      </c>
      <c r="AN19" s="4"/>
      <c r="AO19" s="4"/>
      <c r="AP19" s="4"/>
      <c r="AQ19" s="4"/>
      <c r="AR19" s="4"/>
      <c r="AS19" s="4"/>
      <c r="AT19" s="4"/>
      <c r="AU19" s="4"/>
      <c r="AV19" s="4"/>
      <c r="AW19" s="4"/>
      <c r="AX19" s="4"/>
      <c r="AY19" s="4"/>
    </row>
    <row r="20" spans="1:51" ht="15" x14ac:dyDescent="0.25">
      <c r="A20" s="108">
        <f>YampaRiverInflow.TotalOutflow!A20</f>
        <v>44409</v>
      </c>
      <c r="B20" s="9">
        <v>-27.927</v>
      </c>
      <c r="C20" s="9">
        <v>-27.927</v>
      </c>
      <c r="D20" s="9">
        <v>-27.927</v>
      </c>
      <c r="E20" s="10">
        <v>5.0810000000000004</v>
      </c>
      <c r="F20" s="10">
        <v>-16.428999999999998</v>
      </c>
      <c r="G20" s="10">
        <v>-15.093999999999999</v>
      </c>
      <c r="H20" s="10">
        <v>-77.117000000000004</v>
      </c>
      <c r="I20" s="10">
        <v>-51.414000000000001</v>
      </c>
      <c r="J20" s="10">
        <v>-22.39</v>
      </c>
      <c r="K20" s="10">
        <v>-5.8449999999999998</v>
      </c>
      <c r="L20" s="10">
        <v>-16.213000000000001</v>
      </c>
      <c r="M20" s="10">
        <v>-13.936999999999999</v>
      </c>
      <c r="N20" s="10">
        <v>-23.998000000000001</v>
      </c>
      <c r="O20" s="10">
        <v>5.8440000000000003</v>
      </c>
      <c r="P20" s="10">
        <v>-37.121000000000002</v>
      </c>
      <c r="Q20" s="10">
        <v>-39.380000000000003</v>
      </c>
      <c r="R20" s="10">
        <v>-27.815000000000001</v>
      </c>
      <c r="S20" s="10">
        <v>-14.052</v>
      </c>
      <c r="T20" s="10">
        <v>-65.381</v>
      </c>
      <c r="U20" s="10">
        <v>-36.566000000000003</v>
      </c>
      <c r="V20" s="10">
        <v>-19.853999999999999</v>
      </c>
      <c r="W20" s="10">
        <v>-3.7530000000000001</v>
      </c>
      <c r="X20" s="10">
        <v>-2.8780000000000001</v>
      </c>
      <c r="Y20" s="10">
        <v>-12.666</v>
      </c>
      <c r="Z20" s="10">
        <v>-13.96</v>
      </c>
      <c r="AA20" s="10">
        <v>-39.997999999999998</v>
      </c>
      <c r="AB20" s="10">
        <v>7.2850000000000001</v>
      </c>
      <c r="AC20" s="10">
        <v>-24.344000000000001</v>
      </c>
      <c r="AD20" s="10">
        <v>-33.448999999999998</v>
      </c>
      <c r="AE20" s="10">
        <v>-19.832000000000001</v>
      </c>
      <c r="AF20" s="10">
        <v>-46.258000000000003</v>
      </c>
      <c r="AG20" s="10">
        <v>-32.945339999999995</v>
      </c>
      <c r="AH20" s="10">
        <v>-39.458289999999998</v>
      </c>
      <c r="AI20" s="9">
        <v>-23.445790000000002</v>
      </c>
      <c r="AJ20" s="9">
        <v>-14.44247</v>
      </c>
      <c r="AK20" s="9">
        <v>-5.3147564458200005</v>
      </c>
      <c r="AL20" s="9">
        <v>-18.306574451100001</v>
      </c>
      <c r="AM20" s="9">
        <v>-15.141999999999999</v>
      </c>
      <c r="AN20" s="4"/>
      <c r="AO20" s="4"/>
      <c r="AP20" s="4"/>
      <c r="AQ20" s="4"/>
      <c r="AR20" s="4"/>
      <c r="AS20" s="4"/>
      <c r="AT20" s="4"/>
      <c r="AU20" s="4"/>
      <c r="AV20" s="4"/>
      <c r="AW20" s="4"/>
      <c r="AX20" s="4"/>
      <c r="AY20" s="4"/>
    </row>
    <row r="21" spans="1:51" ht="15" x14ac:dyDescent="0.25">
      <c r="A21" s="108">
        <f>YampaRiverInflow.TotalOutflow!A21</f>
        <v>44440</v>
      </c>
      <c r="B21" s="9">
        <v>-17.346</v>
      </c>
      <c r="C21" s="9">
        <v>-17.346</v>
      </c>
      <c r="D21" s="9">
        <v>-17.346</v>
      </c>
      <c r="E21" s="10">
        <v>-4.5</v>
      </c>
      <c r="F21" s="10">
        <v>-45.348999999999997</v>
      </c>
      <c r="G21" s="10">
        <v>-49.987000000000002</v>
      </c>
      <c r="H21" s="10">
        <v>8.8550000000000004</v>
      </c>
      <c r="I21" s="10">
        <v>-45.326999999999998</v>
      </c>
      <c r="J21" s="10">
        <v>-12.705</v>
      </c>
      <c r="K21" s="10">
        <v>-21.931000000000001</v>
      </c>
      <c r="L21" s="10">
        <v>-11.678000000000001</v>
      </c>
      <c r="M21" s="10">
        <v>-16.454999999999998</v>
      </c>
      <c r="N21" s="10">
        <v>-15.521000000000001</v>
      </c>
      <c r="O21" s="10">
        <v>-12.746</v>
      </c>
      <c r="P21" s="10">
        <v>-31.334</v>
      </c>
      <c r="Q21" s="10">
        <v>-19.856000000000002</v>
      </c>
      <c r="R21" s="10">
        <v>-41.415999999999997</v>
      </c>
      <c r="S21" s="10">
        <v>-22.555</v>
      </c>
      <c r="T21" s="10">
        <v>0.85399999999999998</v>
      </c>
      <c r="U21" s="10">
        <v>-61.966000000000001</v>
      </c>
      <c r="V21" s="10">
        <v>-54.048999999999999</v>
      </c>
      <c r="W21" s="10">
        <v>-27.712</v>
      </c>
      <c r="X21" s="10">
        <v>-18.021999999999998</v>
      </c>
      <c r="Y21" s="10">
        <v>-8.8450000000000006</v>
      </c>
      <c r="Z21" s="10">
        <v>-17.966000000000001</v>
      </c>
      <c r="AA21" s="10">
        <v>-5.1360000000000001</v>
      </c>
      <c r="AB21" s="10">
        <v>-10.974</v>
      </c>
      <c r="AC21" s="10">
        <v>-32.47</v>
      </c>
      <c r="AD21" s="10">
        <v>-35.090000000000003</v>
      </c>
      <c r="AE21" s="10">
        <v>-20.788</v>
      </c>
      <c r="AF21" s="10">
        <v>-50.804000000000002</v>
      </c>
      <c r="AG21" s="10">
        <v>-26.487169999999999</v>
      </c>
      <c r="AH21" s="10">
        <v>-30.253869999999999</v>
      </c>
      <c r="AI21" s="9">
        <v>-43.057809999999996</v>
      </c>
      <c r="AJ21" s="9">
        <v>-36.350120000000004</v>
      </c>
      <c r="AK21" s="9">
        <v>-18.8728240509</v>
      </c>
      <c r="AL21" s="9">
        <v>-15.710973601100001</v>
      </c>
      <c r="AM21" s="9">
        <v>14.304</v>
      </c>
      <c r="AN21" s="4"/>
      <c r="AO21" s="4"/>
      <c r="AP21" s="4"/>
      <c r="AQ21" s="4"/>
      <c r="AR21" s="4"/>
      <c r="AS21" s="4"/>
      <c r="AT21" s="4"/>
      <c r="AU21" s="4"/>
      <c r="AV21" s="4"/>
      <c r="AW21" s="4"/>
      <c r="AX21" s="4"/>
      <c r="AY21" s="4"/>
    </row>
    <row r="22" spans="1:51" ht="15" x14ac:dyDescent="0.25">
      <c r="A22" s="108">
        <f>YampaRiverInflow.TotalOutflow!A22</f>
        <v>44470</v>
      </c>
      <c r="B22" s="9">
        <v>-13.618</v>
      </c>
      <c r="C22" s="9">
        <v>-13.618</v>
      </c>
      <c r="D22" s="9">
        <v>-13.618</v>
      </c>
      <c r="E22" s="10">
        <v>0.77100000000000002</v>
      </c>
      <c r="F22" s="10">
        <v>4.673</v>
      </c>
      <c r="G22" s="10">
        <v>-43.091999999999999</v>
      </c>
      <c r="H22" s="10">
        <v>28.411000000000001</v>
      </c>
      <c r="I22" s="10">
        <v>15.292999999999999</v>
      </c>
      <c r="J22" s="10">
        <v>7.4790000000000001</v>
      </c>
      <c r="K22" s="10">
        <v>-7.4880000000000004</v>
      </c>
      <c r="L22" s="10">
        <v>-21.609000000000002</v>
      </c>
      <c r="M22" s="10">
        <v>-2.9830000000000001</v>
      </c>
      <c r="N22" s="10">
        <v>3.17</v>
      </c>
      <c r="O22" s="10">
        <v>-15.058</v>
      </c>
      <c r="P22" s="10">
        <v>-8.1869999999999994</v>
      </c>
      <c r="Q22" s="10">
        <v>-13.262</v>
      </c>
      <c r="R22" s="10">
        <v>8.3439999999999994</v>
      </c>
      <c r="S22" s="10">
        <v>1.6279999999999999</v>
      </c>
      <c r="T22" s="10">
        <v>-1.526</v>
      </c>
      <c r="U22" s="10">
        <v>0.55800000000000005</v>
      </c>
      <c r="V22" s="10">
        <v>-0.40699999999999997</v>
      </c>
      <c r="W22" s="10">
        <v>-3.3740000000000001</v>
      </c>
      <c r="X22" s="10">
        <v>10.401</v>
      </c>
      <c r="Y22" s="10">
        <v>3.125</v>
      </c>
      <c r="Z22" s="10">
        <v>0.16600000000000001</v>
      </c>
      <c r="AA22" s="10">
        <v>26.085000000000001</v>
      </c>
      <c r="AB22" s="10">
        <v>-4.4400000000000004</v>
      </c>
      <c r="AC22" s="10">
        <v>7.4</v>
      </c>
      <c r="AD22" s="10">
        <v>-11.666</v>
      </c>
      <c r="AE22" s="10">
        <v>-2.7410000000000001</v>
      </c>
      <c r="AF22" s="10">
        <v>-4.4329999999999998</v>
      </c>
      <c r="AG22" s="10">
        <v>-10.08483</v>
      </c>
      <c r="AH22" s="10">
        <v>-27.032550000000001</v>
      </c>
      <c r="AI22" s="9">
        <v>-5.7554099999999995</v>
      </c>
      <c r="AJ22" s="9">
        <v>-10.2515</v>
      </c>
      <c r="AK22" s="9">
        <v>-12.6998988852</v>
      </c>
      <c r="AL22" s="9">
        <v>-2.6646828313099999</v>
      </c>
      <c r="AM22" s="9">
        <v>25.649000000000001</v>
      </c>
      <c r="AN22" s="4"/>
      <c r="AO22" s="4"/>
      <c r="AP22" s="4"/>
      <c r="AQ22" s="4"/>
      <c r="AR22" s="4"/>
      <c r="AS22" s="4"/>
      <c r="AT22" s="4"/>
      <c r="AU22" s="4"/>
      <c r="AV22" s="4"/>
      <c r="AW22" s="4"/>
      <c r="AX22" s="4"/>
      <c r="AY22" s="4"/>
    </row>
    <row r="23" spans="1:51" ht="15" x14ac:dyDescent="0.25">
      <c r="A23" s="108">
        <f>YampaRiverInflow.TotalOutflow!A23</f>
        <v>44501</v>
      </c>
      <c r="B23" s="9">
        <v>7.05</v>
      </c>
      <c r="C23" s="9">
        <v>7.05</v>
      </c>
      <c r="D23" s="9">
        <v>7.05</v>
      </c>
      <c r="E23" s="10">
        <v>17.582999999999998</v>
      </c>
      <c r="F23" s="10">
        <v>-56.331000000000003</v>
      </c>
      <c r="G23" s="10">
        <v>-30.108000000000001</v>
      </c>
      <c r="H23" s="10">
        <v>-24.338000000000001</v>
      </c>
      <c r="I23" s="10">
        <v>-14.114000000000001</v>
      </c>
      <c r="J23" s="10">
        <v>1.411</v>
      </c>
      <c r="K23" s="10">
        <v>5.4320000000000004</v>
      </c>
      <c r="L23" s="10">
        <v>11.315</v>
      </c>
      <c r="M23" s="10">
        <v>8.8170000000000002</v>
      </c>
      <c r="N23" s="10">
        <v>8.6760000000000002</v>
      </c>
      <c r="O23" s="10">
        <v>-7.5490000000000004</v>
      </c>
      <c r="P23" s="10">
        <v>1.3320000000000001</v>
      </c>
      <c r="Q23" s="10">
        <v>8.9619999999999997</v>
      </c>
      <c r="R23" s="10">
        <v>4.5019999999999998</v>
      </c>
      <c r="S23" s="10">
        <v>13.975</v>
      </c>
      <c r="T23" s="10">
        <v>6.8760000000000003</v>
      </c>
      <c r="U23" s="10">
        <v>-37.753999999999998</v>
      </c>
      <c r="V23" s="10">
        <v>12.58</v>
      </c>
      <c r="W23" s="10">
        <v>4.9530000000000003</v>
      </c>
      <c r="X23" s="10">
        <v>14.292</v>
      </c>
      <c r="Y23" s="10">
        <v>10.398</v>
      </c>
      <c r="Z23" s="10">
        <v>14.773</v>
      </c>
      <c r="AA23" s="10">
        <v>2.8980000000000001</v>
      </c>
      <c r="AB23" s="10">
        <v>-5.16</v>
      </c>
      <c r="AC23" s="10">
        <v>8.36</v>
      </c>
      <c r="AD23" s="10">
        <v>0.24399999999999999</v>
      </c>
      <c r="AE23" s="10">
        <v>-2.194</v>
      </c>
      <c r="AF23" s="10">
        <v>-8.1240000000000006</v>
      </c>
      <c r="AG23" s="10">
        <v>-20.0396</v>
      </c>
      <c r="AH23" s="10">
        <v>-7.1350500000000006</v>
      </c>
      <c r="AI23" s="9">
        <v>-4.9749300000000005</v>
      </c>
      <c r="AJ23" s="9">
        <v>-2.7747700000000002</v>
      </c>
      <c r="AK23" s="9">
        <v>-5.4642536803299997</v>
      </c>
      <c r="AL23" s="9">
        <v>13.381105650899999</v>
      </c>
      <c r="AM23" s="9">
        <v>5.9569999999999999</v>
      </c>
      <c r="AN23" s="4"/>
      <c r="AO23" s="4"/>
      <c r="AP23" s="4"/>
      <c r="AQ23" s="4"/>
      <c r="AR23" s="4"/>
      <c r="AS23" s="4"/>
      <c r="AT23" s="4"/>
      <c r="AU23" s="4"/>
      <c r="AV23" s="4"/>
      <c r="AW23" s="4"/>
      <c r="AX23" s="4"/>
      <c r="AY23" s="4"/>
    </row>
    <row r="24" spans="1:51" ht="15" x14ac:dyDescent="0.25">
      <c r="A24" s="108">
        <f>YampaRiverInflow.TotalOutflow!A24</f>
        <v>44531</v>
      </c>
      <c r="B24" s="9">
        <v>12.73</v>
      </c>
      <c r="C24" s="9">
        <v>12.73</v>
      </c>
      <c r="D24" s="9">
        <v>12.73</v>
      </c>
      <c r="E24" s="10">
        <v>-31.75</v>
      </c>
      <c r="F24" s="10">
        <v>-93.247</v>
      </c>
      <c r="G24" s="10">
        <v>-29.280999999999999</v>
      </c>
      <c r="H24" s="10">
        <v>-52.756999999999998</v>
      </c>
      <c r="I24" s="10">
        <v>-68.424999999999997</v>
      </c>
      <c r="J24" s="10">
        <v>-26.193000000000001</v>
      </c>
      <c r="K24" s="10">
        <v>-1.996</v>
      </c>
      <c r="L24" s="10">
        <v>1.087</v>
      </c>
      <c r="M24" s="10">
        <v>7.093</v>
      </c>
      <c r="N24" s="10">
        <v>18.335000000000001</v>
      </c>
      <c r="O24" s="10">
        <v>4.6580000000000004</v>
      </c>
      <c r="P24" s="10">
        <v>11.409000000000001</v>
      </c>
      <c r="Q24" s="10">
        <v>18.884</v>
      </c>
      <c r="R24" s="10">
        <v>6.4809999999999999</v>
      </c>
      <c r="S24" s="10">
        <v>-1.6890000000000001</v>
      </c>
      <c r="T24" s="10">
        <v>-26.622</v>
      </c>
      <c r="U24" s="10">
        <v>-69.311999999999998</v>
      </c>
      <c r="V24" s="10">
        <v>30.471</v>
      </c>
      <c r="W24" s="10">
        <v>12.734</v>
      </c>
      <c r="X24" s="10">
        <v>16.88</v>
      </c>
      <c r="Y24" s="10">
        <v>5.86</v>
      </c>
      <c r="Z24" s="10">
        <v>7.444</v>
      </c>
      <c r="AA24" s="10">
        <v>33.223999999999997</v>
      </c>
      <c r="AB24" s="10">
        <v>12.48</v>
      </c>
      <c r="AC24" s="10">
        <v>17.550999999999998</v>
      </c>
      <c r="AD24" s="10">
        <v>6.2709999999999999</v>
      </c>
      <c r="AE24" s="10">
        <v>38.814999999999998</v>
      </c>
      <c r="AF24" s="10">
        <v>9.5690000000000008</v>
      </c>
      <c r="AG24" s="10">
        <v>34.180550000000004</v>
      </c>
      <c r="AH24" s="10">
        <v>4.3811200000000001</v>
      </c>
      <c r="AI24" s="9">
        <v>12.84577</v>
      </c>
      <c r="AJ24" s="9">
        <v>-9.6169899999999995</v>
      </c>
      <c r="AK24" s="9">
        <v>8.3672790060800004</v>
      </c>
      <c r="AL24" s="9">
        <v>22.5435745029</v>
      </c>
      <c r="AM24" s="9">
        <v>-13.081</v>
      </c>
      <c r="AN24" s="4"/>
      <c r="AO24" s="4"/>
      <c r="AP24" s="4"/>
      <c r="AQ24" s="4"/>
      <c r="AR24" s="4"/>
      <c r="AS24" s="4"/>
      <c r="AT24" s="4"/>
      <c r="AU24" s="4"/>
      <c r="AV24" s="4"/>
      <c r="AW24" s="4"/>
      <c r="AX24" s="4"/>
      <c r="AY24" s="4"/>
    </row>
    <row r="25" spans="1:51" ht="15" x14ac:dyDescent="0.25">
      <c r="A25" s="108">
        <f>YampaRiverInflow.TotalOutflow!A25</f>
        <v>44562</v>
      </c>
      <c r="B25" s="9">
        <v>-18.364000000000001</v>
      </c>
      <c r="C25" s="9">
        <v>-18.364000000000001</v>
      </c>
      <c r="D25" s="9">
        <v>-18.364000000000001</v>
      </c>
      <c r="E25" s="10">
        <v>-120.42</v>
      </c>
      <c r="F25" s="10">
        <v>-132.33799999999999</v>
      </c>
      <c r="G25" s="10">
        <v>-58.228000000000002</v>
      </c>
      <c r="H25" s="10">
        <v>-60.307000000000002</v>
      </c>
      <c r="I25" s="10">
        <v>-43.218000000000004</v>
      </c>
      <c r="J25" s="10">
        <v>0.96399999999999997</v>
      </c>
      <c r="K25" s="10">
        <v>-22.263000000000002</v>
      </c>
      <c r="L25" s="10">
        <v>4.6050000000000004</v>
      </c>
      <c r="M25" s="10">
        <v>-1.4319999999999999</v>
      </c>
      <c r="N25" s="10">
        <v>-16.689</v>
      </c>
      <c r="O25" s="10">
        <v>33.015000000000001</v>
      </c>
      <c r="P25" s="10">
        <v>-30.713000000000001</v>
      </c>
      <c r="Q25" s="10">
        <v>-2.2970000000000002</v>
      </c>
      <c r="R25" s="10">
        <v>-5.6280000000000001</v>
      </c>
      <c r="S25" s="10">
        <v>-64.680999999999997</v>
      </c>
      <c r="T25" s="10">
        <v>-113.199</v>
      </c>
      <c r="U25" s="10">
        <v>36.241999999999997</v>
      </c>
      <c r="V25" s="10">
        <v>-10.677</v>
      </c>
      <c r="W25" s="10">
        <v>8.1579999999999995</v>
      </c>
      <c r="X25" s="10">
        <v>1.393</v>
      </c>
      <c r="Y25" s="10">
        <v>10.17</v>
      </c>
      <c r="Z25" s="10">
        <v>3.6539999999999999</v>
      </c>
      <c r="AA25" s="10">
        <v>8.1709999999999994</v>
      </c>
      <c r="AB25" s="10">
        <v>-29.212</v>
      </c>
      <c r="AC25" s="10">
        <v>-12.486000000000001</v>
      </c>
      <c r="AD25" s="10">
        <v>-4.2009999999999996</v>
      </c>
      <c r="AE25" s="10">
        <v>-21.986999999999998</v>
      </c>
      <c r="AF25" s="10">
        <v>21.381310000000003</v>
      </c>
      <c r="AG25" s="10">
        <v>-39.100470000000001</v>
      </c>
      <c r="AH25" s="10">
        <v>-31.08878</v>
      </c>
      <c r="AI25" s="9">
        <v>7.3067399999999996</v>
      </c>
      <c r="AJ25" s="9">
        <v>-13.3189509084</v>
      </c>
      <c r="AK25" s="9">
        <v>-6.1162163466399999</v>
      </c>
      <c r="AL25" s="9">
        <v>40.491999999999997</v>
      </c>
      <c r="AM25" s="9">
        <v>-4.7590000000000003</v>
      </c>
      <c r="AN25" s="4"/>
      <c r="AO25" s="4"/>
      <c r="AP25" s="4"/>
      <c r="AQ25" s="4"/>
      <c r="AR25" s="4"/>
      <c r="AS25" s="4"/>
      <c r="AT25" s="4"/>
      <c r="AU25" s="4"/>
      <c r="AV25" s="4"/>
      <c r="AW25" s="4"/>
      <c r="AX25" s="4"/>
      <c r="AY25" s="4"/>
    </row>
    <row r="26" spans="1:51" ht="15" x14ac:dyDescent="0.25">
      <c r="A26" s="108">
        <f>YampaRiverInflow.TotalOutflow!A26</f>
        <v>44593</v>
      </c>
      <c r="B26" s="9">
        <v>-26.606999999999999</v>
      </c>
      <c r="C26" s="9">
        <v>-26.606999999999999</v>
      </c>
      <c r="D26" s="9">
        <v>-26.606999999999999</v>
      </c>
      <c r="E26" s="10">
        <v>75.613</v>
      </c>
      <c r="F26" s="10">
        <v>-7.18</v>
      </c>
      <c r="G26" s="10">
        <v>-64.896000000000001</v>
      </c>
      <c r="H26" s="10">
        <v>-23.876000000000001</v>
      </c>
      <c r="I26" s="10">
        <v>15.349</v>
      </c>
      <c r="J26" s="10">
        <v>-20.808</v>
      </c>
      <c r="K26" s="10">
        <v>-41.154000000000003</v>
      </c>
      <c r="L26" s="10">
        <v>-33.997</v>
      </c>
      <c r="M26" s="10">
        <v>-13.894</v>
      </c>
      <c r="N26" s="10">
        <v>-22.573</v>
      </c>
      <c r="O26" s="10">
        <v>-17.102</v>
      </c>
      <c r="P26" s="10">
        <v>-38.902000000000001</v>
      </c>
      <c r="Q26" s="10">
        <v>-63.575000000000003</v>
      </c>
      <c r="R26" s="10">
        <v>-26.556999999999999</v>
      </c>
      <c r="S26" s="10">
        <v>-43.094999999999999</v>
      </c>
      <c r="T26" s="10">
        <v>-46.804000000000002</v>
      </c>
      <c r="U26" s="10">
        <v>-20.875</v>
      </c>
      <c r="V26" s="10">
        <v>-24.366</v>
      </c>
      <c r="W26" s="10">
        <v>1.1859999999999999</v>
      </c>
      <c r="X26" s="10">
        <v>-25.843</v>
      </c>
      <c r="Y26" s="10">
        <v>-4.476</v>
      </c>
      <c r="Z26" s="10">
        <v>-2.3679999999999999</v>
      </c>
      <c r="AA26" s="10">
        <v>5.9080000000000004</v>
      </c>
      <c r="AB26" s="10">
        <v>-17.978000000000002</v>
      </c>
      <c r="AC26" s="10">
        <v>-35.601999999999997</v>
      </c>
      <c r="AD26" s="10">
        <v>-45.103999999999999</v>
      </c>
      <c r="AE26" s="10">
        <v>-5.1180000000000003</v>
      </c>
      <c r="AF26" s="10">
        <v>-37.282989999999998</v>
      </c>
      <c r="AG26" s="10">
        <v>-15.646379999999999</v>
      </c>
      <c r="AH26" s="10">
        <v>-40.071829999999999</v>
      </c>
      <c r="AI26" s="9">
        <v>-32.633000000000003</v>
      </c>
      <c r="AJ26" s="9">
        <v>-26.703267437200001</v>
      </c>
      <c r="AK26" s="9">
        <v>-28.524806553999998</v>
      </c>
      <c r="AL26" s="9">
        <v>-31.532</v>
      </c>
      <c r="AM26" s="9">
        <v>-59.207000000000001</v>
      </c>
      <c r="AN26" s="4"/>
      <c r="AO26" s="4"/>
      <c r="AP26" s="4"/>
      <c r="AQ26" s="4"/>
      <c r="AR26" s="4"/>
      <c r="AS26" s="4"/>
      <c r="AT26" s="4"/>
      <c r="AU26" s="4"/>
      <c r="AV26" s="4"/>
      <c r="AW26" s="4"/>
      <c r="AX26" s="4"/>
      <c r="AY26" s="4"/>
    </row>
    <row r="27" spans="1:51" ht="15" x14ac:dyDescent="0.25">
      <c r="A27" s="108">
        <f>YampaRiverInflow.TotalOutflow!A27</f>
        <v>44621</v>
      </c>
      <c r="B27" s="9">
        <v>-45.817999999999998</v>
      </c>
      <c r="C27" s="9">
        <v>-45.817999999999998</v>
      </c>
      <c r="D27" s="9">
        <v>-45.817999999999998</v>
      </c>
      <c r="E27" s="10">
        <v>-24.684999999999999</v>
      </c>
      <c r="F27" s="10">
        <v>-25.779</v>
      </c>
      <c r="G27" s="10">
        <v>-20.971</v>
      </c>
      <c r="H27" s="10">
        <v>-80.751000000000005</v>
      </c>
      <c r="I27" s="10">
        <v>22.236000000000001</v>
      </c>
      <c r="J27" s="10">
        <v>-24.802</v>
      </c>
      <c r="K27" s="10">
        <v>-17.36</v>
      </c>
      <c r="L27" s="10">
        <v>-33.058</v>
      </c>
      <c r="M27" s="10">
        <v>-34.947000000000003</v>
      </c>
      <c r="N27" s="10">
        <v>-9.4450000000000003</v>
      </c>
      <c r="O27" s="10">
        <v>-51.122999999999998</v>
      </c>
      <c r="P27" s="10">
        <v>-40.192999999999998</v>
      </c>
      <c r="Q27" s="10">
        <v>-34.902000000000001</v>
      </c>
      <c r="R27" s="10">
        <v>-96.096000000000004</v>
      </c>
      <c r="S27" s="10">
        <v>-38.881</v>
      </c>
      <c r="T27" s="10">
        <v>-9.1829999999999998</v>
      </c>
      <c r="U27" s="10">
        <v>-13.153</v>
      </c>
      <c r="V27" s="10">
        <v>-27.914000000000001</v>
      </c>
      <c r="W27" s="10">
        <v>-37.945</v>
      </c>
      <c r="X27" s="10">
        <v>-37.232999999999997</v>
      </c>
      <c r="Y27" s="10">
        <v>-84.150999999999996</v>
      </c>
      <c r="Z27" s="10">
        <v>-52.823</v>
      </c>
      <c r="AA27" s="10">
        <v>-62.375</v>
      </c>
      <c r="AB27" s="10">
        <v>-22.702999999999999</v>
      </c>
      <c r="AC27" s="10">
        <v>-24.411000000000001</v>
      </c>
      <c r="AD27" s="10">
        <v>-35.779000000000003</v>
      </c>
      <c r="AE27" s="10">
        <v>-52.19</v>
      </c>
      <c r="AF27" s="10">
        <v>-44.594099999999997</v>
      </c>
      <c r="AG27" s="10">
        <v>-46.276849999999996</v>
      </c>
      <c r="AH27" s="10">
        <v>-41.178449999999998</v>
      </c>
      <c r="AI27" s="9">
        <v>-54.098759999999999</v>
      </c>
      <c r="AJ27" s="9">
        <v>-94.386657514799992</v>
      </c>
      <c r="AK27" s="9">
        <v>-67.435723010499999</v>
      </c>
      <c r="AL27" s="9">
        <v>-34.798000000000002</v>
      </c>
      <c r="AM27" s="9">
        <v>-42.109000000000002</v>
      </c>
      <c r="AN27" s="4"/>
      <c r="AO27" s="4"/>
      <c r="AP27" s="4"/>
      <c r="AQ27" s="4"/>
      <c r="AR27" s="4"/>
      <c r="AS27" s="4"/>
      <c r="AT27" s="4"/>
      <c r="AU27" s="4"/>
      <c r="AV27" s="4"/>
      <c r="AW27" s="4"/>
      <c r="AX27" s="4"/>
      <c r="AY27" s="4"/>
    </row>
    <row r="28" spans="1:51" ht="15" x14ac:dyDescent="0.25">
      <c r="A28" s="108">
        <f>YampaRiverInflow.TotalOutflow!A28</f>
        <v>44652</v>
      </c>
      <c r="B28" s="9">
        <v>-32.718000000000004</v>
      </c>
      <c r="C28" s="9">
        <v>-32.718000000000004</v>
      </c>
      <c r="D28" s="9">
        <v>-32.718000000000004</v>
      </c>
      <c r="E28" s="10">
        <v>-94.260999999999996</v>
      </c>
      <c r="F28" s="10">
        <v>-33.209000000000003</v>
      </c>
      <c r="G28" s="10">
        <v>-50.463000000000001</v>
      </c>
      <c r="H28" s="10">
        <v>-39.68</v>
      </c>
      <c r="I28" s="10">
        <v>-1.92</v>
      </c>
      <c r="J28" s="10">
        <v>-7.2060000000000004</v>
      </c>
      <c r="K28" s="10">
        <v>-49.616999999999997</v>
      </c>
      <c r="L28" s="10">
        <v>-43.034999999999997</v>
      </c>
      <c r="M28" s="10">
        <v>-59.116</v>
      </c>
      <c r="N28" s="10">
        <v>-58.07</v>
      </c>
      <c r="O28" s="10">
        <v>-46.223999999999997</v>
      </c>
      <c r="P28" s="10">
        <v>-45.231000000000002</v>
      </c>
      <c r="Q28" s="10">
        <v>-21.337</v>
      </c>
      <c r="R28" s="10">
        <v>-46.392000000000003</v>
      </c>
      <c r="S28" s="10">
        <v>-46.932000000000002</v>
      </c>
      <c r="T28" s="10">
        <v>-10.394</v>
      </c>
      <c r="U28" s="10">
        <v>-22.183</v>
      </c>
      <c r="V28" s="10">
        <v>-50.360999999999997</v>
      </c>
      <c r="W28" s="10">
        <v>-34.244</v>
      </c>
      <c r="X28" s="10">
        <v>-28.298999999999999</v>
      </c>
      <c r="Y28" s="10">
        <v>-23.056999999999999</v>
      </c>
      <c r="Z28" s="10">
        <v>-23.652999999999999</v>
      </c>
      <c r="AA28" s="10">
        <v>-18.731000000000002</v>
      </c>
      <c r="AB28" s="10">
        <v>-34.493000000000002</v>
      </c>
      <c r="AC28" s="10">
        <v>-34.719000000000001</v>
      </c>
      <c r="AD28" s="10">
        <v>-39.353999999999999</v>
      </c>
      <c r="AE28" s="10">
        <v>-36.816000000000003</v>
      </c>
      <c r="AF28" s="10">
        <v>-31.096540000000001</v>
      </c>
      <c r="AG28" s="10">
        <v>-26.820700000000002</v>
      </c>
      <c r="AH28" s="10">
        <v>-39.596559999999997</v>
      </c>
      <c r="AI28" s="9">
        <v>-38.490559999999995</v>
      </c>
      <c r="AJ28" s="9">
        <v>-7.4329692029799999</v>
      </c>
      <c r="AK28" s="9">
        <v>-6.8714972382399999</v>
      </c>
      <c r="AL28" s="9">
        <v>-9.35</v>
      </c>
      <c r="AM28" s="9">
        <v>-26.696999999999999</v>
      </c>
      <c r="AN28" s="4"/>
      <c r="AO28" s="4"/>
      <c r="AP28" s="4"/>
      <c r="AQ28" s="4"/>
      <c r="AR28" s="4"/>
      <c r="AS28" s="4"/>
      <c r="AT28" s="4"/>
      <c r="AU28" s="4"/>
      <c r="AV28" s="4"/>
      <c r="AW28" s="4"/>
      <c r="AX28" s="4"/>
      <c r="AY28" s="4"/>
    </row>
    <row r="29" spans="1:51" ht="15" x14ac:dyDescent="0.25">
      <c r="A29" s="108">
        <f>YampaRiverInflow.TotalOutflow!A29</f>
        <v>44682</v>
      </c>
      <c r="B29" s="9">
        <v>-22.001000000000001</v>
      </c>
      <c r="C29" s="9">
        <v>-22.001000000000001</v>
      </c>
      <c r="D29" s="9">
        <v>-22.001000000000001</v>
      </c>
      <c r="E29" s="10">
        <v>-52.53</v>
      </c>
      <c r="F29" s="10">
        <v>-80.343999999999994</v>
      </c>
      <c r="G29" s="10">
        <v>-118.304</v>
      </c>
      <c r="H29" s="10">
        <v>-138.191</v>
      </c>
      <c r="I29" s="10">
        <v>-16.033000000000001</v>
      </c>
      <c r="J29" s="10">
        <v>-40.975999999999999</v>
      </c>
      <c r="K29" s="10">
        <v>-17.803999999999998</v>
      </c>
      <c r="L29" s="10">
        <v>-31.501999999999999</v>
      </c>
      <c r="M29" s="10">
        <v>-19.012</v>
      </c>
      <c r="N29" s="10">
        <v>-19.099</v>
      </c>
      <c r="O29" s="10">
        <v>-31.253</v>
      </c>
      <c r="P29" s="10">
        <v>-147.96199999999999</v>
      </c>
      <c r="Q29" s="10">
        <v>-29.908999999999999</v>
      </c>
      <c r="R29" s="10">
        <v>-28.129000000000001</v>
      </c>
      <c r="S29" s="10">
        <v>-49.914999999999999</v>
      </c>
      <c r="T29" s="10">
        <v>-34.603000000000002</v>
      </c>
      <c r="U29" s="10">
        <v>-27.748999999999999</v>
      </c>
      <c r="V29" s="10">
        <v>-15.643000000000001</v>
      </c>
      <c r="W29" s="10">
        <v>-26.481000000000002</v>
      </c>
      <c r="X29" s="10">
        <v>-13.461</v>
      </c>
      <c r="Y29" s="10">
        <v>-3.1219999999999999</v>
      </c>
      <c r="Z29" s="10">
        <v>-37.49</v>
      </c>
      <c r="AA29" s="10">
        <v>-28.582000000000001</v>
      </c>
      <c r="AB29" s="10">
        <v>-34.988</v>
      </c>
      <c r="AC29" s="10">
        <v>-27.611000000000001</v>
      </c>
      <c r="AD29" s="10">
        <v>-13.772</v>
      </c>
      <c r="AE29" s="10">
        <v>-19.452999999999999</v>
      </c>
      <c r="AF29" s="10">
        <v>-43.834120000000006</v>
      </c>
      <c r="AG29" s="10">
        <v>-36.949010000000001</v>
      </c>
      <c r="AH29" s="10">
        <v>-18.708639999999999</v>
      </c>
      <c r="AI29" s="9">
        <v>-25.39873</v>
      </c>
      <c r="AJ29" s="9">
        <v>-18.684161391</v>
      </c>
      <c r="AK29" s="9">
        <v>-9.3682712112299988</v>
      </c>
      <c r="AL29" s="9">
        <v>-3.2269999999999999</v>
      </c>
      <c r="AM29" s="9">
        <v>-13.581</v>
      </c>
      <c r="AN29" s="4"/>
      <c r="AO29" s="4"/>
      <c r="AP29" s="4"/>
      <c r="AQ29" s="4"/>
      <c r="AR29" s="4"/>
      <c r="AS29" s="4"/>
      <c r="AT29" s="4"/>
      <c r="AU29" s="4"/>
      <c r="AV29" s="4"/>
      <c r="AW29" s="4"/>
      <c r="AX29" s="4"/>
      <c r="AY29" s="4"/>
    </row>
    <row r="30" spans="1:51" ht="15" x14ac:dyDescent="0.25">
      <c r="A30" s="108">
        <f>YampaRiverInflow.TotalOutflow!A30</f>
        <v>44713</v>
      </c>
      <c r="B30" s="9">
        <v>-44.996000000000002</v>
      </c>
      <c r="C30" s="9">
        <v>-44.996000000000002</v>
      </c>
      <c r="D30" s="9">
        <v>-44.996000000000002</v>
      </c>
      <c r="E30" s="10">
        <v>-145.12100000000001</v>
      </c>
      <c r="F30" s="10">
        <v>-71.817999999999998</v>
      </c>
      <c r="G30" s="10">
        <v>-97.96</v>
      </c>
      <c r="H30" s="10">
        <v>8.8849999999999998</v>
      </c>
      <c r="I30" s="10">
        <v>-38.042999999999999</v>
      </c>
      <c r="J30" s="10">
        <v>-46.71</v>
      </c>
      <c r="K30" s="10">
        <v>-50.164000000000001</v>
      </c>
      <c r="L30" s="10">
        <v>-42.655000000000001</v>
      </c>
      <c r="M30" s="10">
        <v>-57.844000000000001</v>
      </c>
      <c r="N30" s="10">
        <v>-49.320999999999998</v>
      </c>
      <c r="O30" s="10">
        <v>-51.93</v>
      </c>
      <c r="P30" s="10">
        <v>-183.62299999999999</v>
      </c>
      <c r="Q30" s="10">
        <v>-63.558</v>
      </c>
      <c r="R30" s="10">
        <v>-43.442999999999998</v>
      </c>
      <c r="S30" s="10">
        <v>-78.712000000000003</v>
      </c>
      <c r="T30" s="10">
        <v>-44.427999999999997</v>
      </c>
      <c r="U30" s="10">
        <v>-46.622999999999998</v>
      </c>
      <c r="V30" s="10">
        <v>-26.48</v>
      </c>
      <c r="W30" s="10">
        <v>-49.249000000000002</v>
      </c>
      <c r="X30" s="10">
        <v>-37.82</v>
      </c>
      <c r="Y30" s="10">
        <v>-37.124000000000002</v>
      </c>
      <c r="Z30" s="10">
        <v>-46.805999999999997</v>
      </c>
      <c r="AA30" s="10">
        <v>-42.271000000000001</v>
      </c>
      <c r="AB30" s="10">
        <v>-36.914999999999999</v>
      </c>
      <c r="AC30" s="10">
        <v>-53.137999999999998</v>
      </c>
      <c r="AD30" s="10">
        <v>-64.947999999999993</v>
      </c>
      <c r="AE30" s="10">
        <v>-25.780999999999999</v>
      </c>
      <c r="AF30" s="10">
        <v>-34.943179999999998</v>
      </c>
      <c r="AG30" s="10">
        <v>-51.29607</v>
      </c>
      <c r="AH30" s="10">
        <v>-57.331830000000004</v>
      </c>
      <c r="AI30" s="9">
        <v>-54.558230000000002</v>
      </c>
      <c r="AJ30" s="9">
        <v>-68.587001490600002</v>
      </c>
      <c r="AK30" s="9">
        <v>-35.762955953400002</v>
      </c>
      <c r="AL30" s="9">
        <v>-63.795000000000002</v>
      </c>
      <c r="AM30" s="9">
        <v>-22.106999999999999</v>
      </c>
      <c r="AN30" s="4"/>
      <c r="AO30" s="4"/>
      <c r="AP30" s="4"/>
      <c r="AQ30" s="4"/>
      <c r="AR30" s="4"/>
      <c r="AS30" s="4"/>
      <c r="AT30" s="4"/>
      <c r="AU30" s="4"/>
      <c r="AV30" s="4"/>
      <c r="AW30" s="4"/>
      <c r="AX30" s="4"/>
      <c r="AY30" s="4"/>
    </row>
    <row r="31" spans="1:51" ht="15" x14ac:dyDescent="0.25">
      <c r="A31" s="108">
        <f>YampaRiverInflow.TotalOutflow!A31</f>
        <v>44743</v>
      </c>
      <c r="B31" s="9">
        <v>-30.271000000000001</v>
      </c>
      <c r="C31" s="9">
        <v>-30.271000000000001</v>
      </c>
      <c r="D31" s="9">
        <v>-30.271000000000001</v>
      </c>
      <c r="E31" s="10">
        <v>-36.479999999999997</v>
      </c>
      <c r="F31" s="10">
        <v>-38.226999999999997</v>
      </c>
      <c r="G31" s="10">
        <v>-78.781000000000006</v>
      </c>
      <c r="H31" s="10">
        <v>-21.681999999999999</v>
      </c>
      <c r="I31" s="10">
        <v>-28.289000000000001</v>
      </c>
      <c r="J31" s="10">
        <v>-64.233999999999995</v>
      </c>
      <c r="K31" s="10">
        <v>-49.396000000000001</v>
      </c>
      <c r="L31" s="10">
        <v>-44.13</v>
      </c>
      <c r="M31" s="10">
        <v>-48.3</v>
      </c>
      <c r="N31" s="10">
        <v>-25.504000000000001</v>
      </c>
      <c r="O31" s="10">
        <v>-48.567</v>
      </c>
      <c r="P31" s="10">
        <v>-182.99199999999999</v>
      </c>
      <c r="Q31" s="10">
        <v>-65.305999999999997</v>
      </c>
      <c r="R31" s="10">
        <v>-37.942</v>
      </c>
      <c r="S31" s="10">
        <v>-73.787000000000006</v>
      </c>
      <c r="T31" s="10">
        <v>-40.765999999999998</v>
      </c>
      <c r="U31" s="10">
        <v>-6.4569999999999999</v>
      </c>
      <c r="V31" s="10">
        <v>-40.478000000000002</v>
      </c>
      <c r="W31" s="10">
        <v>-35.347000000000001</v>
      </c>
      <c r="X31" s="10">
        <v>-30.984000000000002</v>
      </c>
      <c r="Y31" s="10">
        <v>-12.644</v>
      </c>
      <c r="Z31" s="10">
        <v>-15.252000000000001</v>
      </c>
      <c r="AA31" s="10">
        <v>-52.765999999999998</v>
      </c>
      <c r="AB31" s="10">
        <v>-45.936</v>
      </c>
      <c r="AC31" s="10">
        <v>-47.3</v>
      </c>
      <c r="AD31" s="10">
        <v>-39.220999999999997</v>
      </c>
      <c r="AE31" s="10">
        <v>-35.222999999999999</v>
      </c>
      <c r="AF31" s="10">
        <v>-42.72146</v>
      </c>
      <c r="AG31" s="10">
        <v>-48.900089999999999</v>
      </c>
      <c r="AH31" s="10">
        <v>-17.894650000000002</v>
      </c>
      <c r="AI31" s="9">
        <v>-23.696210000000001</v>
      </c>
      <c r="AJ31" s="9">
        <v>-7.1829008864099997</v>
      </c>
      <c r="AK31" s="9">
        <v>-13.3525170981</v>
      </c>
      <c r="AL31" s="9">
        <v>-36.118000000000002</v>
      </c>
      <c r="AM31" s="9">
        <v>-38.566000000000003</v>
      </c>
      <c r="AN31" s="4"/>
      <c r="AO31" s="4"/>
      <c r="AP31" s="4"/>
      <c r="AQ31" s="4"/>
      <c r="AR31" s="4"/>
      <c r="AS31" s="4"/>
      <c r="AT31" s="4"/>
      <c r="AU31" s="4"/>
      <c r="AV31" s="4"/>
      <c r="AW31" s="4"/>
      <c r="AX31" s="4"/>
      <c r="AY31" s="4"/>
    </row>
    <row r="32" spans="1:51" ht="15" x14ac:dyDescent="0.25">
      <c r="A32" s="108">
        <f>YampaRiverInflow.TotalOutflow!A32</f>
        <v>44774</v>
      </c>
      <c r="B32" s="9">
        <v>-27.927</v>
      </c>
      <c r="C32" s="9">
        <v>-27.927</v>
      </c>
      <c r="D32" s="9">
        <v>-27.927</v>
      </c>
      <c r="E32" s="10">
        <v>-16.428999999999998</v>
      </c>
      <c r="F32" s="10">
        <v>-15.093999999999999</v>
      </c>
      <c r="G32" s="10">
        <v>-77.117000000000004</v>
      </c>
      <c r="H32" s="10">
        <v>-51.414000000000001</v>
      </c>
      <c r="I32" s="10">
        <v>-22.39</v>
      </c>
      <c r="J32" s="10">
        <v>-5.8449999999999998</v>
      </c>
      <c r="K32" s="10">
        <v>-16.213000000000001</v>
      </c>
      <c r="L32" s="10">
        <v>-13.936999999999999</v>
      </c>
      <c r="M32" s="10">
        <v>-23.998000000000001</v>
      </c>
      <c r="N32" s="10">
        <v>5.8440000000000003</v>
      </c>
      <c r="O32" s="10">
        <v>-37.121000000000002</v>
      </c>
      <c r="P32" s="10">
        <v>-39.380000000000003</v>
      </c>
      <c r="Q32" s="10">
        <v>-27.815000000000001</v>
      </c>
      <c r="R32" s="10">
        <v>-14.052</v>
      </c>
      <c r="S32" s="10">
        <v>-65.381</v>
      </c>
      <c r="T32" s="10">
        <v>-36.566000000000003</v>
      </c>
      <c r="U32" s="10">
        <v>-19.853999999999999</v>
      </c>
      <c r="V32" s="10">
        <v>-3.7530000000000001</v>
      </c>
      <c r="W32" s="10">
        <v>-2.8780000000000001</v>
      </c>
      <c r="X32" s="10">
        <v>-12.666</v>
      </c>
      <c r="Y32" s="10">
        <v>-13.96</v>
      </c>
      <c r="Z32" s="10">
        <v>-39.997999999999998</v>
      </c>
      <c r="AA32" s="10">
        <v>7.2850000000000001</v>
      </c>
      <c r="AB32" s="10">
        <v>-24.344000000000001</v>
      </c>
      <c r="AC32" s="10">
        <v>-33.448999999999998</v>
      </c>
      <c r="AD32" s="10">
        <v>-19.832000000000001</v>
      </c>
      <c r="AE32" s="10">
        <v>-46.258000000000003</v>
      </c>
      <c r="AF32" s="10">
        <v>-32.945339999999995</v>
      </c>
      <c r="AG32" s="10">
        <v>-39.458289999999998</v>
      </c>
      <c r="AH32" s="10">
        <v>-23.445790000000002</v>
      </c>
      <c r="AI32" s="9">
        <v>-14.44247</v>
      </c>
      <c r="AJ32" s="9">
        <v>-5.3147564458200005</v>
      </c>
      <c r="AK32" s="9">
        <v>-18.306574451100001</v>
      </c>
      <c r="AL32" s="9">
        <v>-15.141999999999999</v>
      </c>
      <c r="AM32" s="9">
        <v>5.0810000000000004</v>
      </c>
      <c r="AN32" s="4"/>
      <c r="AO32" s="4"/>
      <c r="AP32" s="4"/>
      <c r="AQ32" s="4"/>
      <c r="AR32" s="4"/>
      <c r="AS32" s="4"/>
      <c r="AT32" s="4"/>
      <c r="AU32" s="4"/>
      <c r="AV32" s="4"/>
      <c r="AW32" s="4"/>
      <c r="AX32" s="4"/>
      <c r="AY32" s="4"/>
    </row>
    <row r="33" spans="1:51" ht="15" x14ac:dyDescent="0.25">
      <c r="A33" s="108">
        <f>YampaRiverInflow.TotalOutflow!A33</f>
        <v>44805</v>
      </c>
      <c r="B33" s="9">
        <v>-17.346</v>
      </c>
      <c r="C33" s="9">
        <v>-17.346</v>
      </c>
      <c r="D33" s="9">
        <v>-17.346</v>
      </c>
      <c r="E33" s="10">
        <v>-45.348999999999997</v>
      </c>
      <c r="F33" s="10">
        <v>-49.987000000000002</v>
      </c>
      <c r="G33" s="10">
        <v>8.8550000000000004</v>
      </c>
      <c r="H33" s="10">
        <v>-45.326999999999998</v>
      </c>
      <c r="I33" s="10">
        <v>-12.705</v>
      </c>
      <c r="J33" s="10">
        <v>-21.931000000000001</v>
      </c>
      <c r="K33" s="10">
        <v>-11.678000000000001</v>
      </c>
      <c r="L33" s="10">
        <v>-16.454999999999998</v>
      </c>
      <c r="M33" s="10">
        <v>-15.521000000000001</v>
      </c>
      <c r="N33" s="10">
        <v>-12.746</v>
      </c>
      <c r="O33" s="10">
        <v>-31.334</v>
      </c>
      <c r="P33" s="10">
        <v>-19.856000000000002</v>
      </c>
      <c r="Q33" s="10">
        <v>-41.415999999999997</v>
      </c>
      <c r="R33" s="10">
        <v>-22.555</v>
      </c>
      <c r="S33" s="10">
        <v>0.85399999999999998</v>
      </c>
      <c r="T33" s="10">
        <v>-61.966000000000001</v>
      </c>
      <c r="U33" s="10">
        <v>-54.048999999999999</v>
      </c>
      <c r="V33" s="10">
        <v>-27.712</v>
      </c>
      <c r="W33" s="10">
        <v>-18.021999999999998</v>
      </c>
      <c r="X33" s="10">
        <v>-8.8450000000000006</v>
      </c>
      <c r="Y33" s="10">
        <v>-17.966000000000001</v>
      </c>
      <c r="Z33" s="10">
        <v>-5.1360000000000001</v>
      </c>
      <c r="AA33" s="10">
        <v>-10.974</v>
      </c>
      <c r="AB33" s="10">
        <v>-32.47</v>
      </c>
      <c r="AC33" s="10">
        <v>-35.090000000000003</v>
      </c>
      <c r="AD33" s="10">
        <v>-20.788</v>
      </c>
      <c r="AE33" s="10">
        <v>-50.804000000000002</v>
      </c>
      <c r="AF33" s="10">
        <v>-26.487169999999999</v>
      </c>
      <c r="AG33" s="10">
        <v>-30.253869999999999</v>
      </c>
      <c r="AH33" s="10">
        <v>-43.057809999999996</v>
      </c>
      <c r="AI33" s="9">
        <v>-36.350120000000004</v>
      </c>
      <c r="AJ33" s="9">
        <v>-18.8728240509</v>
      </c>
      <c r="AK33" s="9">
        <v>-15.710973601100001</v>
      </c>
      <c r="AL33" s="9">
        <v>14.304</v>
      </c>
      <c r="AM33" s="9">
        <v>-4.5</v>
      </c>
      <c r="AN33" s="4"/>
      <c r="AO33" s="4"/>
      <c r="AP33" s="4"/>
      <c r="AQ33" s="4"/>
      <c r="AR33" s="4"/>
      <c r="AS33" s="4"/>
      <c r="AT33" s="4"/>
      <c r="AU33" s="4"/>
      <c r="AV33" s="4"/>
      <c r="AW33" s="4"/>
      <c r="AX33" s="4"/>
      <c r="AY33" s="4"/>
    </row>
    <row r="34" spans="1:51" ht="15" x14ac:dyDescent="0.25">
      <c r="A34" s="108">
        <f>YampaRiverInflow.TotalOutflow!A34</f>
        <v>44835</v>
      </c>
      <c r="B34" s="9">
        <v>-13.618</v>
      </c>
      <c r="C34" s="9">
        <v>-13.618</v>
      </c>
      <c r="D34" s="9">
        <v>-13.618</v>
      </c>
      <c r="E34" s="10">
        <v>4.673</v>
      </c>
      <c r="F34" s="10">
        <v>-43.091999999999999</v>
      </c>
      <c r="G34" s="10">
        <v>28.411000000000001</v>
      </c>
      <c r="H34" s="10">
        <v>15.292999999999999</v>
      </c>
      <c r="I34" s="10">
        <v>7.4790000000000001</v>
      </c>
      <c r="J34" s="10">
        <v>-7.4880000000000004</v>
      </c>
      <c r="K34" s="10">
        <v>-21.609000000000002</v>
      </c>
      <c r="L34" s="10">
        <v>-2.9830000000000001</v>
      </c>
      <c r="M34" s="10">
        <v>3.17</v>
      </c>
      <c r="N34" s="10">
        <v>-15.058</v>
      </c>
      <c r="O34" s="10">
        <v>-8.1869999999999994</v>
      </c>
      <c r="P34" s="10">
        <v>-13.262</v>
      </c>
      <c r="Q34" s="10">
        <v>8.3439999999999994</v>
      </c>
      <c r="R34" s="10">
        <v>1.6279999999999999</v>
      </c>
      <c r="S34" s="10">
        <v>-1.526</v>
      </c>
      <c r="T34" s="10">
        <v>0.55800000000000005</v>
      </c>
      <c r="U34" s="10">
        <v>-0.40699999999999997</v>
      </c>
      <c r="V34" s="10">
        <v>-3.3740000000000001</v>
      </c>
      <c r="W34" s="10">
        <v>10.401</v>
      </c>
      <c r="X34" s="10">
        <v>3.125</v>
      </c>
      <c r="Y34" s="10">
        <v>0.16600000000000001</v>
      </c>
      <c r="Z34" s="10">
        <v>26.085000000000001</v>
      </c>
      <c r="AA34" s="10">
        <v>-4.4400000000000004</v>
      </c>
      <c r="AB34" s="10">
        <v>7.4</v>
      </c>
      <c r="AC34" s="10">
        <v>-11.666</v>
      </c>
      <c r="AD34" s="10">
        <v>-2.7410000000000001</v>
      </c>
      <c r="AE34" s="10">
        <v>-4.4329999999999998</v>
      </c>
      <c r="AF34" s="10">
        <v>-10.08483</v>
      </c>
      <c r="AG34" s="10">
        <v>-27.032550000000001</v>
      </c>
      <c r="AH34" s="10">
        <v>-5.7554099999999995</v>
      </c>
      <c r="AI34" s="9">
        <v>-10.2515</v>
      </c>
      <c r="AJ34" s="9">
        <v>-12.6998988852</v>
      </c>
      <c r="AK34" s="9">
        <v>-2.6646828313099999</v>
      </c>
      <c r="AL34" s="9">
        <v>25.649000000000001</v>
      </c>
      <c r="AM34" s="9">
        <v>0.77100000000000002</v>
      </c>
      <c r="AN34" s="4"/>
      <c r="AO34" s="4"/>
      <c r="AP34" s="4"/>
      <c r="AQ34" s="4"/>
      <c r="AR34" s="4"/>
      <c r="AS34" s="4"/>
      <c r="AT34" s="4"/>
      <c r="AU34" s="4"/>
      <c r="AV34" s="4"/>
      <c r="AW34" s="4"/>
      <c r="AX34" s="4"/>
      <c r="AY34" s="4"/>
    </row>
    <row r="35" spans="1:51" ht="15" x14ac:dyDescent="0.25">
      <c r="A35" s="108">
        <f>YampaRiverInflow.TotalOutflow!A35</f>
        <v>44866</v>
      </c>
      <c r="B35" s="9">
        <v>7.05</v>
      </c>
      <c r="C35" s="9">
        <v>7.05</v>
      </c>
      <c r="D35" s="9">
        <v>7.05</v>
      </c>
      <c r="E35" s="10">
        <v>-56.331000000000003</v>
      </c>
      <c r="F35" s="10">
        <v>-30.108000000000001</v>
      </c>
      <c r="G35" s="10">
        <v>-24.338000000000001</v>
      </c>
      <c r="H35" s="10">
        <v>-14.114000000000001</v>
      </c>
      <c r="I35" s="10">
        <v>1.411</v>
      </c>
      <c r="J35" s="10">
        <v>5.4320000000000004</v>
      </c>
      <c r="K35" s="10">
        <v>11.315</v>
      </c>
      <c r="L35" s="10">
        <v>8.8170000000000002</v>
      </c>
      <c r="M35" s="10">
        <v>8.6760000000000002</v>
      </c>
      <c r="N35" s="10">
        <v>-7.5490000000000004</v>
      </c>
      <c r="O35" s="10">
        <v>1.3320000000000001</v>
      </c>
      <c r="P35" s="10">
        <v>8.9619999999999997</v>
      </c>
      <c r="Q35" s="10">
        <v>4.5019999999999998</v>
      </c>
      <c r="R35" s="10">
        <v>13.975</v>
      </c>
      <c r="S35" s="10">
        <v>6.8760000000000003</v>
      </c>
      <c r="T35" s="10">
        <v>-37.753999999999998</v>
      </c>
      <c r="U35" s="10">
        <v>12.58</v>
      </c>
      <c r="V35" s="10">
        <v>4.9530000000000003</v>
      </c>
      <c r="W35" s="10">
        <v>14.292</v>
      </c>
      <c r="X35" s="10">
        <v>10.398</v>
      </c>
      <c r="Y35" s="10">
        <v>14.773</v>
      </c>
      <c r="Z35" s="10">
        <v>2.8980000000000001</v>
      </c>
      <c r="AA35" s="10">
        <v>-5.16</v>
      </c>
      <c r="AB35" s="10">
        <v>8.36</v>
      </c>
      <c r="AC35" s="10">
        <v>0.24399999999999999</v>
      </c>
      <c r="AD35" s="10">
        <v>-2.194</v>
      </c>
      <c r="AE35" s="10">
        <v>-8.1240000000000006</v>
      </c>
      <c r="AF35" s="10">
        <v>-20.0396</v>
      </c>
      <c r="AG35" s="10">
        <v>-7.1350500000000006</v>
      </c>
      <c r="AH35" s="10">
        <v>-4.9749300000000005</v>
      </c>
      <c r="AI35" s="9">
        <v>-2.7747700000000002</v>
      </c>
      <c r="AJ35" s="9">
        <v>-5.4642536803299997</v>
      </c>
      <c r="AK35" s="9">
        <v>13.381105650899999</v>
      </c>
      <c r="AL35" s="9">
        <v>5.9569999999999999</v>
      </c>
      <c r="AM35" s="9">
        <v>17.582999999999998</v>
      </c>
      <c r="AN35" s="4"/>
      <c r="AO35" s="4"/>
      <c r="AP35" s="4"/>
      <c r="AQ35" s="4"/>
      <c r="AR35" s="4"/>
      <c r="AS35" s="4"/>
      <c r="AT35" s="4"/>
      <c r="AU35" s="4"/>
      <c r="AV35" s="4"/>
      <c r="AW35" s="4"/>
      <c r="AX35" s="4"/>
      <c r="AY35" s="4"/>
    </row>
    <row r="36" spans="1:51" ht="15" x14ac:dyDescent="0.25">
      <c r="A36" s="108">
        <f>YampaRiverInflow.TotalOutflow!A36</f>
        <v>44896</v>
      </c>
      <c r="B36" s="9">
        <v>12.73</v>
      </c>
      <c r="C36" s="9">
        <v>12.73</v>
      </c>
      <c r="D36" s="9">
        <v>12.73</v>
      </c>
      <c r="E36" s="10">
        <v>-93.247</v>
      </c>
      <c r="F36" s="10">
        <v>-29.280999999999999</v>
      </c>
      <c r="G36" s="10">
        <v>-52.756999999999998</v>
      </c>
      <c r="H36" s="10">
        <v>-68.424999999999997</v>
      </c>
      <c r="I36" s="10">
        <v>-26.193000000000001</v>
      </c>
      <c r="J36" s="10">
        <v>-1.996</v>
      </c>
      <c r="K36" s="10">
        <v>1.087</v>
      </c>
      <c r="L36" s="10">
        <v>7.093</v>
      </c>
      <c r="M36" s="10">
        <v>18.335000000000001</v>
      </c>
      <c r="N36" s="10">
        <v>4.6580000000000004</v>
      </c>
      <c r="O36" s="10">
        <v>11.409000000000001</v>
      </c>
      <c r="P36" s="10">
        <v>18.884</v>
      </c>
      <c r="Q36" s="10">
        <v>6.4809999999999999</v>
      </c>
      <c r="R36" s="10">
        <v>-1.6890000000000001</v>
      </c>
      <c r="S36" s="10">
        <v>-26.622</v>
      </c>
      <c r="T36" s="10">
        <v>-69.311999999999998</v>
      </c>
      <c r="U36" s="10">
        <v>30.471</v>
      </c>
      <c r="V36" s="10">
        <v>12.734</v>
      </c>
      <c r="W36" s="10">
        <v>16.88</v>
      </c>
      <c r="X36" s="10">
        <v>5.86</v>
      </c>
      <c r="Y36" s="10">
        <v>7.444</v>
      </c>
      <c r="Z36" s="10">
        <v>33.223999999999997</v>
      </c>
      <c r="AA36" s="10">
        <v>12.48</v>
      </c>
      <c r="AB36" s="10">
        <v>17.550999999999998</v>
      </c>
      <c r="AC36" s="10">
        <v>6.2709999999999999</v>
      </c>
      <c r="AD36" s="10">
        <v>38.814999999999998</v>
      </c>
      <c r="AE36" s="10">
        <v>9.5690000000000008</v>
      </c>
      <c r="AF36" s="10">
        <v>34.180550000000004</v>
      </c>
      <c r="AG36" s="10">
        <v>4.3811200000000001</v>
      </c>
      <c r="AH36" s="10">
        <v>12.84577</v>
      </c>
      <c r="AI36" s="9">
        <v>-9.6169899999999995</v>
      </c>
      <c r="AJ36" s="9">
        <v>8.3672790060800004</v>
      </c>
      <c r="AK36" s="9">
        <v>22.5435745029</v>
      </c>
      <c r="AL36" s="9">
        <v>-13.081</v>
      </c>
      <c r="AM36" s="9">
        <v>-31.75</v>
      </c>
      <c r="AN36" s="4"/>
      <c r="AO36" s="4"/>
      <c r="AP36" s="4"/>
      <c r="AQ36" s="4"/>
      <c r="AR36" s="4"/>
      <c r="AS36" s="4"/>
      <c r="AT36" s="4"/>
      <c r="AU36" s="4"/>
      <c r="AV36" s="4"/>
      <c r="AW36" s="4"/>
      <c r="AX36" s="4"/>
      <c r="AY36" s="4"/>
    </row>
    <row r="37" spans="1:51" ht="15" x14ac:dyDescent="0.25">
      <c r="A37" s="108">
        <f>YampaRiverInflow.TotalOutflow!A37</f>
        <v>44927</v>
      </c>
      <c r="B37" s="9">
        <v>-18.364000000000001</v>
      </c>
      <c r="C37" s="9">
        <v>-18.364000000000001</v>
      </c>
      <c r="D37" s="9">
        <v>-18.364000000000001</v>
      </c>
      <c r="E37" s="10">
        <v>-132.33799999999999</v>
      </c>
      <c r="F37" s="10">
        <v>-58.228000000000002</v>
      </c>
      <c r="G37" s="10">
        <v>-60.307000000000002</v>
      </c>
      <c r="H37" s="10">
        <v>-43.218000000000004</v>
      </c>
      <c r="I37" s="10">
        <v>0.96399999999999997</v>
      </c>
      <c r="J37" s="10">
        <v>-22.263000000000002</v>
      </c>
      <c r="K37" s="10">
        <v>4.6050000000000004</v>
      </c>
      <c r="L37" s="10">
        <v>-1.4319999999999999</v>
      </c>
      <c r="M37" s="10">
        <v>-16.689</v>
      </c>
      <c r="N37" s="10">
        <v>33.015000000000001</v>
      </c>
      <c r="O37" s="10">
        <v>-30.713000000000001</v>
      </c>
      <c r="P37" s="10">
        <v>-2.2970000000000002</v>
      </c>
      <c r="Q37" s="10">
        <v>-5.6280000000000001</v>
      </c>
      <c r="R37" s="10">
        <v>-64.680999999999997</v>
      </c>
      <c r="S37" s="10">
        <v>-113.199</v>
      </c>
      <c r="T37" s="10">
        <v>36.241999999999997</v>
      </c>
      <c r="U37" s="10">
        <v>-10.677</v>
      </c>
      <c r="V37" s="10">
        <v>8.1579999999999995</v>
      </c>
      <c r="W37" s="10">
        <v>1.393</v>
      </c>
      <c r="X37" s="10">
        <v>10.17</v>
      </c>
      <c r="Y37" s="10">
        <v>3.6539999999999999</v>
      </c>
      <c r="Z37" s="10">
        <v>8.1709999999999994</v>
      </c>
      <c r="AA37" s="10">
        <v>-29.212</v>
      </c>
      <c r="AB37" s="10">
        <v>-12.486000000000001</v>
      </c>
      <c r="AC37" s="10">
        <v>-4.2009999999999996</v>
      </c>
      <c r="AD37" s="10">
        <v>-21.986999999999998</v>
      </c>
      <c r="AE37" s="10">
        <v>21.381310000000003</v>
      </c>
      <c r="AF37" s="10">
        <v>-39.100470000000001</v>
      </c>
      <c r="AG37" s="10">
        <v>-31.08878</v>
      </c>
      <c r="AH37" s="10">
        <v>7.3067399999999996</v>
      </c>
      <c r="AI37" s="9">
        <v>-13.3189509084</v>
      </c>
      <c r="AJ37" s="9">
        <v>-6.1162163466399999</v>
      </c>
      <c r="AK37" s="9">
        <v>40.491999999999997</v>
      </c>
      <c r="AL37" s="9">
        <v>-4.7590000000000003</v>
      </c>
      <c r="AM37" s="9">
        <v>-120.42</v>
      </c>
      <c r="AN37" s="4"/>
      <c r="AO37" s="4"/>
      <c r="AP37" s="4"/>
      <c r="AQ37" s="4"/>
      <c r="AR37" s="4"/>
      <c r="AS37" s="4"/>
      <c r="AT37" s="4"/>
      <c r="AU37" s="4"/>
      <c r="AV37" s="4"/>
      <c r="AW37" s="4"/>
      <c r="AX37" s="4"/>
      <c r="AY37" s="4"/>
    </row>
    <row r="38" spans="1:51" ht="15" x14ac:dyDescent="0.25">
      <c r="A38" s="108">
        <f>YampaRiverInflow.TotalOutflow!A38</f>
        <v>44958</v>
      </c>
      <c r="B38" s="9">
        <v>-26.606999999999999</v>
      </c>
      <c r="C38" s="9">
        <v>-26.606999999999999</v>
      </c>
      <c r="D38" s="9">
        <v>-26.606999999999999</v>
      </c>
      <c r="E38" s="10">
        <v>-7.18</v>
      </c>
      <c r="F38" s="10">
        <v>-64.896000000000001</v>
      </c>
      <c r="G38" s="10">
        <v>-23.876000000000001</v>
      </c>
      <c r="H38" s="10">
        <v>15.349</v>
      </c>
      <c r="I38" s="10">
        <v>-20.808</v>
      </c>
      <c r="J38" s="10">
        <v>-41.154000000000003</v>
      </c>
      <c r="K38" s="10">
        <v>-33.997</v>
      </c>
      <c r="L38" s="10">
        <v>-13.894</v>
      </c>
      <c r="M38" s="10">
        <v>-22.573</v>
      </c>
      <c r="N38" s="10">
        <v>-17.102</v>
      </c>
      <c r="O38" s="10">
        <v>-38.902000000000001</v>
      </c>
      <c r="P38" s="10">
        <v>-63.575000000000003</v>
      </c>
      <c r="Q38" s="10">
        <v>-26.556999999999999</v>
      </c>
      <c r="R38" s="10">
        <v>-43.094999999999999</v>
      </c>
      <c r="S38" s="10">
        <v>-46.804000000000002</v>
      </c>
      <c r="T38" s="10">
        <v>-20.875</v>
      </c>
      <c r="U38" s="10">
        <v>-24.366</v>
      </c>
      <c r="V38" s="10">
        <v>1.1859999999999999</v>
      </c>
      <c r="W38" s="10">
        <v>-25.843</v>
      </c>
      <c r="X38" s="10">
        <v>-4.476</v>
      </c>
      <c r="Y38" s="10">
        <v>-2.3679999999999999</v>
      </c>
      <c r="Z38" s="10">
        <v>5.9080000000000004</v>
      </c>
      <c r="AA38" s="10">
        <v>-17.978000000000002</v>
      </c>
      <c r="AB38" s="10">
        <v>-35.601999999999997</v>
      </c>
      <c r="AC38" s="10">
        <v>-45.103999999999999</v>
      </c>
      <c r="AD38" s="10">
        <v>-5.1180000000000003</v>
      </c>
      <c r="AE38" s="10">
        <v>-37.282989999999998</v>
      </c>
      <c r="AF38" s="10">
        <v>-15.646379999999999</v>
      </c>
      <c r="AG38" s="10">
        <v>-40.071829999999999</v>
      </c>
      <c r="AH38" s="10">
        <v>-32.633000000000003</v>
      </c>
      <c r="AI38" s="9">
        <v>-26.703267437200001</v>
      </c>
      <c r="AJ38" s="9">
        <v>-28.524806553999998</v>
      </c>
      <c r="AK38" s="9">
        <v>-31.532</v>
      </c>
      <c r="AL38" s="9">
        <v>-59.207000000000001</v>
      </c>
      <c r="AM38" s="9">
        <v>75.613</v>
      </c>
      <c r="AN38" s="4"/>
      <c r="AO38" s="4"/>
      <c r="AP38" s="4"/>
      <c r="AQ38" s="4"/>
      <c r="AR38" s="4"/>
      <c r="AS38" s="4"/>
      <c r="AT38" s="4"/>
      <c r="AU38" s="4"/>
      <c r="AV38" s="4"/>
      <c r="AW38" s="4"/>
      <c r="AX38" s="4"/>
      <c r="AY38" s="4"/>
    </row>
    <row r="39" spans="1:51" ht="15" x14ac:dyDescent="0.25">
      <c r="A39" s="108">
        <f>YampaRiverInflow.TotalOutflow!A39</f>
        <v>44986</v>
      </c>
      <c r="B39" s="9">
        <v>-45.817999999999998</v>
      </c>
      <c r="C39" s="9">
        <v>-45.817999999999998</v>
      </c>
      <c r="D39" s="9">
        <v>-45.817999999999998</v>
      </c>
      <c r="E39" s="10">
        <v>-25.779</v>
      </c>
      <c r="F39" s="10">
        <v>-20.971</v>
      </c>
      <c r="G39" s="10">
        <v>-80.751000000000005</v>
      </c>
      <c r="H39" s="10">
        <v>22.236000000000001</v>
      </c>
      <c r="I39" s="10">
        <v>-24.802</v>
      </c>
      <c r="J39" s="10">
        <v>-17.36</v>
      </c>
      <c r="K39" s="10">
        <v>-33.058</v>
      </c>
      <c r="L39" s="10">
        <v>-34.947000000000003</v>
      </c>
      <c r="M39" s="10">
        <v>-9.4450000000000003</v>
      </c>
      <c r="N39" s="10">
        <v>-51.122999999999998</v>
      </c>
      <c r="O39" s="10">
        <v>-40.192999999999998</v>
      </c>
      <c r="P39" s="10">
        <v>-34.902000000000001</v>
      </c>
      <c r="Q39" s="10">
        <v>-96.096000000000004</v>
      </c>
      <c r="R39" s="10">
        <v>-38.881</v>
      </c>
      <c r="S39" s="10">
        <v>-9.1829999999999998</v>
      </c>
      <c r="T39" s="10">
        <v>-13.153</v>
      </c>
      <c r="U39" s="10">
        <v>-27.914000000000001</v>
      </c>
      <c r="V39" s="10">
        <v>-37.945</v>
      </c>
      <c r="W39" s="10">
        <v>-37.232999999999997</v>
      </c>
      <c r="X39" s="10">
        <v>-84.150999999999996</v>
      </c>
      <c r="Y39" s="10">
        <v>-52.823</v>
      </c>
      <c r="Z39" s="10">
        <v>-62.375</v>
      </c>
      <c r="AA39" s="10">
        <v>-22.702999999999999</v>
      </c>
      <c r="AB39" s="10">
        <v>-24.411000000000001</v>
      </c>
      <c r="AC39" s="10">
        <v>-35.779000000000003</v>
      </c>
      <c r="AD39" s="10">
        <v>-52.19</v>
      </c>
      <c r="AE39" s="10">
        <v>-44.594099999999997</v>
      </c>
      <c r="AF39" s="10">
        <v>-46.276849999999996</v>
      </c>
      <c r="AG39" s="10">
        <v>-41.178449999999998</v>
      </c>
      <c r="AH39" s="10">
        <v>-54.098759999999999</v>
      </c>
      <c r="AI39" s="9">
        <v>-94.386657514799992</v>
      </c>
      <c r="AJ39" s="9">
        <v>-67.435723010499999</v>
      </c>
      <c r="AK39" s="9">
        <v>-34.798000000000002</v>
      </c>
      <c r="AL39" s="9">
        <v>-42.109000000000002</v>
      </c>
      <c r="AM39" s="9">
        <v>-24.684999999999999</v>
      </c>
      <c r="AN39" s="4"/>
      <c r="AO39" s="4"/>
      <c r="AP39" s="4"/>
      <c r="AQ39" s="4"/>
      <c r="AR39" s="4"/>
      <c r="AS39" s="4"/>
      <c r="AT39" s="4"/>
      <c r="AU39" s="4"/>
      <c r="AV39" s="4"/>
      <c r="AW39" s="4"/>
      <c r="AX39" s="4"/>
      <c r="AY39" s="4"/>
    </row>
    <row r="40" spans="1:51" ht="15" x14ac:dyDescent="0.25">
      <c r="A40" s="108">
        <f>YampaRiverInflow.TotalOutflow!A40</f>
        <v>45017</v>
      </c>
      <c r="B40" s="9">
        <v>-32.718000000000004</v>
      </c>
      <c r="C40" s="9">
        <v>-32.718000000000004</v>
      </c>
      <c r="D40" s="9">
        <v>-32.718000000000004</v>
      </c>
      <c r="E40" s="10">
        <v>-33.209000000000003</v>
      </c>
      <c r="F40" s="10">
        <v>-50.463000000000001</v>
      </c>
      <c r="G40" s="10">
        <v>-39.68</v>
      </c>
      <c r="H40" s="10">
        <v>-1.92</v>
      </c>
      <c r="I40" s="10">
        <v>-7.2060000000000004</v>
      </c>
      <c r="J40" s="10">
        <v>-49.616999999999997</v>
      </c>
      <c r="K40" s="10">
        <v>-43.034999999999997</v>
      </c>
      <c r="L40" s="10">
        <v>-59.116</v>
      </c>
      <c r="M40" s="10">
        <v>-58.07</v>
      </c>
      <c r="N40" s="10">
        <v>-46.223999999999997</v>
      </c>
      <c r="O40" s="10">
        <v>-45.231000000000002</v>
      </c>
      <c r="P40" s="10">
        <v>-21.337</v>
      </c>
      <c r="Q40" s="10">
        <v>-46.392000000000003</v>
      </c>
      <c r="R40" s="10">
        <v>-46.932000000000002</v>
      </c>
      <c r="S40" s="10">
        <v>-10.394</v>
      </c>
      <c r="T40" s="10">
        <v>-22.183</v>
      </c>
      <c r="U40" s="10">
        <v>-50.360999999999997</v>
      </c>
      <c r="V40" s="10">
        <v>-34.244</v>
      </c>
      <c r="W40" s="10">
        <v>-28.298999999999999</v>
      </c>
      <c r="X40" s="10">
        <v>-23.056999999999999</v>
      </c>
      <c r="Y40" s="10">
        <v>-23.652999999999999</v>
      </c>
      <c r="Z40" s="10">
        <v>-18.731000000000002</v>
      </c>
      <c r="AA40" s="10">
        <v>-34.493000000000002</v>
      </c>
      <c r="AB40" s="10">
        <v>-34.719000000000001</v>
      </c>
      <c r="AC40" s="10">
        <v>-39.353999999999999</v>
      </c>
      <c r="AD40" s="10">
        <v>-36.816000000000003</v>
      </c>
      <c r="AE40" s="10">
        <v>-31.096540000000001</v>
      </c>
      <c r="AF40" s="10">
        <v>-26.820700000000002</v>
      </c>
      <c r="AG40" s="10">
        <v>-39.596559999999997</v>
      </c>
      <c r="AH40" s="10">
        <v>-38.490559999999995</v>
      </c>
      <c r="AI40" s="9">
        <v>-7.4329692029799999</v>
      </c>
      <c r="AJ40" s="9">
        <v>-6.8714972382399999</v>
      </c>
      <c r="AK40" s="9">
        <v>-9.35</v>
      </c>
      <c r="AL40" s="9">
        <v>-26.696999999999999</v>
      </c>
      <c r="AM40" s="9">
        <v>-94.260999999999996</v>
      </c>
      <c r="AN40" s="4"/>
      <c r="AO40" s="4"/>
      <c r="AP40" s="4"/>
      <c r="AQ40" s="4"/>
      <c r="AR40" s="4"/>
      <c r="AS40" s="4"/>
      <c r="AT40" s="4"/>
      <c r="AU40" s="4"/>
      <c r="AV40" s="4"/>
      <c r="AW40" s="4"/>
      <c r="AX40" s="4"/>
      <c r="AY40" s="4"/>
    </row>
    <row r="41" spans="1:51" ht="15" x14ac:dyDescent="0.25">
      <c r="A41" s="108">
        <f>YampaRiverInflow.TotalOutflow!A41</f>
        <v>45047</v>
      </c>
      <c r="B41" s="9">
        <v>-22.001000000000001</v>
      </c>
      <c r="C41" s="9">
        <v>-22.001000000000001</v>
      </c>
      <c r="D41" s="9">
        <v>-22.001000000000001</v>
      </c>
      <c r="E41" s="10">
        <v>-80.343999999999994</v>
      </c>
      <c r="F41" s="10">
        <v>-118.304</v>
      </c>
      <c r="G41" s="10">
        <v>-138.191</v>
      </c>
      <c r="H41" s="10">
        <v>-16.033000000000001</v>
      </c>
      <c r="I41" s="10">
        <v>-40.975999999999999</v>
      </c>
      <c r="J41" s="10">
        <v>-17.803999999999998</v>
      </c>
      <c r="K41" s="10">
        <v>-31.501999999999999</v>
      </c>
      <c r="L41" s="10">
        <v>-19.012</v>
      </c>
      <c r="M41" s="10">
        <v>-19.099</v>
      </c>
      <c r="N41" s="10">
        <v>-31.253</v>
      </c>
      <c r="O41" s="10">
        <v>-147.96199999999999</v>
      </c>
      <c r="P41" s="10">
        <v>-29.908999999999999</v>
      </c>
      <c r="Q41" s="10">
        <v>-28.129000000000001</v>
      </c>
      <c r="R41" s="10">
        <v>-49.914999999999999</v>
      </c>
      <c r="S41" s="10">
        <v>-34.603000000000002</v>
      </c>
      <c r="T41" s="10">
        <v>-27.748999999999999</v>
      </c>
      <c r="U41" s="10">
        <v>-15.643000000000001</v>
      </c>
      <c r="V41" s="10">
        <v>-26.481000000000002</v>
      </c>
      <c r="W41" s="10">
        <v>-13.461</v>
      </c>
      <c r="X41" s="10">
        <v>-3.1219999999999999</v>
      </c>
      <c r="Y41" s="10">
        <v>-37.49</v>
      </c>
      <c r="Z41" s="10">
        <v>-28.582000000000001</v>
      </c>
      <c r="AA41" s="10">
        <v>-34.988</v>
      </c>
      <c r="AB41" s="10">
        <v>-27.611000000000001</v>
      </c>
      <c r="AC41" s="10">
        <v>-13.772</v>
      </c>
      <c r="AD41" s="10">
        <v>-19.452999999999999</v>
      </c>
      <c r="AE41" s="10">
        <v>-43.834120000000006</v>
      </c>
      <c r="AF41" s="10">
        <v>-36.949010000000001</v>
      </c>
      <c r="AG41" s="10">
        <v>-18.708639999999999</v>
      </c>
      <c r="AH41" s="10">
        <v>-25.39873</v>
      </c>
      <c r="AI41" s="9">
        <v>-18.684161391</v>
      </c>
      <c r="AJ41" s="9">
        <v>-9.3682712112299988</v>
      </c>
      <c r="AK41" s="9">
        <v>-3.2269999999999999</v>
      </c>
      <c r="AL41" s="9">
        <v>-13.581</v>
      </c>
      <c r="AM41" s="9">
        <v>-52.53</v>
      </c>
      <c r="AN41" s="4"/>
      <c r="AO41" s="4"/>
      <c r="AP41" s="4"/>
      <c r="AQ41" s="4"/>
      <c r="AR41" s="4"/>
      <c r="AS41" s="4"/>
      <c r="AT41" s="4"/>
      <c r="AU41" s="4"/>
      <c r="AV41" s="4"/>
      <c r="AW41" s="4"/>
      <c r="AX41" s="4"/>
      <c r="AY41" s="4"/>
    </row>
    <row r="42" spans="1:51" ht="15" x14ac:dyDescent="0.25">
      <c r="A42" s="108">
        <f>YampaRiverInflow.TotalOutflow!A42</f>
        <v>45078</v>
      </c>
      <c r="B42" s="9">
        <v>-44.996000000000002</v>
      </c>
      <c r="C42" s="9">
        <v>-44.996000000000002</v>
      </c>
      <c r="D42" s="9">
        <v>-44.996000000000002</v>
      </c>
      <c r="E42" s="10">
        <v>-71.817999999999998</v>
      </c>
      <c r="F42" s="10">
        <v>-97.96</v>
      </c>
      <c r="G42" s="10">
        <v>8.8849999999999998</v>
      </c>
      <c r="H42" s="10">
        <v>-38.042999999999999</v>
      </c>
      <c r="I42" s="10">
        <v>-46.71</v>
      </c>
      <c r="J42" s="10">
        <v>-50.164000000000001</v>
      </c>
      <c r="K42" s="10">
        <v>-42.655000000000001</v>
      </c>
      <c r="L42" s="10">
        <v>-57.844000000000001</v>
      </c>
      <c r="M42" s="10">
        <v>-49.320999999999998</v>
      </c>
      <c r="N42" s="10">
        <v>-51.93</v>
      </c>
      <c r="O42" s="10">
        <v>-183.62299999999999</v>
      </c>
      <c r="P42" s="10">
        <v>-63.558</v>
      </c>
      <c r="Q42" s="10">
        <v>-43.442999999999998</v>
      </c>
      <c r="R42" s="10">
        <v>-78.712000000000003</v>
      </c>
      <c r="S42" s="10">
        <v>-44.427999999999997</v>
      </c>
      <c r="T42" s="10">
        <v>-46.622999999999998</v>
      </c>
      <c r="U42" s="10">
        <v>-26.48</v>
      </c>
      <c r="V42" s="10">
        <v>-49.249000000000002</v>
      </c>
      <c r="W42" s="10">
        <v>-37.82</v>
      </c>
      <c r="X42" s="10">
        <v>-37.124000000000002</v>
      </c>
      <c r="Y42" s="10">
        <v>-46.805999999999997</v>
      </c>
      <c r="Z42" s="10">
        <v>-42.271000000000001</v>
      </c>
      <c r="AA42" s="10">
        <v>-36.914999999999999</v>
      </c>
      <c r="AB42" s="10">
        <v>-53.137999999999998</v>
      </c>
      <c r="AC42" s="10">
        <v>-64.947999999999993</v>
      </c>
      <c r="AD42" s="10">
        <v>-25.780999999999999</v>
      </c>
      <c r="AE42" s="10">
        <v>-34.943179999999998</v>
      </c>
      <c r="AF42" s="10">
        <v>-51.29607</v>
      </c>
      <c r="AG42" s="10">
        <v>-57.331830000000004</v>
      </c>
      <c r="AH42" s="10">
        <v>-54.558230000000002</v>
      </c>
      <c r="AI42" s="9">
        <v>-68.587001490600002</v>
      </c>
      <c r="AJ42" s="9">
        <v>-35.762955953400002</v>
      </c>
      <c r="AK42" s="9">
        <v>-63.795000000000002</v>
      </c>
      <c r="AL42" s="9">
        <v>-22.106999999999999</v>
      </c>
      <c r="AM42" s="9">
        <v>-145.12100000000001</v>
      </c>
      <c r="AN42" s="4"/>
      <c r="AO42" s="4"/>
      <c r="AP42" s="4"/>
      <c r="AQ42" s="4"/>
      <c r="AR42" s="4"/>
      <c r="AS42" s="4"/>
      <c r="AT42" s="4"/>
      <c r="AU42" s="4"/>
      <c r="AV42" s="4"/>
      <c r="AW42" s="4"/>
      <c r="AX42" s="4"/>
      <c r="AY42" s="4"/>
    </row>
    <row r="43" spans="1:51" ht="15" x14ac:dyDescent="0.25">
      <c r="A43" s="108">
        <f>YampaRiverInflow.TotalOutflow!A43</f>
        <v>45108</v>
      </c>
      <c r="B43" s="9">
        <v>-30.271000000000001</v>
      </c>
      <c r="C43" s="9">
        <v>-30.271000000000001</v>
      </c>
      <c r="D43" s="9">
        <v>-30.271000000000001</v>
      </c>
      <c r="E43" s="10">
        <v>-38.226999999999997</v>
      </c>
      <c r="F43" s="10">
        <v>-78.781000000000006</v>
      </c>
      <c r="G43" s="10">
        <v>-21.681999999999999</v>
      </c>
      <c r="H43" s="10">
        <v>-28.289000000000001</v>
      </c>
      <c r="I43" s="10">
        <v>-64.233999999999995</v>
      </c>
      <c r="J43" s="10">
        <v>-49.396000000000001</v>
      </c>
      <c r="K43" s="10">
        <v>-44.13</v>
      </c>
      <c r="L43" s="10">
        <v>-48.3</v>
      </c>
      <c r="M43" s="10">
        <v>-25.504000000000001</v>
      </c>
      <c r="N43" s="10">
        <v>-48.567</v>
      </c>
      <c r="O43" s="10">
        <v>-182.99199999999999</v>
      </c>
      <c r="P43" s="10">
        <v>-65.305999999999997</v>
      </c>
      <c r="Q43" s="10">
        <v>-37.942</v>
      </c>
      <c r="R43" s="10">
        <v>-73.787000000000006</v>
      </c>
      <c r="S43" s="10">
        <v>-40.765999999999998</v>
      </c>
      <c r="T43" s="10">
        <v>-6.4569999999999999</v>
      </c>
      <c r="U43" s="10">
        <v>-40.478000000000002</v>
      </c>
      <c r="V43" s="10">
        <v>-35.347000000000001</v>
      </c>
      <c r="W43" s="10">
        <v>-30.984000000000002</v>
      </c>
      <c r="X43" s="10">
        <v>-12.644</v>
      </c>
      <c r="Y43" s="10">
        <v>-15.252000000000001</v>
      </c>
      <c r="Z43" s="10">
        <v>-52.765999999999998</v>
      </c>
      <c r="AA43" s="10">
        <v>-45.936</v>
      </c>
      <c r="AB43" s="10">
        <v>-47.3</v>
      </c>
      <c r="AC43" s="10">
        <v>-39.220999999999997</v>
      </c>
      <c r="AD43" s="10">
        <v>-35.222999999999999</v>
      </c>
      <c r="AE43" s="10">
        <v>-42.72146</v>
      </c>
      <c r="AF43" s="10">
        <v>-48.900089999999999</v>
      </c>
      <c r="AG43" s="10">
        <v>-17.894650000000002</v>
      </c>
      <c r="AH43" s="10">
        <v>-23.696210000000001</v>
      </c>
      <c r="AI43" s="9">
        <v>-7.1829008864099997</v>
      </c>
      <c r="AJ43" s="9">
        <v>-13.3525170981</v>
      </c>
      <c r="AK43" s="9">
        <v>-36.118000000000002</v>
      </c>
      <c r="AL43" s="9">
        <v>-38.566000000000003</v>
      </c>
      <c r="AM43" s="9">
        <v>-36.479999999999997</v>
      </c>
      <c r="AN43" s="4"/>
      <c r="AO43" s="4"/>
      <c r="AP43" s="4"/>
      <c r="AQ43" s="4"/>
      <c r="AR43" s="4"/>
      <c r="AS43" s="4"/>
      <c r="AT43" s="4"/>
      <c r="AU43" s="4"/>
      <c r="AV43" s="4"/>
      <c r="AW43" s="4"/>
      <c r="AX43" s="4"/>
      <c r="AY43" s="4"/>
    </row>
    <row r="44" spans="1:51" ht="15" x14ac:dyDescent="0.25">
      <c r="A44" s="108">
        <f>YampaRiverInflow.TotalOutflow!A44</f>
        <v>45139</v>
      </c>
      <c r="B44" s="9">
        <v>-27.927</v>
      </c>
      <c r="C44" s="9">
        <v>-27.927</v>
      </c>
      <c r="D44" s="9">
        <v>-27.927</v>
      </c>
      <c r="E44" s="10">
        <v>-15.093999999999999</v>
      </c>
      <c r="F44" s="10">
        <v>-77.117000000000004</v>
      </c>
      <c r="G44" s="10">
        <v>-51.414000000000001</v>
      </c>
      <c r="H44" s="10">
        <v>-22.39</v>
      </c>
      <c r="I44" s="10">
        <v>-5.8449999999999998</v>
      </c>
      <c r="J44" s="10">
        <v>-16.213000000000001</v>
      </c>
      <c r="K44" s="10">
        <v>-13.936999999999999</v>
      </c>
      <c r="L44" s="10">
        <v>-23.998000000000001</v>
      </c>
      <c r="M44" s="10">
        <v>5.8440000000000003</v>
      </c>
      <c r="N44" s="10">
        <v>-37.121000000000002</v>
      </c>
      <c r="O44" s="10">
        <v>-39.380000000000003</v>
      </c>
      <c r="P44" s="10">
        <v>-27.815000000000001</v>
      </c>
      <c r="Q44" s="10">
        <v>-14.052</v>
      </c>
      <c r="R44" s="10">
        <v>-65.381</v>
      </c>
      <c r="S44" s="10">
        <v>-36.566000000000003</v>
      </c>
      <c r="T44" s="10">
        <v>-19.853999999999999</v>
      </c>
      <c r="U44" s="10">
        <v>-3.7530000000000001</v>
      </c>
      <c r="V44" s="10">
        <v>-2.8780000000000001</v>
      </c>
      <c r="W44" s="10">
        <v>-12.666</v>
      </c>
      <c r="X44" s="10">
        <v>-13.96</v>
      </c>
      <c r="Y44" s="10">
        <v>-39.997999999999998</v>
      </c>
      <c r="Z44" s="10">
        <v>7.2850000000000001</v>
      </c>
      <c r="AA44" s="10">
        <v>-24.344000000000001</v>
      </c>
      <c r="AB44" s="10">
        <v>-33.448999999999998</v>
      </c>
      <c r="AC44" s="10">
        <v>-19.832000000000001</v>
      </c>
      <c r="AD44" s="10">
        <v>-46.258000000000003</v>
      </c>
      <c r="AE44" s="10">
        <v>-32.945339999999995</v>
      </c>
      <c r="AF44" s="10">
        <v>-39.458289999999998</v>
      </c>
      <c r="AG44" s="10">
        <v>-23.445790000000002</v>
      </c>
      <c r="AH44" s="10">
        <v>-14.44247</v>
      </c>
      <c r="AI44" s="9">
        <v>-5.3147564458200005</v>
      </c>
      <c r="AJ44" s="9">
        <v>-18.306574451100001</v>
      </c>
      <c r="AK44" s="9">
        <v>-15.141999999999999</v>
      </c>
      <c r="AL44" s="9">
        <v>5.0810000000000004</v>
      </c>
      <c r="AM44" s="9">
        <v>-16.428999999999998</v>
      </c>
      <c r="AN44" s="4"/>
      <c r="AO44" s="4"/>
      <c r="AP44" s="4"/>
      <c r="AQ44" s="4"/>
      <c r="AR44" s="4"/>
      <c r="AS44" s="4"/>
      <c r="AT44" s="4"/>
      <c r="AU44" s="4"/>
      <c r="AV44" s="4"/>
      <c r="AW44" s="4"/>
      <c r="AX44" s="4"/>
      <c r="AY44" s="4"/>
    </row>
    <row r="45" spans="1:51" ht="15" x14ac:dyDescent="0.25">
      <c r="A45" s="108">
        <f>YampaRiverInflow.TotalOutflow!A45</f>
        <v>45170</v>
      </c>
      <c r="B45" s="9">
        <v>-17.346</v>
      </c>
      <c r="C45" s="9">
        <v>-17.346</v>
      </c>
      <c r="D45" s="9">
        <v>-17.346</v>
      </c>
      <c r="E45" s="10">
        <v>-49.987000000000002</v>
      </c>
      <c r="F45" s="10">
        <v>8.8550000000000004</v>
      </c>
      <c r="G45" s="10">
        <v>-45.326999999999998</v>
      </c>
      <c r="H45" s="10">
        <v>-12.705</v>
      </c>
      <c r="I45" s="10">
        <v>-21.931000000000001</v>
      </c>
      <c r="J45" s="10">
        <v>-11.678000000000001</v>
      </c>
      <c r="K45" s="10">
        <v>-16.454999999999998</v>
      </c>
      <c r="L45" s="10">
        <v>-15.521000000000001</v>
      </c>
      <c r="M45" s="10">
        <v>-12.746</v>
      </c>
      <c r="N45" s="10">
        <v>-31.334</v>
      </c>
      <c r="O45" s="10">
        <v>-19.856000000000002</v>
      </c>
      <c r="P45" s="10">
        <v>-41.415999999999997</v>
      </c>
      <c r="Q45" s="10">
        <v>-22.555</v>
      </c>
      <c r="R45" s="10">
        <v>0.85399999999999998</v>
      </c>
      <c r="S45" s="10">
        <v>-61.966000000000001</v>
      </c>
      <c r="T45" s="10">
        <v>-54.048999999999999</v>
      </c>
      <c r="U45" s="10">
        <v>-27.712</v>
      </c>
      <c r="V45" s="10">
        <v>-18.021999999999998</v>
      </c>
      <c r="W45" s="10">
        <v>-8.8450000000000006</v>
      </c>
      <c r="X45" s="10">
        <v>-17.966000000000001</v>
      </c>
      <c r="Y45" s="10">
        <v>-5.1360000000000001</v>
      </c>
      <c r="Z45" s="10">
        <v>-10.974</v>
      </c>
      <c r="AA45" s="10">
        <v>-32.47</v>
      </c>
      <c r="AB45" s="10">
        <v>-35.090000000000003</v>
      </c>
      <c r="AC45" s="10">
        <v>-20.788</v>
      </c>
      <c r="AD45" s="10">
        <v>-50.804000000000002</v>
      </c>
      <c r="AE45" s="10">
        <v>-26.487169999999999</v>
      </c>
      <c r="AF45" s="10">
        <v>-30.253869999999999</v>
      </c>
      <c r="AG45" s="10">
        <v>-43.057809999999996</v>
      </c>
      <c r="AH45" s="10">
        <v>-36.350120000000004</v>
      </c>
      <c r="AI45" s="9">
        <v>-18.8728240509</v>
      </c>
      <c r="AJ45" s="9">
        <v>-15.710973601100001</v>
      </c>
      <c r="AK45" s="9">
        <v>14.304</v>
      </c>
      <c r="AL45" s="9">
        <v>-4.5</v>
      </c>
      <c r="AM45" s="9">
        <v>-45.348999999999997</v>
      </c>
      <c r="AN45" s="4"/>
      <c r="AO45" s="4"/>
      <c r="AP45" s="4"/>
      <c r="AQ45" s="4"/>
      <c r="AR45" s="4"/>
      <c r="AS45" s="4"/>
      <c r="AT45" s="4"/>
      <c r="AU45" s="4"/>
      <c r="AV45" s="4"/>
      <c r="AW45" s="4"/>
      <c r="AX45" s="4"/>
      <c r="AY45" s="4"/>
    </row>
    <row r="46" spans="1:51" ht="15" x14ac:dyDescent="0.25">
      <c r="A46" s="108">
        <f>YampaRiverInflow.TotalOutflow!A46</f>
        <v>45200</v>
      </c>
      <c r="B46" s="9">
        <v>-13.618</v>
      </c>
      <c r="C46" s="9">
        <v>-13.618</v>
      </c>
      <c r="D46" s="9">
        <v>-13.618</v>
      </c>
      <c r="E46" s="10">
        <v>-43.091999999999999</v>
      </c>
      <c r="F46" s="10">
        <v>28.411000000000001</v>
      </c>
      <c r="G46" s="10">
        <v>15.292999999999999</v>
      </c>
      <c r="H46" s="10">
        <v>7.4790000000000001</v>
      </c>
      <c r="I46" s="10">
        <v>-7.4880000000000004</v>
      </c>
      <c r="J46" s="10">
        <v>-21.609000000000002</v>
      </c>
      <c r="K46" s="10">
        <v>-2.9830000000000001</v>
      </c>
      <c r="L46" s="10">
        <v>3.17</v>
      </c>
      <c r="M46" s="10">
        <v>-15.058</v>
      </c>
      <c r="N46" s="10">
        <v>-8.1869999999999994</v>
      </c>
      <c r="O46" s="10">
        <v>-13.262</v>
      </c>
      <c r="P46" s="10">
        <v>8.3439999999999994</v>
      </c>
      <c r="Q46" s="10">
        <v>1.6279999999999999</v>
      </c>
      <c r="R46" s="10">
        <v>-1.526</v>
      </c>
      <c r="S46" s="10">
        <v>0.55800000000000005</v>
      </c>
      <c r="T46" s="10">
        <v>-0.40699999999999997</v>
      </c>
      <c r="U46" s="10">
        <v>-3.3740000000000001</v>
      </c>
      <c r="V46" s="10">
        <v>10.401</v>
      </c>
      <c r="W46" s="10">
        <v>3.125</v>
      </c>
      <c r="X46" s="10">
        <v>0.16600000000000001</v>
      </c>
      <c r="Y46" s="10">
        <v>26.085000000000001</v>
      </c>
      <c r="Z46" s="10">
        <v>-4.4400000000000004</v>
      </c>
      <c r="AA46" s="10">
        <v>7.4</v>
      </c>
      <c r="AB46" s="10">
        <v>-11.666</v>
      </c>
      <c r="AC46" s="10">
        <v>-2.7410000000000001</v>
      </c>
      <c r="AD46" s="10">
        <v>-4.4329999999999998</v>
      </c>
      <c r="AE46" s="10">
        <v>-10.08483</v>
      </c>
      <c r="AF46" s="10">
        <v>-27.032550000000001</v>
      </c>
      <c r="AG46" s="10">
        <v>-5.7554099999999995</v>
      </c>
      <c r="AH46" s="10">
        <v>-10.2515</v>
      </c>
      <c r="AI46" s="9">
        <v>-12.6998988852</v>
      </c>
      <c r="AJ46" s="9">
        <v>-2.6646828313099999</v>
      </c>
      <c r="AK46" s="9">
        <v>25.649000000000001</v>
      </c>
      <c r="AL46" s="9">
        <v>0.77100000000000002</v>
      </c>
      <c r="AM46" s="9">
        <v>4.673</v>
      </c>
      <c r="AN46" s="4"/>
      <c r="AO46" s="4"/>
      <c r="AP46" s="4"/>
      <c r="AQ46" s="4"/>
      <c r="AR46" s="4"/>
      <c r="AS46" s="4"/>
      <c r="AT46" s="4"/>
      <c r="AU46" s="4"/>
      <c r="AV46" s="4"/>
      <c r="AW46" s="4"/>
      <c r="AX46" s="4"/>
      <c r="AY46" s="4"/>
    </row>
    <row r="47" spans="1:51" ht="15" x14ac:dyDescent="0.25">
      <c r="A47" s="108">
        <f>YampaRiverInflow.TotalOutflow!A47</f>
        <v>45231</v>
      </c>
      <c r="B47" s="9">
        <v>7.05</v>
      </c>
      <c r="C47" s="9">
        <v>7.05</v>
      </c>
      <c r="D47" s="9">
        <v>7.05</v>
      </c>
      <c r="E47" s="10">
        <v>-30.108000000000001</v>
      </c>
      <c r="F47" s="10">
        <v>-24.338000000000001</v>
      </c>
      <c r="G47" s="10">
        <v>-14.114000000000001</v>
      </c>
      <c r="H47" s="10">
        <v>1.411</v>
      </c>
      <c r="I47" s="10">
        <v>5.4320000000000004</v>
      </c>
      <c r="J47" s="10">
        <v>11.315</v>
      </c>
      <c r="K47" s="10">
        <v>8.8170000000000002</v>
      </c>
      <c r="L47" s="10">
        <v>8.6760000000000002</v>
      </c>
      <c r="M47" s="10">
        <v>-7.5490000000000004</v>
      </c>
      <c r="N47" s="10">
        <v>1.3320000000000001</v>
      </c>
      <c r="O47" s="10">
        <v>8.9619999999999997</v>
      </c>
      <c r="P47" s="10">
        <v>4.5019999999999998</v>
      </c>
      <c r="Q47" s="10">
        <v>13.975</v>
      </c>
      <c r="R47" s="10">
        <v>6.8760000000000003</v>
      </c>
      <c r="S47" s="10">
        <v>-37.753999999999998</v>
      </c>
      <c r="T47" s="10">
        <v>12.58</v>
      </c>
      <c r="U47" s="10">
        <v>4.9530000000000003</v>
      </c>
      <c r="V47" s="10">
        <v>14.292</v>
      </c>
      <c r="W47" s="10">
        <v>10.398</v>
      </c>
      <c r="X47" s="10">
        <v>14.773</v>
      </c>
      <c r="Y47" s="10">
        <v>2.8980000000000001</v>
      </c>
      <c r="Z47" s="10">
        <v>-5.16</v>
      </c>
      <c r="AA47" s="10">
        <v>8.36</v>
      </c>
      <c r="AB47" s="10">
        <v>0.24399999999999999</v>
      </c>
      <c r="AC47" s="10">
        <v>-2.194</v>
      </c>
      <c r="AD47" s="10">
        <v>-8.1240000000000006</v>
      </c>
      <c r="AE47" s="10">
        <v>-20.0396</v>
      </c>
      <c r="AF47" s="10">
        <v>-7.1350500000000006</v>
      </c>
      <c r="AG47" s="10">
        <v>-4.9749300000000005</v>
      </c>
      <c r="AH47" s="10">
        <v>-2.7747700000000002</v>
      </c>
      <c r="AI47" s="9">
        <v>-5.4642536803299997</v>
      </c>
      <c r="AJ47" s="9">
        <v>13.381105650899999</v>
      </c>
      <c r="AK47" s="9">
        <v>5.9569999999999999</v>
      </c>
      <c r="AL47" s="9">
        <v>17.582999999999998</v>
      </c>
      <c r="AM47" s="9">
        <v>-56.331000000000003</v>
      </c>
      <c r="AN47" s="4"/>
      <c r="AO47" s="4"/>
      <c r="AP47" s="4"/>
      <c r="AQ47" s="4"/>
      <c r="AR47" s="4"/>
      <c r="AS47" s="4"/>
      <c r="AT47" s="4"/>
      <c r="AU47" s="4"/>
      <c r="AV47" s="4"/>
      <c r="AW47" s="4"/>
      <c r="AX47" s="4"/>
      <c r="AY47" s="4"/>
    </row>
    <row r="48" spans="1:51" ht="15" x14ac:dyDescent="0.25">
      <c r="A48" s="108">
        <f>YampaRiverInflow.TotalOutflow!A48</f>
        <v>45261</v>
      </c>
      <c r="B48" s="9">
        <v>12.73</v>
      </c>
      <c r="C48" s="9">
        <v>12.73</v>
      </c>
      <c r="D48" s="9">
        <v>12.73</v>
      </c>
      <c r="E48" s="10">
        <v>-29.280999999999999</v>
      </c>
      <c r="F48" s="10">
        <v>-52.756999999999998</v>
      </c>
      <c r="G48" s="10">
        <v>-68.424999999999997</v>
      </c>
      <c r="H48" s="10">
        <v>-26.193000000000001</v>
      </c>
      <c r="I48" s="10">
        <v>-1.996</v>
      </c>
      <c r="J48" s="10">
        <v>1.087</v>
      </c>
      <c r="K48" s="10">
        <v>7.093</v>
      </c>
      <c r="L48" s="10">
        <v>18.335000000000001</v>
      </c>
      <c r="M48" s="10">
        <v>4.6580000000000004</v>
      </c>
      <c r="N48" s="10">
        <v>11.409000000000001</v>
      </c>
      <c r="O48" s="10">
        <v>18.884</v>
      </c>
      <c r="P48" s="10">
        <v>6.4809999999999999</v>
      </c>
      <c r="Q48" s="10">
        <v>-1.6890000000000001</v>
      </c>
      <c r="R48" s="10">
        <v>-26.622</v>
      </c>
      <c r="S48" s="10">
        <v>-69.311999999999998</v>
      </c>
      <c r="T48" s="10">
        <v>30.471</v>
      </c>
      <c r="U48" s="10">
        <v>12.734</v>
      </c>
      <c r="V48" s="10">
        <v>16.88</v>
      </c>
      <c r="W48" s="10">
        <v>5.86</v>
      </c>
      <c r="X48" s="10">
        <v>7.444</v>
      </c>
      <c r="Y48" s="10">
        <v>33.223999999999997</v>
      </c>
      <c r="Z48" s="10">
        <v>12.48</v>
      </c>
      <c r="AA48" s="10">
        <v>17.550999999999998</v>
      </c>
      <c r="AB48" s="10">
        <v>6.2709999999999999</v>
      </c>
      <c r="AC48" s="10">
        <v>38.814999999999998</v>
      </c>
      <c r="AD48" s="10">
        <v>9.5690000000000008</v>
      </c>
      <c r="AE48" s="10">
        <v>34.180550000000004</v>
      </c>
      <c r="AF48" s="10">
        <v>4.3811200000000001</v>
      </c>
      <c r="AG48" s="10">
        <v>12.84577</v>
      </c>
      <c r="AH48" s="10">
        <v>-9.6169899999999995</v>
      </c>
      <c r="AI48" s="9">
        <v>8.3672790060800004</v>
      </c>
      <c r="AJ48" s="9">
        <v>22.5435745029</v>
      </c>
      <c r="AK48" s="9">
        <v>-13.081</v>
      </c>
      <c r="AL48" s="9">
        <v>-31.75</v>
      </c>
      <c r="AM48" s="9">
        <v>-93.247</v>
      </c>
      <c r="AN48" s="4"/>
      <c r="AO48" s="4"/>
      <c r="AP48" s="4"/>
      <c r="AQ48" s="4"/>
      <c r="AR48" s="4"/>
      <c r="AS48" s="4"/>
      <c r="AT48" s="4"/>
      <c r="AU48" s="4"/>
      <c r="AV48" s="4"/>
      <c r="AW48" s="4"/>
      <c r="AX48" s="4"/>
      <c r="AY48" s="4"/>
    </row>
    <row r="49" spans="1:1005" ht="15" x14ac:dyDescent="0.25">
      <c r="A49" s="108">
        <f>YampaRiverInflow.TotalOutflow!A49</f>
        <v>45292</v>
      </c>
      <c r="B49" s="9">
        <v>-18.364000000000001</v>
      </c>
      <c r="C49" s="9">
        <v>-18.364000000000001</v>
      </c>
      <c r="D49" s="9">
        <v>-18.364000000000001</v>
      </c>
      <c r="E49" s="10">
        <v>-58.228000000000002</v>
      </c>
      <c r="F49" s="10">
        <v>-60.307000000000002</v>
      </c>
      <c r="G49" s="10">
        <v>-43.218000000000004</v>
      </c>
      <c r="H49" s="10">
        <v>0.96399999999999997</v>
      </c>
      <c r="I49" s="10">
        <v>-22.263000000000002</v>
      </c>
      <c r="J49" s="10">
        <v>4.6050000000000004</v>
      </c>
      <c r="K49" s="10">
        <v>-1.4319999999999999</v>
      </c>
      <c r="L49" s="10">
        <v>-16.689</v>
      </c>
      <c r="M49" s="10">
        <v>33.015000000000001</v>
      </c>
      <c r="N49" s="10">
        <v>-30.713000000000001</v>
      </c>
      <c r="O49" s="10">
        <v>-2.2970000000000002</v>
      </c>
      <c r="P49" s="10">
        <v>-5.6280000000000001</v>
      </c>
      <c r="Q49" s="10">
        <v>-64.680999999999997</v>
      </c>
      <c r="R49" s="10">
        <v>-113.199</v>
      </c>
      <c r="S49" s="10">
        <v>36.241999999999997</v>
      </c>
      <c r="T49" s="10">
        <v>-10.677</v>
      </c>
      <c r="U49" s="10">
        <v>8.1579999999999995</v>
      </c>
      <c r="V49" s="10">
        <v>1.393</v>
      </c>
      <c r="W49" s="10">
        <v>10.17</v>
      </c>
      <c r="X49" s="10">
        <v>3.6539999999999999</v>
      </c>
      <c r="Y49" s="10">
        <v>8.1709999999999994</v>
      </c>
      <c r="Z49" s="10">
        <v>-29.212</v>
      </c>
      <c r="AA49" s="10">
        <v>-12.486000000000001</v>
      </c>
      <c r="AB49" s="10">
        <v>-4.2009999999999996</v>
      </c>
      <c r="AC49" s="10">
        <v>-21.986999999999998</v>
      </c>
      <c r="AD49" s="10">
        <v>21.381310000000003</v>
      </c>
      <c r="AE49" s="10">
        <v>-39.100470000000001</v>
      </c>
      <c r="AF49" s="10">
        <v>-31.08878</v>
      </c>
      <c r="AG49" s="10">
        <v>7.3067399999999996</v>
      </c>
      <c r="AH49" s="10">
        <v>-13.3189509084</v>
      </c>
      <c r="AI49" s="9">
        <v>-6.1162163466399999</v>
      </c>
      <c r="AJ49" s="9">
        <v>40.491999999999997</v>
      </c>
      <c r="AK49" s="9">
        <v>-4.7590000000000003</v>
      </c>
      <c r="AL49" s="9">
        <v>-120.42</v>
      </c>
      <c r="AM49" s="9">
        <v>-132.33799999999999</v>
      </c>
      <c r="AN49" s="4"/>
      <c r="AO49" s="4"/>
      <c r="AP49" s="4"/>
      <c r="AQ49" s="4"/>
      <c r="AR49" s="4"/>
      <c r="AS49" s="4"/>
      <c r="AT49" s="4"/>
      <c r="AU49" s="4"/>
      <c r="AV49" s="4"/>
      <c r="AW49" s="4"/>
      <c r="AX49" s="4"/>
      <c r="AY49" s="4"/>
    </row>
    <row r="50" spans="1:1005" ht="15" x14ac:dyDescent="0.25">
      <c r="A50" s="108">
        <f>YampaRiverInflow.TotalOutflow!A50</f>
        <v>45323</v>
      </c>
      <c r="B50" s="9">
        <v>-26.606999999999999</v>
      </c>
      <c r="C50" s="9">
        <v>-26.606999999999999</v>
      </c>
      <c r="D50" s="9">
        <v>-26.606999999999999</v>
      </c>
      <c r="E50" s="10">
        <v>-64.896000000000001</v>
      </c>
      <c r="F50" s="10">
        <v>-23.876000000000001</v>
      </c>
      <c r="G50" s="10">
        <v>15.349</v>
      </c>
      <c r="H50" s="10">
        <v>-20.808</v>
      </c>
      <c r="I50" s="10">
        <v>-41.154000000000003</v>
      </c>
      <c r="J50" s="10">
        <v>-33.997</v>
      </c>
      <c r="K50" s="10">
        <v>-13.894</v>
      </c>
      <c r="L50" s="10">
        <v>-22.573</v>
      </c>
      <c r="M50" s="10">
        <v>-17.102</v>
      </c>
      <c r="N50" s="10">
        <v>-38.902000000000001</v>
      </c>
      <c r="O50" s="10">
        <v>-63.575000000000003</v>
      </c>
      <c r="P50" s="10">
        <v>-26.556999999999999</v>
      </c>
      <c r="Q50" s="10">
        <v>-43.094999999999999</v>
      </c>
      <c r="R50" s="10">
        <v>-46.804000000000002</v>
      </c>
      <c r="S50" s="10">
        <v>-20.875</v>
      </c>
      <c r="T50" s="10">
        <v>-24.366</v>
      </c>
      <c r="U50" s="10">
        <v>1.1859999999999999</v>
      </c>
      <c r="V50" s="10">
        <v>-25.843</v>
      </c>
      <c r="W50" s="10">
        <v>-4.476</v>
      </c>
      <c r="X50" s="10">
        <v>-2.3679999999999999</v>
      </c>
      <c r="Y50" s="10">
        <v>5.9080000000000004</v>
      </c>
      <c r="Z50" s="10">
        <v>-17.978000000000002</v>
      </c>
      <c r="AA50" s="10">
        <v>-35.601999999999997</v>
      </c>
      <c r="AB50" s="10">
        <v>-45.103999999999999</v>
      </c>
      <c r="AC50" s="10">
        <v>-5.1180000000000003</v>
      </c>
      <c r="AD50" s="10">
        <v>-37.282989999999998</v>
      </c>
      <c r="AE50" s="10">
        <v>-15.646379999999999</v>
      </c>
      <c r="AF50" s="10">
        <v>-40.071829999999999</v>
      </c>
      <c r="AG50" s="10">
        <v>-32.633000000000003</v>
      </c>
      <c r="AH50" s="10">
        <v>-26.703267437200001</v>
      </c>
      <c r="AI50" s="9">
        <v>-28.524806553999998</v>
      </c>
      <c r="AJ50" s="9">
        <v>-31.532</v>
      </c>
      <c r="AK50" s="9">
        <v>-59.207000000000001</v>
      </c>
      <c r="AL50" s="9">
        <v>75.613</v>
      </c>
      <c r="AM50" s="9">
        <v>-7.18</v>
      </c>
      <c r="AN50" s="4"/>
      <c r="AO50" s="4"/>
      <c r="AP50" s="4"/>
      <c r="AQ50" s="4"/>
      <c r="AR50" s="4"/>
      <c r="AS50" s="4"/>
      <c r="AT50" s="4"/>
      <c r="AU50" s="4"/>
      <c r="AV50" s="4"/>
      <c r="AW50" s="4"/>
      <c r="AX50" s="4"/>
      <c r="AY50" s="4"/>
    </row>
    <row r="51" spans="1:1005" ht="15" x14ac:dyDescent="0.25">
      <c r="A51" s="108">
        <f>YampaRiverInflow.TotalOutflow!A51</f>
        <v>45352</v>
      </c>
      <c r="B51" s="9">
        <v>-45.817999999999998</v>
      </c>
      <c r="C51" s="9">
        <v>-45.817999999999998</v>
      </c>
      <c r="D51" s="9">
        <v>-45.817999999999998</v>
      </c>
      <c r="E51" s="10">
        <v>-20.971</v>
      </c>
      <c r="F51" s="10">
        <v>-80.751000000000005</v>
      </c>
      <c r="G51" s="10">
        <v>22.236000000000001</v>
      </c>
      <c r="H51" s="10">
        <v>-24.802</v>
      </c>
      <c r="I51" s="10">
        <v>-17.36</v>
      </c>
      <c r="J51" s="10">
        <v>-33.058</v>
      </c>
      <c r="K51" s="10">
        <v>-34.947000000000003</v>
      </c>
      <c r="L51" s="10">
        <v>-9.4450000000000003</v>
      </c>
      <c r="M51" s="10">
        <v>-51.122999999999998</v>
      </c>
      <c r="N51" s="10">
        <v>-40.192999999999998</v>
      </c>
      <c r="O51" s="10">
        <v>-34.902000000000001</v>
      </c>
      <c r="P51" s="10">
        <v>-96.096000000000004</v>
      </c>
      <c r="Q51" s="10">
        <v>-38.881</v>
      </c>
      <c r="R51" s="10">
        <v>-9.1829999999999998</v>
      </c>
      <c r="S51" s="10">
        <v>-13.153</v>
      </c>
      <c r="T51" s="10">
        <v>-27.914000000000001</v>
      </c>
      <c r="U51" s="10">
        <v>-37.945</v>
      </c>
      <c r="V51" s="10">
        <v>-37.232999999999997</v>
      </c>
      <c r="W51" s="10">
        <v>-84.150999999999996</v>
      </c>
      <c r="X51" s="10">
        <v>-52.823</v>
      </c>
      <c r="Y51" s="10">
        <v>-62.375</v>
      </c>
      <c r="Z51" s="10">
        <v>-22.702999999999999</v>
      </c>
      <c r="AA51" s="10">
        <v>-24.411000000000001</v>
      </c>
      <c r="AB51" s="10">
        <v>-35.779000000000003</v>
      </c>
      <c r="AC51" s="10">
        <v>-52.19</v>
      </c>
      <c r="AD51" s="10">
        <v>-44.594099999999997</v>
      </c>
      <c r="AE51" s="10">
        <v>-46.276849999999996</v>
      </c>
      <c r="AF51" s="10">
        <v>-41.178449999999998</v>
      </c>
      <c r="AG51" s="10">
        <v>-54.098759999999999</v>
      </c>
      <c r="AH51" s="10">
        <v>-94.386657514799992</v>
      </c>
      <c r="AI51" s="9">
        <v>-67.435723010499999</v>
      </c>
      <c r="AJ51" s="9">
        <v>-34.798000000000002</v>
      </c>
      <c r="AK51" s="9">
        <v>-42.109000000000002</v>
      </c>
      <c r="AL51" s="9">
        <v>-24.684999999999999</v>
      </c>
      <c r="AM51" s="9">
        <v>-25.779</v>
      </c>
      <c r="AN51" s="4"/>
      <c r="AO51" s="4"/>
      <c r="AP51" s="4"/>
      <c r="AQ51" s="4"/>
      <c r="AR51" s="4"/>
      <c r="AS51" s="4"/>
      <c r="AT51" s="4"/>
      <c r="AU51" s="4"/>
      <c r="AV51" s="4"/>
      <c r="AW51" s="4"/>
      <c r="AX51" s="4"/>
      <c r="AY51" s="4"/>
    </row>
    <row r="52" spans="1:1005" ht="15" x14ac:dyDescent="0.25">
      <c r="A52" s="108">
        <f>YampaRiverInflow.TotalOutflow!A52</f>
        <v>45383</v>
      </c>
      <c r="B52" s="9">
        <v>-32.718000000000004</v>
      </c>
      <c r="C52" s="9">
        <v>-32.718000000000004</v>
      </c>
      <c r="D52" s="9">
        <v>-32.718000000000004</v>
      </c>
      <c r="E52" s="10">
        <v>-50.463000000000001</v>
      </c>
      <c r="F52" s="10">
        <v>-39.68</v>
      </c>
      <c r="G52" s="10">
        <v>-1.92</v>
      </c>
      <c r="H52" s="10">
        <v>-7.2060000000000004</v>
      </c>
      <c r="I52" s="10">
        <v>-49.616999999999997</v>
      </c>
      <c r="J52" s="10">
        <v>-43.034999999999997</v>
      </c>
      <c r="K52" s="10">
        <v>-59.116</v>
      </c>
      <c r="L52" s="10">
        <v>-58.07</v>
      </c>
      <c r="M52" s="10">
        <v>-46.223999999999997</v>
      </c>
      <c r="N52" s="10">
        <v>-45.231000000000002</v>
      </c>
      <c r="O52" s="10">
        <v>-21.337</v>
      </c>
      <c r="P52" s="10">
        <v>-46.392000000000003</v>
      </c>
      <c r="Q52" s="10">
        <v>-46.932000000000002</v>
      </c>
      <c r="R52" s="10">
        <v>-10.394</v>
      </c>
      <c r="S52" s="10">
        <v>-22.183</v>
      </c>
      <c r="T52" s="10">
        <v>-50.360999999999997</v>
      </c>
      <c r="U52" s="10">
        <v>-34.244</v>
      </c>
      <c r="V52" s="10">
        <v>-28.298999999999999</v>
      </c>
      <c r="W52" s="10">
        <v>-23.056999999999999</v>
      </c>
      <c r="X52" s="10">
        <v>-23.652999999999999</v>
      </c>
      <c r="Y52" s="10">
        <v>-18.731000000000002</v>
      </c>
      <c r="Z52" s="10">
        <v>-34.493000000000002</v>
      </c>
      <c r="AA52" s="10">
        <v>-34.719000000000001</v>
      </c>
      <c r="AB52" s="10">
        <v>-39.353999999999999</v>
      </c>
      <c r="AC52" s="10">
        <v>-36.816000000000003</v>
      </c>
      <c r="AD52" s="10">
        <v>-31.096540000000001</v>
      </c>
      <c r="AE52" s="10">
        <v>-26.820700000000002</v>
      </c>
      <c r="AF52" s="10">
        <v>-39.596559999999997</v>
      </c>
      <c r="AG52" s="10">
        <v>-38.490559999999995</v>
      </c>
      <c r="AH52" s="10">
        <v>-7.4329692029799999</v>
      </c>
      <c r="AI52" s="9">
        <v>-6.8714972382399999</v>
      </c>
      <c r="AJ52" s="9">
        <v>-9.35</v>
      </c>
      <c r="AK52" s="9">
        <v>-26.696999999999999</v>
      </c>
      <c r="AL52" s="9">
        <v>-94.260999999999996</v>
      </c>
      <c r="AM52" s="9">
        <v>-33.209000000000003</v>
      </c>
      <c r="AN52" s="4"/>
      <c r="AO52" s="4"/>
      <c r="AP52" s="4"/>
      <c r="AQ52" s="4"/>
      <c r="AR52" s="4"/>
      <c r="AS52" s="4"/>
      <c r="AT52" s="4"/>
      <c r="AU52" s="4"/>
      <c r="AV52" s="4"/>
      <c r="AW52" s="4"/>
      <c r="AX52" s="4"/>
      <c r="AY52" s="4"/>
    </row>
    <row r="53" spans="1:1005" ht="15" x14ac:dyDescent="0.25">
      <c r="A53" s="108">
        <f>YampaRiverInflow.TotalOutflow!A53</f>
        <v>45413</v>
      </c>
      <c r="B53" s="9">
        <v>-22.001000000000001</v>
      </c>
      <c r="C53" s="9">
        <v>-22.001000000000001</v>
      </c>
      <c r="D53" s="9">
        <v>-22.001000000000001</v>
      </c>
      <c r="E53" s="10">
        <v>-118.304</v>
      </c>
      <c r="F53" s="10">
        <v>-138.191</v>
      </c>
      <c r="G53" s="10">
        <v>-16.033000000000001</v>
      </c>
      <c r="H53" s="10">
        <v>-40.975999999999999</v>
      </c>
      <c r="I53" s="10">
        <v>-17.803999999999998</v>
      </c>
      <c r="J53" s="10">
        <v>-31.501999999999999</v>
      </c>
      <c r="K53" s="10">
        <v>-19.012</v>
      </c>
      <c r="L53" s="10">
        <v>-19.099</v>
      </c>
      <c r="M53" s="10">
        <v>-31.253</v>
      </c>
      <c r="N53" s="10">
        <v>-147.96199999999999</v>
      </c>
      <c r="O53" s="10">
        <v>-29.908999999999999</v>
      </c>
      <c r="P53" s="10">
        <v>-28.129000000000001</v>
      </c>
      <c r="Q53" s="10">
        <v>-49.914999999999999</v>
      </c>
      <c r="R53" s="10">
        <v>-34.603000000000002</v>
      </c>
      <c r="S53" s="10">
        <v>-27.748999999999999</v>
      </c>
      <c r="T53" s="10">
        <v>-15.643000000000001</v>
      </c>
      <c r="U53" s="10">
        <v>-26.481000000000002</v>
      </c>
      <c r="V53" s="10">
        <v>-13.461</v>
      </c>
      <c r="W53" s="10">
        <v>-3.1219999999999999</v>
      </c>
      <c r="X53" s="10">
        <v>-37.49</v>
      </c>
      <c r="Y53" s="10">
        <v>-28.582000000000001</v>
      </c>
      <c r="Z53" s="10">
        <v>-34.988</v>
      </c>
      <c r="AA53" s="10">
        <v>-27.611000000000001</v>
      </c>
      <c r="AB53" s="10">
        <v>-13.772</v>
      </c>
      <c r="AC53" s="10">
        <v>-19.452999999999999</v>
      </c>
      <c r="AD53" s="10">
        <v>-43.834120000000006</v>
      </c>
      <c r="AE53" s="10">
        <v>-36.949010000000001</v>
      </c>
      <c r="AF53" s="10">
        <v>-18.708639999999999</v>
      </c>
      <c r="AG53" s="10">
        <v>-25.39873</v>
      </c>
      <c r="AH53" s="10">
        <v>-18.684161391</v>
      </c>
      <c r="AI53" s="9">
        <v>-9.3682712112299988</v>
      </c>
      <c r="AJ53" s="9">
        <v>-3.2269999999999999</v>
      </c>
      <c r="AK53" s="9">
        <v>-13.581</v>
      </c>
      <c r="AL53" s="9">
        <v>-52.53</v>
      </c>
      <c r="AM53" s="9">
        <v>-80.343999999999994</v>
      </c>
      <c r="AN53" s="4"/>
      <c r="AO53" s="4"/>
      <c r="AP53" s="4"/>
      <c r="AQ53" s="4"/>
      <c r="AR53" s="4"/>
      <c r="AS53" s="4"/>
      <c r="AT53" s="4"/>
      <c r="AU53" s="4"/>
      <c r="AV53" s="4"/>
      <c r="AW53" s="4"/>
      <c r="AX53" s="4"/>
      <c r="AY53" s="4"/>
    </row>
    <row r="54" spans="1:1005" ht="15" x14ac:dyDescent="0.25">
      <c r="A54" s="108">
        <f>YampaRiverInflow.TotalOutflow!A54</f>
        <v>45444</v>
      </c>
      <c r="B54" s="9">
        <v>-44.996000000000002</v>
      </c>
      <c r="C54" s="9">
        <v>-44.996000000000002</v>
      </c>
      <c r="D54" s="9">
        <v>-44.996000000000002</v>
      </c>
      <c r="E54" s="10">
        <v>-97.96</v>
      </c>
      <c r="F54" s="10">
        <v>8.8849999999999998</v>
      </c>
      <c r="G54" s="10">
        <v>-38.042999999999999</v>
      </c>
      <c r="H54" s="10">
        <v>-46.71</v>
      </c>
      <c r="I54" s="10">
        <v>-50.164000000000001</v>
      </c>
      <c r="J54" s="10">
        <v>-42.655000000000001</v>
      </c>
      <c r="K54" s="10">
        <v>-57.844000000000001</v>
      </c>
      <c r="L54" s="10">
        <v>-49.320999999999998</v>
      </c>
      <c r="M54" s="10">
        <v>-51.93</v>
      </c>
      <c r="N54" s="10">
        <v>-183.62299999999999</v>
      </c>
      <c r="O54" s="10">
        <v>-63.558</v>
      </c>
      <c r="P54" s="10">
        <v>-43.442999999999998</v>
      </c>
      <c r="Q54" s="10">
        <v>-78.712000000000003</v>
      </c>
      <c r="R54" s="10">
        <v>-44.427999999999997</v>
      </c>
      <c r="S54" s="10">
        <v>-46.622999999999998</v>
      </c>
      <c r="T54" s="10">
        <v>-26.48</v>
      </c>
      <c r="U54" s="10">
        <v>-49.249000000000002</v>
      </c>
      <c r="V54" s="10">
        <v>-37.82</v>
      </c>
      <c r="W54" s="10">
        <v>-37.124000000000002</v>
      </c>
      <c r="X54" s="10">
        <v>-46.805999999999997</v>
      </c>
      <c r="Y54" s="10">
        <v>-42.271000000000001</v>
      </c>
      <c r="Z54" s="10">
        <v>-36.914999999999999</v>
      </c>
      <c r="AA54" s="10">
        <v>-53.137999999999998</v>
      </c>
      <c r="AB54" s="10">
        <v>-64.947999999999993</v>
      </c>
      <c r="AC54" s="10">
        <v>-25.780999999999999</v>
      </c>
      <c r="AD54" s="10">
        <v>-34.943179999999998</v>
      </c>
      <c r="AE54" s="10">
        <v>-51.29607</v>
      </c>
      <c r="AF54" s="10">
        <v>-57.331830000000004</v>
      </c>
      <c r="AG54" s="10">
        <v>-54.558230000000002</v>
      </c>
      <c r="AH54" s="10">
        <v>-68.587001490600002</v>
      </c>
      <c r="AI54" s="9">
        <v>-35.762955953400002</v>
      </c>
      <c r="AJ54" s="9">
        <v>-63.795000000000002</v>
      </c>
      <c r="AK54" s="9">
        <v>-22.106999999999999</v>
      </c>
      <c r="AL54" s="9">
        <v>-145.12100000000001</v>
      </c>
      <c r="AM54" s="9">
        <v>-71.817999999999998</v>
      </c>
      <c r="AN54" s="4"/>
      <c r="AO54" s="4"/>
      <c r="AP54" s="4"/>
      <c r="AQ54" s="4"/>
      <c r="AR54" s="4"/>
      <c r="AS54" s="4"/>
      <c r="AT54" s="4"/>
      <c r="AU54" s="4"/>
      <c r="AV54" s="4"/>
      <c r="AW54" s="4"/>
      <c r="AX54" s="4"/>
      <c r="AY54" s="4"/>
    </row>
    <row r="55" spans="1:1005" ht="15" x14ac:dyDescent="0.25">
      <c r="A55" s="108">
        <f>YampaRiverInflow.TotalOutflow!A55</f>
        <v>45474</v>
      </c>
      <c r="B55" s="9">
        <v>-30.271000000000001</v>
      </c>
      <c r="C55" s="9">
        <v>-30.271000000000001</v>
      </c>
      <c r="D55" s="9">
        <v>-30.271000000000001</v>
      </c>
      <c r="E55" s="10">
        <v>-78.781000000000006</v>
      </c>
      <c r="F55" s="10">
        <v>-21.681999999999999</v>
      </c>
      <c r="G55" s="10">
        <v>-28.289000000000001</v>
      </c>
      <c r="H55" s="10">
        <v>-64.233999999999995</v>
      </c>
      <c r="I55" s="10">
        <v>-49.396000000000001</v>
      </c>
      <c r="J55" s="10">
        <v>-44.13</v>
      </c>
      <c r="K55" s="10">
        <v>-48.3</v>
      </c>
      <c r="L55" s="10">
        <v>-25.504000000000001</v>
      </c>
      <c r="M55" s="10">
        <v>-48.567</v>
      </c>
      <c r="N55" s="10">
        <v>-182.99199999999999</v>
      </c>
      <c r="O55" s="10">
        <v>-65.305999999999997</v>
      </c>
      <c r="P55" s="10">
        <v>-37.942</v>
      </c>
      <c r="Q55" s="10">
        <v>-73.787000000000006</v>
      </c>
      <c r="R55" s="10">
        <v>-40.765999999999998</v>
      </c>
      <c r="S55" s="10">
        <v>-6.4569999999999999</v>
      </c>
      <c r="T55" s="10">
        <v>-40.478000000000002</v>
      </c>
      <c r="U55" s="10">
        <v>-35.347000000000001</v>
      </c>
      <c r="V55" s="10">
        <v>-30.984000000000002</v>
      </c>
      <c r="W55" s="10">
        <v>-12.644</v>
      </c>
      <c r="X55" s="10">
        <v>-15.252000000000001</v>
      </c>
      <c r="Y55" s="10">
        <v>-52.765999999999998</v>
      </c>
      <c r="Z55" s="10">
        <v>-45.936</v>
      </c>
      <c r="AA55" s="10">
        <v>-47.3</v>
      </c>
      <c r="AB55" s="10">
        <v>-39.220999999999997</v>
      </c>
      <c r="AC55" s="10">
        <v>-35.222999999999999</v>
      </c>
      <c r="AD55" s="10">
        <v>-42.72146</v>
      </c>
      <c r="AE55" s="10">
        <v>-48.900089999999999</v>
      </c>
      <c r="AF55" s="10">
        <v>-17.894650000000002</v>
      </c>
      <c r="AG55" s="10">
        <v>-23.696210000000001</v>
      </c>
      <c r="AH55" s="10">
        <v>-7.1829008864099997</v>
      </c>
      <c r="AI55" s="9">
        <v>-13.3525170981</v>
      </c>
      <c r="AJ55" s="9">
        <v>-36.118000000000002</v>
      </c>
      <c r="AK55" s="9">
        <v>-38.566000000000003</v>
      </c>
      <c r="AL55" s="9">
        <v>-36.479999999999997</v>
      </c>
      <c r="AM55" s="9">
        <v>-38.226999999999997</v>
      </c>
      <c r="AN55" s="4"/>
      <c r="AO55" s="4"/>
      <c r="AP55" s="4"/>
      <c r="AQ55" s="4"/>
      <c r="AR55" s="4"/>
      <c r="AS55" s="4"/>
      <c r="AT55" s="4"/>
      <c r="AU55" s="4"/>
      <c r="AV55" s="4"/>
      <c r="AW55" s="4"/>
      <c r="AX55" s="4"/>
      <c r="AY55" s="4"/>
    </row>
    <row r="56" spans="1:1005" ht="15" x14ac:dyDescent="0.25">
      <c r="A56" s="108">
        <f>YampaRiverInflow.TotalOutflow!A56</f>
        <v>45505</v>
      </c>
      <c r="B56" s="9">
        <v>-27.927</v>
      </c>
      <c r="C56" s="9">
        <v>-27.927</v>
      </c>
      <c r="D56" s="9">
        <v>-27.927</v>
      </c>
      <c r="E56" s="10">
        <v>-77.117000000000004</v>
      </c>
      <c r="F56" s="10">
        <v>-51.414000000000001</v>
      </c>
      <c r="G56" s="10">
        <v>-22.39</v>
      </c>
      <c r="H56" s="10">
        <v>-5.8449999999999998</v>
      </c>
      <c r="I56" s="10">
        <v>-16.213000000000001</v>
      </c>
      <c r="J56" s="10">
        <v>-13.936999999999999</v>
      </c>
      <c r="K56" s="10">
        <v>-23.998000000000001</v>
      </c>
      <c r="L56" s="10">
        <v>5.8440000000000003</v>
      </c>
      <c r="M56" s="10">
        <v>-37.121000000000002</v>
      </c>
      <c r="N56" s="10">
        <v>-39.380000000000003</v>
      </c>
      <c r="O56" s="10">
        <v>-27.815000000000001</v>
      </c>
      <c r="P56" s="10">
        <v>-14.052</v>
      </c>
      <c r="Q56" s="10">
        <v>-65.381</v>
      </c>
      <c r="R56" s="10">
        <v>-36.566000000000003</v>
      </c>
      <c r="S56" s="10">
        <v>-19.853999999999999</v>
      </c>
      <c r="T56" s="10">
        <v>-3.7530000000000001</v>
      </c>
      <c r="U56" s="10">
        <v>-2.8780000000000001</v>
      </c>
      <c r="V56" s="10">
        <v>-12.666</v>
      </c>
      <c r="W56" s="10">
        <v>-13.96</v>
      </c>
      <c r="X56" s="10">
        <v>-39.997999999999998</v>
      </c>
      <c r="Y56" s="10">
        <v>7.2850000000000001</v>
      </c>
      <c r="Z56" s="10">
        <v>-24.344000000000001</v>
      </c>
      <c r="AA56" s="10">
        <v>-33.448999999999998</v>
      </c>
      <c r="AB56" s="10">
        <v>-19.832000000000001</v>
      </c>
      <c r="AC56" s="10">
        <v>-46.258000000000003</v>
      </c>
      <c r="AD56" s="10">
        <v>-32.945339999999995</v>
      </c>
      <c r="AE56" s="10">
        <v>-39.458289999999998</v>
      </c>
      <c r="AF56" s="10">
        <v>-23.445790000000002</v>
      </c>
      <c r="AG56" s="10">
        <v>-14.44247</v>
      </c>
      <c r="AH56" s="10">
        <v>-5.3147564458200005</v>
      </c>
      <c r="AI56" s="9">
        <v>-18.306574451100001</v>
      </c>
      <c r="AJ56" s="9">
        <v>-15.141999999999999</v>
      </c>
      <c r="AK56" s="9">
        <v>5.0810000000000004</v>
      </c>
      <c r="AL56" s="9">
        <v>-16.428999999999998</v>
      </c>
      <c r="AM56" s="9">
        <v>-15.093999999999999</v>
      </c>
      <c r="AN56" s="4"/>
      <c r="AO56" s="4"/>
      <c r="AP56" s="4"/>
      <c r="AQ56" s="4"/>
      <c r="AR56" s="4"/>
      <c r="AS56" s="4"/>
      <c r="AT56" s="4"/>
      <c r="AU56" s="4"/>
      <c r="AV56" s="4"/>
      <c r="AW56" s="4"/>
      <c r="AX56" s="4"/>
      <c r="AY56" s="4"/>
    </row>
    <row r="57" spans="1:1005" ht="15" x14ac:dyDescent="0.25">
      <c r="A57" s="108">
        <f>YampaRiverInflow.TotalOutflow!A57</f>
        <v>45536</v>
      </c>
      <c r="B57" s="9">
        <v>-17.346</v>
      </c>
      <c r="C57" s="9">
        <v>-17.346</v>
      </c>
      <c r="D57" s="9">
        <v>-17.346</v>
      </c>
      <c r="E57" s="10">
        <v>8.8550000000000004</v>
      </c>
      <c r="F57" s="10">
        <v>-45.326999999999998</v>
      </c>
      <c r="G57" s="10">
        <v>-12.705</v>
      </c>
      <c r="H57" s="10">
        <v>-21.931000000000001</v>
      </c>
      <c r="I57" s="10">
        <v>-11.678000000000001</v>
      </c>
      <c r="J57" s="10">
        <v>-16.454999999999998</v>
      </c>
      <c r="K57" s="10">
        <v>-15.521000000000001</v>
      </c>
      <c r="L57" s="10">
        <v>-12.746</v>
      </c>
      <c r="M57" s="10">
        <v>-31.334</v>
      </c>
      <c r="N57" s="10">
        <v>-19.856000000000002</v>
      </c>
      <c r="O57" s="10">
        <v>-41.415999999999997</v>
      </c>
      <c r="P57" s="10">
        <v>-22.555</v>
      </c>
      <c r="Q57" s="10">
        <v>0.85399999999999998</v>
      </c>
      <c r="R57" s="10">
        <v>-61.966000000000001</v>
      </c>
      <c r="S57" s="10">
        <v>-54.048999999999999</v>
      </c>
      <c r="T57" s="10">
        <v>-27.712</v>
      </c>
      <c r="U57" s="10">
        <v>-18.021999999999998</v>
      </c>
      <c r="V57" s="10">
        <v>-8.8450000000000006</v>
      </c>
      <c r="W57" s="10">
        <v>-17.966000000000001</v>
      </c>
      <c r="X57" s="10">
        <v>-5.1360000000000001</v>
      </c>
      <c r="Y57" s="10">
        <v>-10.974</v>
      </c>
      <c r="Z57" s="10">
        <v>-32.47</v>
      </c>
      <c r="AA57" s="10">
        <v>-35.090000000000003</v>
      </c>
      <c r="AB57" s="10">
        <v>-20.788</v>
      </c>
      <c r="AC57" s="10">
        <v>-50.804000000000002</v>
      </c>
      <c r="AD57" s="10">
        <v>-26.487169999999999</v>
      </c>
      <c r="AE57" s="10">
        <v>-30.253869999999999</v>
      </c>
      <c r="AF57" s="10">
        <v>-43.057809999999996</v>
      </c>
      <c r="AG57" s="10">
        <v>-36.350120000000004</v>
      </c>
      <c r="AH57" s="10">
        <v>-18.8728240509</v>
      </c>
      <c r="AI57" s="9">
        <v>-15.710973601100001</v>
      </c>
      <c r="AJ57" s="9">
        <v>14.304</v>
      </c>
      <c r="AK57" s="9">
        <v>-4.5</v>
      </c>
      <c r="AL57" s="9">
        <v>-45.348999999999997</v>
      </c>
      <c r="AM57" s="9">
        <v>-49.987000000000002</v>
      </c>
      <c r="AN57" s="4"/>
      <c r="AO57" s="4"/>
      <c r="AP57" s="4"/>
      <c r="AQ57" s="4"/>
      <c r="AR57" s="4"/>
      <c r="AS57" s="4"/>
      <c r="AT57" s="4"/>
      <c r="AU57" s="4"/>
      <c r="AV57" s="4"/>
      <c r="AW57" s="4"/>
      <c r="AX57" s="4"/>
      <c r="AY57" s="4"/>
    </row>
    <row r="58" spans="1:1005" ht="15" x14ac:dyDescent="0.25">
      <c r="A58" s="108">
        <f>YampaRiverInflow.TotalOutflow!A58</f>
        <v>45566</v>
      </c>
      <c r="B58" s="9">
        <v>-13.618</v>
      </c>
      <c r="C58" s="9">
        <v>-13.618</v>
      </c>
      <c r="D58" s="9">
        <v>-13.618</v>
      </c>
      <c r="E58" s="10">
        <v>28.411000000000001</v>
      </c>
      <c r="F58" s="10">
        <v>15.292999999999999</v>
      </c>
      <c r="G58" s="10">
        <v>7.4790000000000001</v>
      </c>
      <c r="H58" s="10">
        <v>-7.4880000000000004</v>
      </c>
      <c r="I58" s="10">
        <v>-21.609000000000002</v>
      </c>
      <c r="J58" s="10">
        <v>-2.9830000000000001</v>
      </c>
      <c r="K58" s="10">
        <v>3.17</v>
      </c>
      <c r="L58" s="10">
        <v>-15.058</v>
      </c>
      <c r="M58" s="10">
        <v>-8.1869999999999994</v>
      </c>
      <c r="N58" s="10">
        <v>-13.262</v>
      </c>
      <c r="O58" s="10">
        <v>8.3439999999999994</v>
      </c>
      <c r="P58" s="10">
        <v>1.6279999999999999</v>
      </c>
      <c r="Q58" s="10">
        <v>-1.526</v>
      </c>
      <c r="R58" s="10">
        <v>0.55800000000000005</v>
      </c>
      <c r="S58" s="10">
        <v>-0.40699999999999997</v>
      </c>
      <c r="T58" s="10">
        <v>-3.3740000000000001</v>
      </c>
      <c r="U58" s="10">
        <v>10.401</v>
      </c>
      <c r="V58" s="10">
        <v>3.125</v>
      </c>
      <c r="W58" s="10">
        <v>0.16600000000000001</v>
      </c>
      <c r="X58" s="10">
        <v>26.085000000000001</v>
      </c>
      <c r="Y58" s="10">
        <v>-4.4400000000000004</v>
      </c>
      <c r="Z58" s="10">
        <v>7.4</v>
      </c>
      <c r="AA58" s="10">
        <v>-11.666</v>
      </c>
      <c r="AB58" s="10">
        <v>-2.7410000000000001</v>
      </c>
      <c r="AC58" s="10">
        <v>-4.4329999999999998</v>
      </c>
      <c r="AD58" s="10">
        <v>-10.08483</v>
      </c>
      <c r="AE58" s="10">
        <v>-27.032550000000001</v>
      </c>
      <c r="AF58" s="10">
        <v>-5.7554099999999995</v>
      </c>
      <c r="AG58" s="10">
        <v>-10.2515</v>
      </c>
      <c r="AH58" s="10">
        <v>-12.6998988852</v>
      </c>
      <c r="AI58" s="9">
        <v>-2.6646828313099999</v>
      </c>
      <c r="AJ58" s="9">
        <v>25.649000000000001</v>
      </c>
      <c r="AK58" s="9">
        <v>0.77100000000000002</v>
      </c>
      <c r="AL58" s="9">
        <v>4.673</v>
      </c>
      <c r="AM58" s="9">
        <v>-43.091999999999999</v>
      </c>
      <c r="AN58" s="4"/>
      <c r="AO58" s="4"/>
      <c r="AP58" s="4"/>
      <c r="AQ58" s="4"/>
      <c r="AR58" s="4"/>
      <c r="AS58" s="4"/>
      <c r="AT58" s="4"/>
      <c r="AU58" s="4"/>
      <c r="AV58" s="4"/>
      <c r="AW58" s="4"/>
      <c r="AX58" s="4"/>
      <c r="AY58" s="4"/>
    </row>
    <row r="59" spans="1:1005" ht="15" x14ac:dyDescent="0.25">
      <c r="A59" s="108">
        <f>YampaRiverInflow.TotalOutflow!A59</f>
        <v>45597</v>
      </c>
      <c r="B59" s="9">
        <v>7.05</v>
      </c>
      <c r="C59" s="9">
        <v>7.05</v>
      </c>
      <c r="D59" s="9">
        <v>7.05</v>
      </c>
      <c r="E59" s="10">
        <v>-24.338000000000001</v>
      </c>
      <c r="F59" s="10">
        <v>-14.114000000000001</v>
      </c>
      <c r="G59" s="10">
        <v>1.411</v>
      </c>
      <c r="H59" s="10">
        <v>5.4320000000000004</v>
      </c>
      <c r="I59" s="10">
        <v>11.315</v>
      </c>
      <c r="J59" s="10">
        <v>8.8170000000000002</v>
      </c>
      <c r="K59" s="10">
        <v>8.6760000000000002</v>
      </c>
      <c r="L59" s="10">
        <v>-7.5490000000000004</v>
      </c>
      <c r="M59" s="10">
        <v>1.3320000000000001</v>
      </c>
      <c r="N59" s="10">
        <v>8.9619999999999997</v>
      </c>
      <c r="O59" s="10">
        <v>4.5019999999999998</v>
      </c>
      <c r="P59" s="10">
        <v>13.975</v>
      </c>
      <c r="Q59" s="10">
        <v>6.8760000000000003</v>
      </c>
      <c r="R59" s="10">
        <v>-37.753999999999998</v>
      </c>
      <c r="S59" s="10">
        <v>12.58</v>
      </c>
      <c r="T59" s="10">
        <v>4.9530000000000003</v>
      </c>
      <c r="U59" s="10">
        <v>14.292</v>
      </c>
      <c r="V59" s="10">
        <v>10.398</v>
      </c>
      <c r="W59" s="10">
        <v>14.773</v>
      </c>
      <c r="X59" s="10">
        <v>2.8980000000000001</v>
      </c>
      <c r="Y59" s="10">
        <v>-5.16</v>
      </c>
      <c r="Z59" s="10">
        <v>8.36</v>
      </c>
      <c r="AA59" s="10">
        <v>0.24399999999999999</v>
      </c>
      <c r="AB59" s="10">
        <v>-2.194</v>
      </c>
      <c r="AC59" s="10">
        <v>-8.1240000000000006</v>
      </c>
      <c r="AD59" s="10">
        <v>-20.0396</v>
      </c>
      <c r="AE59" s="10">
        <v>-7.1350500000000006</v>
      </c>
      <c r="AF59" s="10">
        <v>-4.9749300000000005</v>
      </c>
      <c r="AG59" s="10">
        <v>-2.7747700000000002</v>
      </c>
      <c r="AH59" s="10">
        <v>-5.4642536803299997</v>
      </c>
      <c r="AI59" s="9">
        <v>13.381105650899999</v>
      </c>
      <c r="AJ59" s="9">
        <v>5.9569999999999999</v>
      </c>
      <c r="AK59" s="9">
        <v>17.582999999999998</v>
      </c>
      <c r="AL59" s="9">
        <v>-56.331000000000003</v>
      </c>
      <c r="AM59" s="9">
        <v>-30.108000000000001</v>
      </c>
      <c r="AN59" s="4"/>
      <c r="AO59" s="4"/>
      <c r="AP59" s="4"/>
      <c r="AQ59" s="4"/>
      <c r="AR59" s="4"/>
      <c r="AS59" s="4"/>
      <c r="AT59" s="4"/>
      <c r="AU59" s="4"/>
      <c r="AV59" s="4"/>
      <c r="AW59" s="4"/>
      <c r="AX59" s="4"/>
      <c r="AY59" s="4"/>
    </row>
    <row r="60" spans="1:1005" ht="15" x14ac:dyDescent="0.25">
      <c r="A60" s="108">
        <f>YampaRiverInflow.TotalOutflow!A60</f>
        <v>45627</v>
      </c>
      <c r="B60" s="9">
        <v>12.73</v>
      </c>
      <c r="C60" s="9">
        <v>12.73</v>
      </c>
      <c r="D60" s="9">
        <v>12.73</v>
      </c>
      <c r="E60" s="10">
        <v>-52.756999999999998</v>
      </c>
      <c r="F60" s="10">
        <v>-68.424999999999997</v>
      </c>
      <c r="G60" s="10">
        <v>-26.193000000000001</v>
      </c>
      <c r="H60" s="10">
        <v>-1.996</v>
      </c>
      <c r="I60" s="10">
        <v>1.087</v>
      </c>
      <c r="J60" s="10">
        <v>7.093</v>
      </c>
      <c r="K60" s="10">
        <v>18.335000000000001</v>
      </c>
      <c r="L60" s="10">
        <v>4.6580000000000004</v>
      </c>
      <c r="M60" s="10">
        <v>11.409000000000001</v>
      </c>
      <c r="N60" s="10">
        <v>18.884</v>
      </c>
      <c r="O60" s="10">
        <v>6.4809999999999999</v>
      </c>
      <c r="P60" s="10">
        <v>-1.6890000000000001</v>
      </c>
      <c r="Q60" s="10">
        <v>-26.622</v>
      </c>
      <c r="R60" s="10">
        <v>-69.311999999999998</v>
      </c>
      <c r="S60" s="10">
        <v>30.471</v>
      </c>
      <c r="T60" s="10">
        <v>12.734</v>
      </c>
      <c r="U60" s="10">
        <v>16.88</v>
      </c>
      <c r="V60" s="10">
        <v>5.86</v>
      </c>
      <c r="W60" s="10">
        <v>7.444</v>
      </c>
      <c r="X60" s="10">
        <v>33.223999999999997</v>
      </c>
      <c r="Y60" s="10">
        <v>12.48</v>
      </c>
      <c r="Z60" s="10">
        <v>17.550999999999998</v>
      </c>
      <c r="AA60" s="10">
        <v>6.2709999999999999</v>
      </c>
      <c r="AB60" s="10">
        <v>38.814999999999998</v>
      </c>
      <c r="AC60" s="10">
        <v>9.5690000000000008</v>
      </c>
      <c r="AD60" s="10">
        <v>34.180550000000004</v>
      </c>
      <c r="AE60" s="10">
        <v>4.3811200000000001</v>
      </c>
      <c r="AF60" s="10">
        <v>12.84577</v>
      </c>
      <c r="AG60" s="10">
        <v>-9.6169899999999995</v>
      </c>
      <c r="AH60" s="10">
        <v>8.3672790060800004</v>
      </c>
      <c r="AI60" s="9">
        <v>22.5435745029</v>
      </c>
      <c r="AJ60" s="9">
        <v>-13.081</v>
      </c>
      <c r="AK60" s="9">
        <v>-31.75</v>
      </c>
      <c r="AL60" s="9">
        <v>-93.247</v>
      </c>
      <c r="AM60" s="9">
        <v>-29.280999999999999</v>
      </c>
      <c r="AN60" s="4"/>
      <c r="AO60" s="4"/>
      <c r="AP60" s="4"/>
      <c r="AQ60" s="4"/>
      <c r="AR60" s="4"/>
      <c r="AS60" s="4"/>
      <c r="AT60" s="4"/>
      <c r="AU60" s="4"/>
      <c r="AV60" s="4"/>
      <c r="AW60" s="4"/>
      <c r="AX60" s="4"/>
      <c r="AY60" s="4"/>
    </row>
    <row r="61" spans="1:1005" ht="15" x14ac:dyDescent="0.25">
      <c r="A61" s="108">
        <f>YampaRiverInflow.TotalOutflow!A61</f>
        <v>45658</v>
      </c>
      <c r="B61" s="9">
        <v>-18.364000000000001</v>
      </c>
      <c r="C61" s="9">
        <v>-18.364000000000001</v>
      </c>
      <c r="D61" s="9">
        <v>-18.364000000000001</v>
      </c>
      <c r="E61" s="10">
        <v>-60.307000000000002</v>
      </c>
      <c r="F61" s="10">
        <v>-43.218000000000004</v>
      </c>
      <c r="G61" s="10">
        <v>0.96399999999999997</v>
      </c>
      <c r="H61" s="10">
        <v>-22.263000000000002</v>
      </c>
      <c r="I61" s="10">
        <v>4.6050000000000004</v>
      </c>
      <c r="J61" s="10">
        <v>-1.4319999999999999</v>
      </c>
      <c r="K61" s="10">
        <v>-16.689</v>
      </c>
      <c r="L61" s="10">
        <v>33.015000000000001</v>
      </c>
      <c r="M61" s="10">
        <v>-30.713000000000001</v>
      </c>
      <c r="N61" s="10">
        <v>-2.2970000000000002</v>
      </c>
      <c r="O61" s="10">
        <v>-5.6280000000000001</v>
      </c>
      <c r="P61" s="10">
        <v>-64.680999999999997</v>
      </c>
      <c r="Q61" s="10">
        <v>-113.199</v>
      </c>
      <c r="R61" s="10">
        <v>36.241999999999997</v>
      </c>
      <c r="S61" s="10">
        <v>-10.677</v>
      </c>
      <c r="T61" s="10">
        <v>8.1579999999999995</v>
      </c>
      <c r="U61" s="10">
        <v>1.393</v>
      </c>
      <c r="V61" s="10">
        <v>10.17</v>
      </c>
      <c r="W61" s="10">
        <v>3.6539999999999999</v>
      </c>
      <c r="X61" s="10">
        <v>8.1709999999999994</v>
      </c>
      <c r="Y61" s="10">
        <v>-29.212</v>
      </c>
      <c r="Z61" s="10">
        <v>-12.486000000000001</v>
      </c>
      <c r="AA61" s="10">
        <v>-4.2009999999999996</v>
      </c>
      <c r="AB61" s="10">
        <v>-21.986999999999998</v>
      </c>
      <c r="AC61" s="10">
        <v>21.381310000000003</v>
      </c>
      <c r="AD61" s="10">
        <v>-39.100470000000001</v>
      </c>
      <c r="AE61" s="10">
        <v>-31.08878</v>
      </c>
      <c r="AF61" s="10">
        <v>7.3067399999999996</v>
      </c>
      <c r="AG61" s="10">
        <v>-13.3189509084</v>
      </c>
      <c r="AH61" s="10">
        <v>-6.1162163466399999</v>
      </c>
      <c r="AI61" s="9">
        <v>40.491999999999997</v>
      </c>
      <c r="AJ61" s="9">
        <v>-4.7590000000000003</v>
      </c>
      <c r="AK61" s="9">
        <v>-120.42</v>
      </c>
      <c r="AL61" s="9">
        <v>-132.33799999999999</v>
      </c>
      <c r="AM61" s="9">
        <v>-58.228000000000002</v>
      </c>
      <c r="AN61" s="4"/>
      <c r="AO61" s="4"/>
      <c r="AP61" s="4"/>
      <c r="AQ61" s="4"/>
      <c r="AR61" s="4"/>
      <c r="AS61" s="4"/>
      <c r="AT61" s="4"/>
      <c r="AU61" s="4"/>
      <c r="AV61" s="4"/>
      <c r="AW61" s="4"/>
      <c r="AX61" s="4"/>
      <c r="AY61" s="4"/>
    </row>
    <row r="62" spans="1:1005" ht="15" x14ac:dyDescent="0.25">
      <c r="A62" s="108">
        <f>YampaRiverInflow.TotalOutflow!A62</f>
        <v>45689</v>
      </c>
      <c r="B62" s="9">
        <v>-26.606999999999999</v>
      </c>
      <c r="C62" s="9">
        <v>-26.606999999999999</v>
      </c>
      <c r="D62" s="9">
        <v>-26.606999999999999</v>
      </c>
      <c r="E62" s="10">
        <v>-23.876000000000001</v>
      </c>
      <c r="F62" s="10">
        <v>15.349</v>
      </c>
      <c r="G62" s="10">
        <v>-20.808</v>
      </c>
      <c r="H62" s="10">
        <v>-41.154000000000003</v>
      </c>
      <c r="I62" s="10">
        <v>-33.997</v>
      </c>
      <c r="J62" s="10">
        <v>-13.894</v>
      </c>
      <c r="K62" s="10">
        <v>-22.573</v>
      </c>
      <c r="L62" s="10">
        <v>-17.102</v>
      </c>
      <c r="M62" s="10">
        <v>-38.902000000000001</v>
      </c>
      <c r="N62" s="10">
        <v>-63.575000000000003</v>
      </c>
      <c r="O62" s="10">
        <v>-26.556999999999999</v>
      </c>
      <c r="P62" s="10">
        <v>-43.094999999999999</v>
      </c>
      <c r="Q62" s="10">
        <v>-46.804000000000002</v>
      </c>
      <c r="R62" s="10">
        <v>-20.875</v>
      </c>
      <c r="S62" s="10">
        <v>-24.366</v>
      </c>
      <c r="T62" s="10">
        <v>1.1859999999999999</v>
      </c>
      <c r="U62" s="10">
        <v>-25.843</v>
      </c>
      <c r="V62" s="10">
        <v>-4.476</v>
      </c>
      <c r="W62" s="10">
        <v>-2.3679999999999999</v>
      </c>
      <c r="X62" s="10">
        <v>5.9080000000000004</v>
      </c>
      <c r="Y62" s="10">
        <v>-17.978000000000002</v>
      </c>
      <c r="Z62" s="10">
        <v>-35.601999999999997</v>
      </c>
      <c r="AA62" s="10">
        <v>-45.103999999999999</v>
      </c>
      <c r="AB62" s="10">
        <v>-5.1180000000000003</v>
      </c>
      <c r="AC62" s="10">
        <v>-37.282989999999998</v>
      </c>
      <c r="AD62" s="10">
        <v>-15.646379999999999</v>
      </c>
      <c r="AE62" s="10">
        <v>-40.071829999999999</v>
      </c>
      <c r="AF62" s="10">
        <v>-32.633000000000003</v>
      </c>
      <c r="AG62" s="10">
        <v>-26.703267437200001</v>
      </c>
      <c r="AH62" s="10">
        <v>-28.524806553999998</v>
      </c>
      <c r="AI62" s="9">
        <v>-31.532</v>
      </c>
      <c r="AJ62" s="9">
        <v>-59.207000000000001</v>
      </c>
      <c r="AK62" s="9">
        <v>75.613</v>
      </c>
      <c r="AL62" s="9">
        <v>-7.18</v>
      </c>
      <c r="AM62" s="9">
        <v>-64.896000000000001</v>
      </c>
      <c r="AN62" s="4"/>
      <c r="AO62" s="4"/>
      <c r="AP62" s="4"/>
      <c r="AQ62" s="4"/>
      <c r="AR62" s="4"/>
      <c r="AS62" s="4"/>
      <c r="AT62" s="4"/>
      <c r="AU62" s="4"/>
      <c r="AV62" s="4"/>
      <c r="AW62" s="4"/>
      <c r="AX62" s="4"/>
      <c r="AY62" s="4"/>
    </row>
    <row r="63" spans="1:1005" ht="15" x14ac:dyDescent="0.25">
      <c r="A63" s="108">
        <f>YampaRiverInflow.TotalOutflow!A63</f>
        <v>45717</v>
      </c>
      <c r="B63" s="9">
        <v>-45.817999999999998</v>
      </c>
      <c r="C63" s="9">
        <v>-45.817999999999998</v>
      </c>
      <c r="D63" s="9">
        <v>-45.817999999999998</v>
      </c>
      <c r="E63" s="10">
        <v>-80.751000000000005</v>
      </c>
      <c r="F63" s="10">
        <v>22.236000000000001</v>
      </c>
      <c r="G63" s="10">
        <v>-24.802</v>
      </c>
      <c r="H63" s="10">
        <v>-17.36</v>
      </c>
      <c r="I63" s="10">
        <v>-33.058</v>
      </c>
      <c r="J63" s="10">
        <v>-34.947000000000003</v>
      </c>
      <c r="K63" s="10">
        <v>-9.4450000000000003</v>
      </c>
      <c r="L63" s="10">
        <v>-51.122999999999998</v>
      </c>
      <c r="M63" s="10">
        <v>-40.192999999999998</v>
      </c>
      <c r="N63" s="10">
        <v>-34.902000000000001</v>
      </c>
      <c r="O63" s="10">
        <v>-96.096000000000004</v>
      </c>
      <c r="P63" s="10">
        <v>-38.881</v>
      </c>
      <c r="Q63" s="10">
        <v>-9.1829999999999998</v>
      </c>
      <c r="R63" s="10">
        <v>-13.153</v>
      </c>
      <c r="S63" s="10">
        <v>-27.914000000000001</v>
      </c>
      <c r="T63" s="10">
        <v>-37.945</v>
      </c>
      <c r="U63" s="10">
        <v>-37.232999999999997</v>
      </c>
      <c r="V63" s="10">
        <v>-84.150999999999996</v>
      </c>
      <c r="W63" s="10">
        <v>-52.823</v>
      </c>
      <c r="X63" s="10">
        <v>-62.375</v>
      </c>
      <c r="Y63" s="10">
        <v>-22.702999999999999</v>
      </c>
      <c r="Z63" s="10">
        <v>-24.411000000000001</v>
      </c>
      <c r="AA63" s="10">
        <v>-35.779000000000003</v>
      </c>
      <c r="AB63" s="10">
        <v>-52.19</v>
      </c>
      <c r="AC63" s="10">
        <v>-44.594099999999997</v>
      </c>
      <c r="AD63" s="10">
        <v>-46.276849999999996</v>
      </c>
      <c r="AE63" s="10">
        <v>-41.178449999999998</v>
      </c>
      <c r="AF63" s="10">
        <v>-54.098759999999999</v>
      </c>
      <c r="AG63" s="10">
        <v>-94.386657514799992</v>
      </c>
      <c r="AH63" s="10">
        <v>-67.435723010499999</v>
      </c>
      <c r="AI63" s="9">
        <v>-34.798000000000002</v>
      </c>
      <c r="AJ63" s="9">
        <v>-42.109000000000002</v>
      </c>
      <c r="AK63" s="9">
        <v>-24.684999999999999</v>
      </c>
      <c r="AL63" s="9">
        <v>-25.779</v>
      </c>
      <c r="AM63" s="9">
        <v>-20.971</v>
      </c>
      <c r="AN63" s="4"/>
      <c r="AO63" s="4"/>
      <c r="AP63" s="4"/>
      <c r="AQ63" s="4"/>
      <c r="AR63" s="4"/>
      <c r="AS63" s="4"/>
      <c r="AT63" s="4"/>
      <c r="AU63" s="4"/>
      <c r="AV63" s="4"/>
      <c r="AW63" s="4"/>
      <c r="AX63" s="4"/>
      <c r="AY63" s="4"/>
    </row>
    <row r="64" spans="1:1005" ht="15" x14ac:dyDescent="0.25">
      <c r="A64" s="108">
        <f>YampaRiverInflow.TotalOutflow!A64</f>
        <v>45748</v>
      </c>
      <c r="B64" s="9">
        <v>-32.718000000000004</v>
      </c>
      <c r="C64" s="9">
        <v>-32.718000000000004</v>
      </c>
      <c r="D64" s="9">
        <v>-32.718000000000004</v>
      </c>
      <c r="E64" s="10">
        <v>-39.68</v>
      </c>
      <c r="F64" s="10">
        <v>-1.92</v>
      </c>
      <c r="G64" s="10">
        <v>-7.2060000000000004</v>
      </c>
      <c r="H64" s="10">
        <v>-49.616999999999997</v>
      </c>
      <c r="I64" s="10">
        <v>-43.034999999999997</v>
      </c>
      <c r="J64" s="10">
        <v>-59.116</v>
      </c>
      <c r="K64" s="10">
        <v>-58.07</v>
      </c>
      <c r="L64" s="10">
        <v>-46.223999999999997</v>
      </c>
      <c r="M64" s="10">
        <v>-45.231000000000002</v>
      </c>
      <c r="N64" s="10">
        <v>-21.337</v>
      </c>
      <c r="O64" s="10">
        <v>-46.392000000000003</v>
      </c>
      <c r="P64" s="10">
        <v>-46.932000000000002</v>
      </c>
      <c r="Q64" s="10">
        <v>-10.394</v>
      </c>
      <c r="R64" s="10">
        <v>-22.183</v>
      </c>
      <c r="S64" s="10">
        <v>-50.360999999999997</v>
      </c>
      <c r="T64" s="10">
        <v>-34.244</v>
      </c>
      <c r="U64" s="10">
        <v>-28.298999999999999</v>
      </c>
      <c r="V64" s="10">
        <v>-23.056999999999999</v>
      </c>
      <c r="W64" s="10">
        <v>-23.652999999999999</v>
      </c>
      <c r="X64" s="10">
        <v>-18.731000000000002</v>
      </c>
      <c r="Y64" s="10">
        <v>-34.493000000000002</v>
      </c>
      <c r="Z64" s="10">
        <v>-34.719000000000001</v>
      </c>
      <c r="AA64" s="10">
        <v>-39.353999999999999</v>
      </c>
      <c r="AB64" s="10">
        <v>-36.816000000000003</v>
      </c>
      <c r="AC64" s="10">
        <v>-31.096540000000001</v>
      </c>
      <c r="AD64" s="10">
        <v>-26.820700000000002</v>
      </c>
      <c r="AE64" s="10">
        <v>-39.596559999999997</v>
      </c>
      <c r="AF64" s="10">
        <v>-38.490559999999995</v>
      </c>
      <c r="AG64" s="10">
        <v>-7.4329692029799999</v>
      </c>
      <c r="AH64" s="10">
        <v>-6.8714972382399999</v>
      </c>
      <c r="AI64" s="9">
        <v>-9.35</v>
      </c>
      <c r="AJ64" s="9">
        <v>-26.696999999999999</v>
      </c>
      <c r="AK64" s="9">
        <v>-94.260999999999996</v>
      </c>
      <c r="AL64" s="9">
        <v>-33.209000000000003</v>
      </c>
      <c r="AM64" s="9">
        <v>-50.463000000000001</v>
      </c>
      <c r="AN64" s="4"/>
      <c r="AO64" s="4"/>
      <c r="AP64" s="4"/>
      <c r="AQ64" s="4"/>
      <c r="AR64" s="4"/>
      <c r="AS64" s="4"/>
      <c r="AT64" s="4"/>
      <c r="AU64" s="4"/>
      <c r="AV64" s="4"/>
      <c r="AW64" s="4"/>
      <c r="AX64" s="4"/>
      <c r="AY64" s="4"/>
      <c r="ALQ64" t="e">
        <v>#N/A</v>
      </c>
    </row>
    <row r="65" spans="1:1005" ht="15" x14ac:dyDescent="0.25">
      <c r="A65" s="108">
        <f>YampaRiverInflow.TotalOutflow!A65</f>
        <v>45778</v>
      </c>
      <c r="B65" s="9">
        <v>-22.001000000000001</v>
      </c>
      <c r="C65" s="9">
        <v>-22.001000000000001</v>
      </c>
      <c r="D65" s="9">
        <v>-22.001000000000001</v>
      </c>
      <c r="E65" s="10">
        <v>-138.191</v>
      </c>
      <c r="F65" s="10">
        <v>-16.033000000000001</v>
      </c>
      <c r="G65" s="10">
        <v>-40.975999999999999</v>
      </c>
      <c r="H65" s="10">
        <v>-17.803999999999998</v>
      </c>
      <c r="I65" s="10">
        <v>-31.501999999999999</v>
      </c>
      <c r="J65" s="10">
        <v>-19.012</v>
      </c>
      <c r="K65" s="10">
        <v>-19.099</v>
      </c>
      <c r="L65" s="10">
        <v>-31.253</v>
      </c>
      <c r="M65" s="10">
        <v>-147.96199999999999</v>
      </c>
      <c r="N65" s="10">
        <v>-29.908999999999999</v>
      </c>
      <c r="O65" s="10">
        <v>-28.129000000000001</v>
      </c>
      <c r="P65" s="10">
        <v>-49.914999999999999</v>
      </c>
      <c r="Q65" s="10">
        <v>-34.603000000000002</v>
      </c>
      <c r="R65" s="10">
        <v>-27.748999999999999</v>
      </c>
      <c r="S65" s="10">
        <v>-15.643000000000001</v>
      </c>
      <c r="T65" s="10">
        <v>-26.481000000000002</v>
      </c>
      <c r="U65" s="10">
        <v>-13.461</v>
      </c>
      <c r="V65" s="10">
        <v>-3.1219999999999999</v>
      </c>
      <c r="W65" s="10">
        <v>-37.49</v>
      </c>
      <c r="X65" s="10">
        <v>-28.582000000000001</v>
      </c>
      <c r="Y65" s="10">
        <v>-34.988</v>
      </c>
      <c r="Z65" s="10">
        <v>-27.611000000000001</v>
      </c>
      <c r="AA65" s="10">
        <v>-13.772</v>
      </c>
      <c r="AB65" s="10">
        <v>-19.452999999999999</v>
      </c>
      <c r="AC65" s="10">
        <v>-43.834120000000006</v>
      </c>
      <c r="AD65" s="10">
        <v>-36.949010000000001</v>
      </c>
      <c r="AE65" s="10">
        <v>-18.708639999999999</v>
      </c>
      <c r="AF65" s="10">
        <v>-25.39873</v>
      </c>
      <c r="AG65" s="10">
        <v>-18.684161391</v>
      </c>
      <c r="AH65" s="10">
        <v>-9.3682712112299988</v>
      </c>
      <c r="AI65" s="9">
        <v>-3.2269999999999999</v>
      </c>
      <c r="AJ65" s="9">
        <v>-13.581</v>
      </c>
      <c r="AK65" s="9">
        <v>-52.53</v>
      </c>
      <c r="AL65" s="9">
        <v>-80.343999999999994</v>
      </c>
      <c r="AM65" s="9">
        <v>-118.304</v>
      </c>
      <c r="AN65" s="4"/>
      <c r="AO65" s="4"/>
      <c r="AP65" s="4"/>
      <c r="AQ65" s="4"/>
      <c r="AR65" s="4"/>
      <c r="AS65" s="4"/>
      <c r="AT65" s="4"/>
      <c r="AU65" s="4"/>
      <c r="AV65" s="4"/>
      <c r="AW65" s="4"/>
      <c r="AX65" s="4"/>
      <c r="AY65" s="4"/>
      <c r="ALQ65" t="e">
        <v>#N/A</v>
      </c>
    </row>
    <row r="66" spans="1:1005" ht="15" x14ac:dyDescent="0.25">
      <c r="A66" s="108">
        <f>YampaRiverInflow.TotalOutflow!A66</f>
        <v>45809</v>
      </c>
      <c r="B66" s="9">
        <v>-44.996000000000002</v>
      </c>
      <c r="C66" s="9">
        <v>-44.996000000000002</v>
      </c>
      <c r="D66" s="9">
        <v>-44.996000000000002</v>
      </c>
      <c r="E66" s="10">
        <v>8.8849999999999998</v>
      </c>
      <c r="F66" s="10">
        <v>-38.042999999999999</v>
      </c>
      <c r="G66" s="10">
        <v>-46.71</v>
      </c>
      <c r="H66" s="10">
        <v>-50.164000000000001</v>
      </c>
      <c r="I66" s="10">
        <v>-42.655000000000001</v>
      </c>
      <c r="J66" s="10">
        <v>-57.844000000000001</v>
      </c>
      <c r="K66" s="10">
        <v>-49.320999999999998</v>
      </c>
      <c r="L66" s="10">
        <v>-51.93</v>
      </c>
      <c r="M66" s="10">
        <v>-183.62299999999999</v>
      </c>
      <c r="N66" s="10">
        <v>-63.558</v>
      </c>
      <c r="O66" s="10">
        <v>-43.442999999999998</v>
      </c>
      <c r="P66" s="10">
        <v>-78.712000000000003</v>
      </c>
      <c r="Q66" s="10">
        <v>-44.427999999999997</v>
      </c>
      <c r="R66" s="10">
        <v>-46.622999999999998</v>
      </c>
      <c r="S66" s="10">
        <v>-26.48</v>
      </c>
      <c r="T66" s="10">
        <v>-49.249000000000002</v>
      </c>
      <c r="U66" s="10">
        <v>-37.82</v>
      </c>
      <c r="V66" s="10">
        <v>-37.124000000000002</v>
      </c>
      <c r="W66" s="10">
        <v>-46.805999999999997</v>
      </c>
      <c r="X66" s="10">
        <v>-42.271000000000001</v>
      </c>
      <c r="Y66" s="10">
        <v>-36.914999999999999</v>
      </c>
      <c r="Z66" s="10">
        <v>-53.137999999999998</v>
      </c>
      <c r="AA66" s="10">
        <v>-64.947999999999993</v>
      </c>
      <c r="AB66" s="10">
        <v>-25.780999999999999</v>
      </c>
      <c r="AC66" s="10">
        <v>-34.943179999999998</v>
      </c>
      <c r="AD66" s="10">
        <v>-51.29607</v>
      </c>
      <c r="AE66" s="10">
        <v>-57.331830000000004</v>
      </c>
      <c r="AF66" s="10">
        <v>-54.558230000000002</v>
      </c>
      <c r="AG66" s="10">
        <v>-68.587001490600002</v>
      </c>
      <c r="AH66" s="10">
        <v>-35.762955953400002</v>
      </c>
      <c r="AI66" s="9">
        <v>-63.795000000000002</v>
      </c>
      <c r="AJ66" s="9">
        <v>-22.106999999999999</v>
      </c>
      <c r="AK66" s="9">
        <v>-145.12100000000001</v>
      </c>
      <c r="AL66" s="9">
        <v>-71.817999999999998</v>
      </c>
      <c r="AM66" s="9">
        <v>-97.96</v>
      </c>
      <c r="AN66" s="4"/>
      <c r="AO66" s="4"/>
      <c r="AP66" s="4"/>
      <c r="AQ66" s="4"/>
      <c r="AR66" s="4"/>
      <c r="AS66" s="4"/>
      <c r="AT66" s="4"/>
      <c r="AU66" s="4"/>
      <c r="AV66" s="4"/>
      <c r="AW66" s="4"/>
      <c r="AX66" s="4"/>
      <c r="AY66" s="4"/>
      <c r="ALQ66" t="e">
        <v>#N/A</v>
      </c>
    </row>
    <row r="67" spans="1:1005" ht="15" x14ac:dyDescent="0.25">
      <c r="A67" s="108">
        <f>YampaRiverInflow.TotalOutflow!A67</f>
        <v>45839</v>
      </c>
      <c r="B67" s="9">
        <v>-30.271000000000001</v>
      </c>
      <c r="C67" s="9">
        <v>-30.271000000000001</v>
      </c>
      <c r="D67" s="9">
        <v>-30.271000000000001</v>
      </c>
      <c r="E67" s="10">
        <v>-21.681999999999999</v>
      </c>
      <c r="F67" s="10">
        <v>-28.289000000000001</v>
      </c>
      <c r="G67" s="10">
        <v>-64.233999999999995</v>
      </c>
      <c r="H67" s="10">
        <v>-49.396000000000001</v>
      </c>
      <c r="I67" s="10">
        <v>-44.13</v>
      </c>
      <c r="J67" s="10">
        <v>-48.3</v>
      </c>
      <c r="K67" s="10">
        <v>-25.504000000000001</v>
      </c>
      <c r="L67" s="10">
        <v>-48.567</v>
      </c>
      <c r="M67" s="10">
        <v>-182.99199999999999</v>
      </c>
      <c r="N67" s="10">
        <v>-65.305999999999997</v>
      </c>
      <c r="O67" s="10">
        <v>-37.942</v>
      </c>
      <c r="P67" s="10">
        <v>-73.787000000000006</v>
      </c>
      <c r="Q67" s="10">
        <v>-40.765999999999998</v>
      </c>
      <c r="R67" s="10">
        <v>-6.4569999999999999</v>
      </c>
      <c r="S67" s="10">
        <v>-40.478000000000002</v>
      </c>
      <c r="T67" s="10">
        <v>-35.347000000000001</v>
      </c>
      <c r="U67" s="10">
        <v>-30.984000000000002</v>
      </c>
      <c r="V67" s="10">
        <v>-12.644</v>
      </c>
      <c r="W67" s="10">
        <v>-15.252000000000001</v>
      </c>
      <c r="X67" s="10">
        <v>-52.765999999999998</v>
      </c>
      <c r="Y67" s="10">
        <v>-45.936</v>
      </c>
      <c r="Z67" s="10">
        <v>-47.3</v>
      </c>
      <c r="AA67" s="10">
        <v>-39.220999999999997</v>
      </c>
      <c r="AB67" s="10">
        <v>-35.222999999999999</v>
      </c>
      <c r="AC67" s="10">
        <v>-42.72146</v>
      </c>
      <c r="AD67" s="10">
        <v>-48.900089999999999</v>
      </c>
      <c r="AE67" s="10">
        <v>-17.894650000000002</v>
      </c>
      <c r="AF67" s="10">
        <v>-23.696210000000001</v>
      </c>
      <c r="AG67" s="10">
        <v>-7.1829008864099997</v>
      </c>
      <c r="AH67" s="10">
        <v>-13.3525170981</v>
      </c>
      <c r="AI67" s="9">
        <v>-36.118000000000002</v>
      </c>
      <c r="AJ67" s="9">
        <v>-38.566000000000003</v>
      </c>
      <c r="AK67" s="9">
        <v>-36.479999999999997</v>
      </c>
      <c r="AL67" s="9">
        <v>-38.226999999999997</v>
      </c>
      <c r="AM67" s="9">
        <v>-78.781000000000006</v>
      </c>
      <c r="AN67" s="4"/>
      <c r="AO67" s="4"/>
      <c r="AP67" s="4"/>
      <c r="AQ67" s="4"/>
      <c r="AR67" s="4"/>
      <c r="AS67" s="4"/>
      <c r="AT67" s="4"/>
      <c r="AU67" s="4"/>
      <c r="AV67" s="4"/>
      <c r="AW67" s="4"/>
      <c r="AX67" s="4"/>
      <c r="AY67" s="4"/>
      <c r="ALQ67" t="e">
        <v>#N/A</v>
      </c>
    </row>
    <row r="68" spans="1:1005" ht="15" x14ac:dyDescent="0.25">
      <c r="A68" s="108">
        <f>YampaRiverInflow.TotalOutflow!A68</f>
        <v>45870</v>
      </c>
      <c r="B68" s="9">
        <v>-27.927</v>
      </c>
      <c r="C68" s="9">
        <v>-27.927</v>
      </c>
      <c r="D68" s="9">
        <v>-27.927</v>
      </c>
      <c r="E68" s="10">
        <v>-51.414000000000001</v>
      </c>
      <c r="F68" s="10">
        <v>-22.39</v>
      </c>
      <c r="G68" s="10">
        <v>-5.8449999999999998</v>
      </c>
      <c r="H68" s="10">
        <v>-16.213000000000001</v>
      </c>
      <c r="I68" s="10">
        <v>-13.936999999999999</v>
      </c>
      <c r="J68" s="10">
        <v>-23.998000000000001</v>
      </c>
      <c r="K68" s="10">
        <v>5.8440000000000003</v>
      </c>
      <c r="L68" s="10">
        <v>-37.121000000000002</v>
      </c>
      <c r="M68" s="10">
        <v>-39.380000000000003</v>
      </c>
      <c r="N68" s="10">
        <v>-27.815000000000001</v>
      </c>
      <c r="O68" s="10">
        <v>-14.052</v>
      </c>
      <c r="P68" s="10">
        <v>-65.381</v>
      </c>
      <c r="Q68" s="10">
        <v>-36.566000000000003</v>
      </c>
      <c r="R68" s="10">
        <v>-19.853999999999999</v>
      </c>
      <c r="S68" s="10">
        <v>-3.7530000000000001</v>
      </c>
      <c r="T68" s="10">
        <v>-2.8780000000000001</v>
      </c>
      <c r="U68" s="10">
        <v>-12.666</v>
      </c>
      <c r="V68" s="10">
        <v>-13.96</v>
      </c>
      <c r="W68" s="10">
        <v>-39.997999999999998</v>
      </c>
      <c r="X68" s="10">
        <v>7.2850000000000001</v>
      </c>
      <c r="Y68" s="10">
        <v>-24.344000000000001</v>
      </c>
      <c r="Z68" s="10">
        <v>-33.448999999999998</v>
      </c>
      <c r="AA68" s="10">
        <v>-19.832000000000001</v>
      </c>
      <c r="AB68" s="10">
        <v>-46.258000000000003</v>
      </c>
      <c r="AC68" s="10">
        <v>-32.945339999999995</v>
      </c>
      <c r="AD68" s="10">
        <v>-39.458289999999998</v>
      </c>
      <c r="AE68" s="10">
        <v>-23.445790000000002</v>
      </c>
      <c r="AF68" s="10">
        <v>-14.44247</v>
      </c>
      <c r="AG68" s="10">
        <v>-5.3147564458200005</v>
      </c>
      <c r="AH68" s="10">
        <v>-18.306574451100001</v>
      </c>
      <c r="AI68" s="9">
        <v>-15.141999999999999</v>
      </c>
      <c r="AJ68" s="9">
        <v>5.0810000000000004</v>
      </c>
      <c r="AK68" s="9">
        <v>-16.428999999999998</v>
      </c>
      <c r="AL68" s="9">
        <v>-15.093999999999999</v>
      </c>
      <c r="AM68" s="9">
        <v>-77.117000000000004</v>
      </c>
      <c r="AN68" s="4"/>
      <c r="AO68" s="4"/>
      <c r="AP68" s="4"/>
      <c r="AQ68" s="4"/>
      <c r="AR68" s="4"/>
      <c r="AS68" s="4"/>
      <c r="AT68" s="4"/>
      <c r="AU68" s="4"/>
      <c r="AV68" s="4"/>
      <c r="AW68" s="4"/>
      <c r="AX68" s="4"/>
      <c r="AY68" s="4"/>
      <c r="ALQ68" t="e">
        <v>#N/A</v>
      </c>
    </row>
    <row r="69" spans="1:1005" ht="15" x14ac:dyDescent="0.25">
      <c r="A69" s="108">
        <f>YampaRiverInflow.TotalOutflow!A69</f>
        <v>45901</v>
      </c>
      <c r="B69" s="9">
        <v>-17.346</v>
      </c>
      <c r="C69" s="9">
        <v>-17.346</v>
      </c>
      <c r="D69" s="9">
        <v>-17.346</v>
      </c>
      <c r="E69" s="10">
        <v>-45.326999999999998</v>
      </c>
      <c r="F69" s="10">
        <v>-12.705</v>
      </c>
      <c r="G69" s="10">
        <v>-21.931000000000001</v>
      </c>
      <c r="H69" s="10">
        <v>-11.678000000000001</v>
      </c>
      <c r="I69" s="10">
        <v>-16.454999999999998</v>
      </c>
      <c r="J69" s="10">
        <v>-15.521000000000001</v>
      </c>
      <c r="K69" s="10">
        <v>-12.746</v>
      </c>
      <c r="L69" s="10">
        <v>-31.334</v>
      </c>
      <c r="M69" s="10">
        <v>-19.856000000000002</v>
      </c>
      <c r="N69" s="10">
        <v>-41.415999999999997</v>
      </c>
      <c r="O69" s="10">
        <v>-22.555</v>
      </c>
      <c r="P69" s="10">
        <v>0.85399999999999998</v>
      </c>
      <c r="Q69" s="10">
        <v>-61.966000000000001</v>
      </c>
      <c r="R69" s="10">
        <v>-54.048999999999999</v>
      </c>
      <c r="S69" s="10">
        <v>-27.712</v>
      </c>
      <c r="T69" s="10">
        <v>-18.021999999999998</v>
      </c>
      <c r="U69" s="10">
        <v>-8.8450000000000006</v>
      </c>
      <c r="V69" s="10">
        <v>-17.966000000000001</v>
      </c>
      <c r="W69" s="10">
        <v>-5.1360000000000001</v>
      </c>
      <c r="X69" s="10">
        <v>-10.974</v>
      </c>
      <c r="Y69" s="10">
        <v>-32.47</v>
      </c>
      <c r="Z69" s="10">
        <v>-35.090000000000003</v>
      </c>
      <c r="AA69" s="10">
        <v>-20.788</v>
      </c>
      <c r="AB69" s="10">
        <v>-50.804000000000002</v>
      </c>
      <c r="AC69" s="10">
        <v>-26.487169999999999</v>
      </c>
      <c r="AD69" s="10">
        <v>-30.253869999999999</v>
      </c>
      <c r="AE69" s="10">
        <v>-43.057809999999996</v>
      </c>
      <c r="AF69" s="10">
        <v>-36.350120000000004</v>
      </c>
      <c r="AG69" s="10">
        <v>-18.8728240509</v>
      </c>
      <c r="AH69" s="10">
        <v>-15.710973601100001</v>
      </c>
      <c r="AI69" s="9">
        <v>14.304</v>
      </c>
      <c r="AJ69" s="9">
        <v>-4.5</v>
      </c>
      <c r="AK69" s="9">
        <v>-45.348999999999997</v>
      </c>
      <c r="AL69" s="9">
        <v>-49.987000000000002</v>
      </c>
      <c r="AM69" s="9">
        <v>8.8550000000000004</v>
      </c>
      <c r="AN69" s="4"/>
      <c r="AO69" s="4"/>
      <c r="AP69" s="4"/>
      <c r="AQ69" s="4"/>
      <c r="AR69" s="4"/>
      <c r="AS69" s="4"/>
      <c r="AT69" s="4"/>
      <c r="AU69" s="4"/>
      <c r="AV69" s="4"/>
      <c r="AW69" s="4"/>
      <c r="AX69" s="4"/>
      <c r="AY69" s="4"/>
      <c r="ALQ69" t="e">
        <v>#N/A</v>
      </c>
    </row>
    <row r="70" spans="1:1005" ht="15" x14ac:dyDescent="0.25">
      <c r="A70" s="108"/>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5" x14ac:dyDescent="0.25">
      <c r="A71" s="108"/>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I72" s="10"/>
      <c r="AJ72" s="10"/>
      <c r="AK72" s="10"/>
      <c r="AL72" s="10"/>
      <c r="AM72" s="10"/>
      <c r="ALQ72" t="e">
        <v>#N/A</v>
      </c>
    </row>
    <row r="73" spans="1:1005" ht="12.75" customHeight="1" x14ac:dyDescent="0.25">
      <c r="E73" s="10"/>
      <c r="AI73" s="10"/>
      <c r="AJ73" s="10"/>
      <c r="AK73" s="10"/>
      <c r="AL73" s="10"/>
      <c r="AM73" s="10"/>
    </row>
    <row r="74" spans="1:1005" ht="12.75" customHeight="1" x14ac:dyDescent="0.25">
      <c r="AI74" s="10"/>
      <c r="AJ74" s="10"/>
      <c r="AK74" s="10"/>
      <c r="AL74" s="10"/>
      <c r="AM74" s="10"/>
    </row>
  </sheetData>
  <mergeCells count="1">
    <mergeCell ref="B1:AH1"/>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DCFB4-78CF-4DEA-A4A8-DD25483909BE}">
  <sheetPr codeName="Sheet29">
    <tabColor rgb="FFFF0000"/>
  </sheetPr>
  <dimension ref="A1:ALQ113"/>
  <sheetViews>
    <sheetView workbookViewId="0">
      <selection activeCell="B4" sqref="B4:AZ100"/>
    </sheetView>
  </sheetViews>
  <sheetFormatPr defaultColWidth="18.7109375" defaultRowHeight="12.75" customHeight="1" x14ac:dyDescent="0.25"/>
  <cols>
    <col min="1" max="54" width="9.140625" customWidth="1"/>
  </cols>
  <sheetData>
    <row r="1" spans="1:54" ht="15" x14ac:dyDescent="0.25">
      <c r="A1" s="102"/>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4"/>
      <c r="AJ1" s="104"/>
      <c r="AK1" s="104"/>
      <c r="AL1" s="104"/>
      <c r="AM1" s="104"/>
    </row>
    <row r="2" spans="1:54" ht="15" x14ac:dyDescent="0.25">
      <c r="A2" s="102" t="s">
        <v>61</v>
      </c>
      <c r="B2" s="104" t="s">
        <v>0</v>
      </c>
      <c r="C2" s="104" t="s">
        <v>1</v>
      </c>
      <c r="D2" s="104" t="s">
        <v>2</v>
      </c>
      <c r="E2" s="104">
        <v>1981</v>
      </c>
      <c r="F2" s="104">
        <v>1982</v>
      </c>
      <c r="G2" s="104">
        <v>1983</v>
      </c>
      <c r="H2" s="104">
        <v>1984</v>
      </c>
      <c r="I2" s="104">
        <v>1985</v>
      </c>
      <c r="J2" s="104">
        <v>1986</v>
      </c>
      <c r="K2" s="104">
        <v>1987</v>
      </c>
      <c r="L2" s="104">
        <v>1988</v>
      </c>
      <c r="M2" s="104">
        <v>1989</v>
      </c>
      <c r="N2" s="104">
        <v>1990</v>
      </c>
      <c r="O2" s="104">
        <v>1991</v>
      </c>
      <c r="P2" s="104">
        <v>1992</v>
      </c>
      <c r="Q2" s="104">
        <v>1993</v>
      </c>
      <c r="R2" s="104">
        <v>1994</v>
      </c>
      <c r="S2" s="104">
        <v>1995</v>
      </c>
      <c r="T2" s="104">
        <v>1996</v>
      </c>
      <c r="U2" s="104">
        <v>1997</v>
      </c>
      <c r="V2" s="104">
        <v>1998</v>
      </c>
      <c r="W2" s="104">
        <v>1999</v>
      </c>
      <c r="X2" s="104">
        <v>2000</v>
      </c>
      <c r="Y2" s="104">
        <v>2001</v>
      </c>
      <c r="Z2" s="104">
        <v>2002</v>
      </c>
      <c r="AA2" s="104">
        <v>2003</v>
      </c>
      <c r="AB2" s="104">
        <v>2004</v>
      </c>
      <c r="AC2" s="104">
        <v>2005</v>
      </c>
      <c r="AD2" s="104">
        <v>2006</v>
      </c>
      <c r="AE2" s="105">
        <v>2007</v>
      </c>
      <c r="AF2" s="104">
        <v>2008</v>
      </c>
      <c r="AG2" s="104">
        <v>2009</v>
      </c>
      <c r="AH2" s="104">
        <v>2010</v>
      </c>
      <c r="AI2" s="104">
        <v>2011</v>
      </c>
      <c r="AJ2" s="104">
        <v>2012</v>
      </c>
      <c r="AK2" s="104">
        <v>2013</v>
      </c>
      <c r="AL2" s="104">
        <v>2014</v>
      </c>
      <c r="AM2" s="104">
        <v>2015</v>
      </c>
      <c r="AN2" s="104">
        <v>2016</v>
      </c>
      <c r="AO2" s="104">
        <v>2017</v>
      </c>
      <c r="AP2" s="104">
        <v>2018</v>
      </c>
      <c r="AQ2" s="104">
        <v>2019</v>
      </c>
      <c r="AR2" s="104">
        <v>2020</v>
      </c>
      <c r="AS2">
        <v>2021</v>
      </c>
      <c r="AT2">
        <v>2022</v>
      </c>
      <c r="AU2">
        <v>2023</v>
      </c>
      <c r="AV2">
        <v>2024</v>
      </c>
      <c r="AW2">
        <v>2025</v>
      </c>
      <c r="AX2">
        <v>2026</v>
      </c>
      <c r="AY2">
        <v>2027</v>
      </c>
      <c r="AZ2">
        <v>2028</v>
      </c>
      <c r="BA2">
        <v>2029</v>
      </c>
      <c r="BB2">
        <v>2030</v>
      </c>
    </row>
    <row r="3" spans="1:54" ht="15" x14ac:dyDescent="0.25">
      <c r="A3" s="106" t="str">
        <f>A2&amp;"_"&amp;"Time"</f>
        <v>DvsToPkr_In_Time</v>
      </c>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107" t="s">
        <v>41</v>
      </c>
      <c r="AO3" s="107" t="s">
        <v>42</v>
      </c>
      <c r="AP3" s="107" t="s">
        <v>43</v>
      </c>
      <c r="AQ3" s="107" t="s">
        <v>44</v>
      </c>
      <c r="AR3" s="107" t="s">
        <v>45</v>
      </c>
      <c r="AS3" t="s">
        <v>46</v>
      </c>
      <c r="AT3" t="s">
        <v>47</v>
      </c>
      <c r="AU3" t="s">
        <v>48</v>
      </c>
      <c r="AV3" t="s">
        <v>49</v>
      </c>
      <c r="AW3" t="s">
        <v>50</v>
      </c>
      <c r="AX3" t="s">
        <v>51</v>
      </c>
      <c r="AY3" t="s">
        <v>52</v>
      </c>
      <c r="AZ3" t="s">
        <v>53</v>
      </c>
      <c r="BA3" t="s">
        <v>54</v>
      </c>
      <c r="BB3" t="s">
        <v>55</v>
      </c>
    </row>
    <row r="4" spans="1:54" ht="15" x14ac:dyDescent="0.25">
      <c r="A4" s="108">
        <f>YampaRiverInflow.TotalOutflow!A4</f>
        <v>43922</v>
      </c>
      <c r="B4" s="9">
        <v>8.2040000000000006</v>
      </c>
      <c r="C4" s="9">
        <v>8.2040000000000006</v>
      </c>
      <c r="D4" s="9">
        <v>8.2040000000000006</v>
      </c>
      <c r="E4" s="10">
        <v>-50.832999999999998</v>
      </c>
      <c r="F4" s="10">
        <v>-3.6080000000000001</v>
      </c>
      <c r="G4" s="10">
        <v>-89.194000000000003</v>
      </c>
      <c r="H4" s="10">
        <v>49.36</v>
      </c>
      <c r="I4" s="10">
        <v>53.290999999999997</v>
      </c>
      <c r="J4" s="10">
        <v>25.484000000000002</v>
      </c>
      <c r="K4" s="10">
        <v>-15.704000000000001</v>
      </c>
      <c r="L4" s="10">
        <v>2.6739999999999999</v>
      </c>
      <c r="M4" s="10">
        <v>9.9689999999999994</v>
      </c>
      <c r="N4" s="10">
        <v>14.242000000000001</v>
      </c>
      <c r="O4" s="10">
        <v>68.507000000000005</v>
      </c>
      <c r="P4" s="10">
        <v>34.072000000000003</v>
      </c>
      <c r="Q4" s="10">
        <v>40.68</v>
      </c>
      <c r="R4" s="10">
        <v>13.753</v>
      </c>
      <c r="S4" s="10">
        <v>16.016999999999999</v>
      </c>
      <c r="T4" s="10">
        <v>14.180999999999999</v>
      </c>
      <c r="U4" s="10">
        <v>10.909000000000001</v>
      </c>
      <c r="V4" s="10">
        <v>31.158000000000001</v>
      </c>
      <c r="W4" s="10">
        <v>9.2080000000000002</v>
      </c>
      <c r="X4" s="10">
        <v>5.04</v>
      </c>
      <c r="Y4" s="10">
        <v>53.372999999999998</v>
      </c>
      <c r="Z4" s="10">
        <v>10.19</v>
      </c>
      <c r="AA4" s="10">
        <v>22.326000000000001</v>
      </c>
      <c r="AB4" s="10">
        <v>12.529</v>
      </c>
      <c r="AC4" s="10">
        <v>16.698</v>
      </c>
      <c r="AD4" s="10">
        <v>14.458</v>
      </c>
      <c r="AE4" s="10">
        <v>15.693</v>
      </c>
      <c r="AF4" s="10">
        <v>12.19</v>
      </c>
      <c r="AG4" s="10">
        <v>15.191000000000001</v>
      </c>
      <c r="AH4" s="10">
        <v>34.110879999999995</v>
      </c>
      <c r="AI4" s="10">
        <v>18.928849999999997</v>
      </c>
      <c r="AJ4" s="10">
        <v>23.699870000000001</v>
      </c>
      <c r="AK4" s="10">
        <v>14.320200000000002</v>
      </c>
      <c r="AL4" s="10">
        <v>23.981204488899998</v>
      </c>
      <c r="AM4" s="10">
        <v>12.6252825743</v>
      </c>
    </row>
    <row r="5" spans="1:54" ht="15" x14ac:dyDescent="0.25">
      <c r="A5" s="108">
        <f>YampaRiverInflow.TotalOutflow!A5</f>
        <v>43952</v>
      </c>
      <c r="B5" s="9">
        <v>14.943</v>
      </c>
      <c r="C5" s="9">
        <v>14.943</v>
      </c>
      <c r="D5" s="9">
        <v>14.943</v>
      </c>
      <c r="E5" s="10">
        <v>-15.445</v>
      </c>
      <c r="F5" s="10">
        <v>-30.884</v>
      </c>
      <c r="G5" s="10">
        <v>-80.722999999999999</v>
      </c>
      <c r="H5" s="10">
        <v>-14.659000000000001</v>
      </c>
      <c r="I5" s="10">
        <v>23.445</v>
      </c>
      <c r="J5" s="10">
        <v>-44.76</v>
      </c>
      <c r="K5" s="10">
        <v>4.5609999999999999</v>
      </c>
      <c r="L5" s="10">
        <v>-17.443000000000001</v>
      </c>
      <c r="M5" s="10">
        <v>33.575000000000003</v>
      </c>
      <c r="N5" s="10">
        <v>29.093</v>
      </c>
      <c r="O5" s="10">
        <v>35.158000000000001</v>
      </c>
      <c r="P5" s="10">
        <v>30.619</v>
      </c>
      <c r="Q5" s="10">
        <v>51.445999999999998</v>
      </c>
      <c r="R5" s="10">
        <v>147.43199999999999</v>
      </c>
      <c r="S5" s="10">
        <v>31.465</v>
      </c>
      <c r="T5" s="10">
        <v>16.225000000000001</v>
      </c>
      <c r="U5" s="10">
        <v>15.988</v>
      </c>
      <c r="V5" s="10">
        <v>22.762</v>
      </c>
      <c r="W5" s="10">
        <v>16.884</v>
      </c>
      <c r="X5" s="10">
        <v>8.0370000000000008</v>
      </c>
      <c r="Y5" s="10">
        <v>0.76700000000000002</v>
      </c>
      <c r="Z5" s="10">
        <v>15.06</v>
      </c>
      <c r="AA5" s="10">
        <v>18.966999999999999</v>
      </c>
      <c r="AB5" s="10">
        <v>6.8140000000000001</v>
      </c>
      <c r="AC5" s="10">
        <v>10.48</v>
      </c>
      <c r="AD5" s="10">
        <v>-4.4349999999999996</v>
      </c>
      <c r="AE5" s="10">
        <v>13.545999999999999</v>
      </c>
      <c r="AF5" s="10">
        <v>14.374000000000001</v>
      </c>
      <c r="AG5" s="10">
        <v>20.312000000000001</v>
      </c>
      <c r="AH5" s="10">
        <v>24.09412</v>
      </c>
      <c r="AI5" s="10">
        <v>17.2925</v>
      </c>
      <c r="AJ5" s="10">
        <v>26.04485</v>
      </c>
      <c r="AK5" s="10">
        <v>20.55932</v>
      </c>
      <c r="AL5" s="10">
        <v>-2.9233854721500001</v>
      </c>
      <c r="AM5" s="10">
        <v>20.635423071599998</v>
      </c>
    </row>
    <row r="6" spans="1:54" ht="15" x14ac:dyDescent="0.25">
      <c r="A6" s="108">
        <f>YampaRiverInflow.TotalOutflow!A6</f>
        <v>43983</v>
      </c>
      <c r="B6" s="9">
        <v>10.954000000000001</v>
      </c>
      <c r="C6" s="9">
        <v>10.954000000000001</v>
      </c>
      <c r="D6" s="9">
        <v>10.954000000000001</v>
      </c>
      <c r="E6" s="10">
        <v>-42.570999999999998</v>
      </c>
      <c r="F6" s="10">
        <v>-23.359000000000002</v>
      </c>
      <c r="G6" s="10">
        <v>-170.375</v>
      </c>
      <c r="H6" s="10">
        <v>-68.215000000000003</v>
      </c>
      <c r="I6" s="10">
        <v>17.126000000000001</v>
      </c>
      <c r="J6" s="10">
        <v>9.0709999999999997</v>
      </c>
      <c r="K6" s="10">
        <v>12.688000000000001</v>
      </c>
      <c r="L6" s="10">
        <v>3.8149999999999999</v>
      </c>
      <c r="M6" s="10">
        <v>18.376000000000001</v>
      </c>
      <c r="N6" s="10">
        <v>10.868</v>
      </c>
      <c r="O6" s="10">
        <v>38.33</v>
      </c>
      <c r="P6" s="10">
        <v>17.908000000000001</v>
      </c>
      <c r="Q6" s="10">
        <v>23.242999999999999</v>
      </c>
      <c r="R6" s="10">
        <v>149.01400000000001</v>
      </c>
      <c r="S6" s="10">
        <v>25.635000000000002</v>
      </c>
      <c r="T6" s="10">
        <v>16.579999999999998</v>
      </c>
      <c r="U6" s="10">
        <v>17.053999999999998</v>
      </c>
      <c r="V6" s="10">
        <v>19.07</v>
      </c>
      <c r="W6" s="10">
        <v>13.257999999999999</v>
      </c>
      <c r="X6" s="10">
        <v>52.686</v>
      </c>
      <c r="Y6" s="10">
        <v>31.236000000000001</v>
      </c>
      <c r="Z6" s="10">
        <v>9.4260000000000002</v>
      </c>
      <c r="AA6" s="10">
        <v>11.861000000000001</v>
      </c>
      <c r="AB6" s="10">
        <v>3.2530000000000001</v>
      </c>
      <c r="AC6" s="10">
        <v>10.676</v>
      </c>
      <c r="AD6" s="10">
        <v>-12.563000000000001</v>
      </c>
      <c r="AE6" s="10">
        <v>10.95</v>
      </c>
      <c r="AF6" s="10">
        <v>4.9080000000000004</v>
      </c>
      <c r="AG6" s="10">
        <v>20.478999999999999</v>
      </c>
      <c r="AH6" s="10">
        <v>23.339099999999998</v>
      </c>
      <c r="AI6" s="10">
        <v>14.779639999999999</v>
      </c>
      <c r="AJ6" s="10">
        <v>10.374750000000001</v>
      </c>
      <c r="AK6" s="10">
        <v>15.253579999999999</v>
      </c>
      <c r="AL6" s="10">
        <v>10.8723748103</v>
      </c>
      <c r="AM6" s="10">
        <v>19.2537612671</v>
      </c>
    </row>
    <row r="7" spans="1:54" ht="15" x14ac:dyDescent="0.25">
      <c r="A7" s="108">
        <f>YampaRiverInflow.TotalOutflow!A7</f>
        <v>44013</v>
      </c>
      <c r="B7" s="9">
        <v>18.324000000000002</v>
      </c>
      <c r="C7" s="9">
        <v>18.324000000000002</v>
      </c>
      <c r="D7" s="9">
        <v>18.324000000000002</v>
      </c>
      <c r="E7" s="10">
        <v>-60.779000000000003</v>
      </c>
      <c r="F7" s="10">
        <v>-56.558999999999997</v>
      </c>
      <c r="G7" s="10">
        <v>-126.367</v>
      </c>
      <c r="H7" s="10">
        <v>-44.088999999999999</v>
      </c>
      <c r="I7" s="10">
        <v>31.13</v>
      </c>
      <c r="J7" s="10">
        <v>-0.70799999999999996</v>
      </c>
      <c r="K7" s="10">
        <v>17.495000000000001</v>
      </c>
      <c r="L7" s="10">
        <v>-0.90900000000000003</v>
      </c>
      <c r="M7" s="10">
        <v>22.303000000000001</v>
      </c>
      <c r="N7" s="10">
        <v>26.056000000000001</v>
      </c>
      <c r="O7" s="10">
        <v>37.981000000000002</v>
      </c>
      <c r="P7" s="10">
        <v>46.884999999999998</v>
      </c>
      <c r="Q7" s="10">
        <v>38.639000000000003</v>
      </c>
      <c r="R7" s="10">
        <v>161.97499999999999</v>
      </c>
      <c r="S7" s="10">
        <v>38.319000000000003</v>
      </c>
      <c r="T7" s="10">
        <v>19.699000000000002</v>
      </c>
      <c r="U7" s="10">
        <v>17.989999999999998</v>
      </c>
      <c r="V7" s="10">
        <v>13.172000000000001</v>
      </c>
      <c r="W7" s="10">
        <v>40.615000000000002</v>
      </c>
      <c r="X7" s="10">
        <v>26.545000000000002</v>
      </c>
      <c r="Y7" s="10">
        <v>25.422999999999998</v>
      </c>
      <c r="Z7" s="10">
        <v>13.888999999999999</v>
      </c>
      <c r="AA7" s="10">
        <v>15.146000000000001</v>
      </c>
      <c r="AB7" s="10">
        <v>6.6020000000000003</v>
      </c>
      <c r="AC7" s="10">
        <v>10.079000000000001</v>
      </c>
      <c r="AD7" s="10">
        <v>4.5090000000000003</v>
      </c>
      <c r="AE7" s="10">
        <v>26.234000000000002</v>
      </c>
      <c r="AF7" s="10">
        <v>12.146000000000001</v>
      </c>
      <c r="AG7" s="10">
        <v>17.390999999999998</v>
      </c>
      <c r="AH7" s="10">
        <v>17.51343</v>
      </c>
      <c r="AI7" s="10">
        <v>34.483599999999996</v>
      </c>
      <c r="AJ7" s="10">
        <v>45.963620000000006</v>
      </c>
      <c r="AK7" s="10">
        <v>28.082819999999998</v>
      </c>
      <c r="AL7" s="10">
        <v>19.215399487300001</v>
      </c>
      <c r="AM7" s="10">
        <v>17.603711951099999</v>
      </c>
    </row>
    <row r="8" spans="1:54" ht="15" x14ac:dyDescent="0.25">
      <c r="A8" s="108">
        <f>YampaRiverInflow.TotalOutflow!A8</f>
        <v>44044</v>
      </c>
      <c r="B8" s="9">
        <v>17.367000000000001</v>
      </c>
      <c r="C8" s="9">
        <v>17.367000000000001</v>
      </c>
      <c r="D8" s="9">
        <v>17.367000000000001</v>
      </c>
      <c r="E8" s="10">
        <v>-38.963999999999999</v>
      </c>
      <c r="F8" s="10">
        <v>-34.012</v>
      </c>
      <c r="G8" s="10">
        <v>6.7279999999999998</v>
      </c>
      <c r="H8" s="10">
        <v>36.843000000000004</v>
      </c>
      <c r="I8" s="10">
        <v>32.896999999999998</v>
      </c>
      <c r="J8" s="10">
        <v>15.759</v>
      </c>
      <c r="K8" s="10">
        <v>30.661000000000001</v>
      </c>
      <c r="L8" s="10">
        <v>55</v>
      </c>
      <c r="M8" s="10">
        <v>48.677</v>
      </c>
      <c r="N8" s="10">
        <v>33.113</v>
      </c>
      <c r="O8" s="10">
        <v>45.93</v>
      </c>
      <c r="P8" s="10">
        <v>51.271000000000001</v>
      </c>
      <c r="Q8" s="10">
        <v>50.551000000000002</v>
      </c>
      <c r="R8" s="10">
        <v>39.052</v>
      </c>
      <c r="S8" s="10">
        <v>28.867000000000001</v>
      </c>
      <c r="T8" s="10">
        <v>22.442</v>
      </c>
      <c r="U8" s="10">
        <v>26.152999999999999</v>
      </c>
      <c r="V8" s="10">
        <v>32.817999999999998</v>
      </c>
      <c r="W8" s="10">
        <v>21.527999999999999</v>
      </c>
      <c r="X8" s="10">
        <v>35.834000000000003</v>
      </c>
      <c r="Y8" s="10">
        <v>31.181000000000001</v>
      </c>
      <c r="Z8" s="10">
        <v>15.63</v>
      </c>
      <c r="AA8" s="10">
        <v>23.109000000000002</v>
      </c>
      <c r="AB8" s="10">
        <v>11.401</v>
      </c>
      <c r="AC8" s="10">
        <v>31.262</v>
      </c>
      <c r="AD8" s="10">
        <v>3.68</v>
      </c>
      <c r="AE8" s="10">
        <v>14.694000000000001</v>
      </c>
      <c r="AF8" s="10">
        <v>25.271000000000001</v>
      </c>
      <c r="AG8" s="10">
        <v>24.695</v>
      </c>
      <c r="AH8" s="10">
        <v>21.273709999999998</v>
      </c>
      <c r="AI8" s="10">
        <v>24.753779999999999</v>
      </c>
      <c r="AJ8" s="10">
        <v>25.619619999999998</v>
      </c>
      <c r="AK8" s="10">
        <v>36.973279999999995</v>
      </c>
      <c r="AL8" s="10">
        <v>26.050836177000001</v>
      </c>
      <c r="AM8" s="10">
        <v>15.572127335099999</v>
      </c>
    </row>
    <row r="9" spans="1:54" ht="15" x14ac:dyDescent="0.25">
      <c r="A9" s="108">
        <f>YampaRiverInflow.TotalOutflow!A9</f>
        <v>44075</v>
      </c>
      <c r="B9" s="9">
        <v>16.686</v>
      </c>
      <c r="C9" s="9">
        <v>16.686</v>
      </c>
      <c r="D9" s="9">
        <v>16.686</v>
      </c>
      <c r="E9" s="10">
        <v>42.127000000000002</v>
      </c>
      <c r="F9" s="10">
        <v>-1.2290000000000001</v>
      </c>
      <c r="G9" s="10">
        <v>-33.959000000000003</v>
      </c>
      <c r="H9" s="10">
        <v>31.548999999999999</v>
      </c>
      <c r="I9" s="10">
        <v>18.584</v>
      </c>
      <c r="J9" s="10">
        <v>20.257999999999999</v>
      </c>
      <c r="K9" s="10">
        <v>40.121000000000002</v>
      </c>
      <c r="L9" s="10">
        <v>42.011000000000003</v>
      </c>
      <c r="M9" s="10">
        <v>32.043999999999997</v>
      </c>
      <c r="N9" s="10">
        <v>34.625999999999998</v>
      </c>
      <c r="O9" s="10">
        <v>44.92</v>
      </c>
      <c r="P9" s="10">
        <v>38.738</v>
      </c>
      <c r="Q9" s="10">
        <v>36.225999999999999</v>
      </c>
      <c r="R9" s="10">
        <v>28.126000000000001</v>
      </c>
      <c r="S9" s="10">
        <v>31.236000000000001</v>
      </c>
      <c r="T9" s="10">
        <v>22.335000000000001</v>
      </c>
      <c r="U9" s="10">
        <v>48.393999999999998</v>
      </c>
      <c r="V9" s="10">
        <v>28.478999999999999</v>
      </c>
      <c r="W9" s="10">
        <v>11.491</v>
      </c>
      <c r="X9" s="10">
        <v>18.042999999999999</v>
      </c>
      <c r="Y9" s="10">
        <v>23.867999999999999</v>
      </c>
      <c r="Z9" s="10">
        <v>14.974</v>
      </c>
      <c r="AA9" s="10">
        <v>17.042999999999999</v>
      </c>
      <c r="AB9" s="10">
        <v>23.401</v>
      </c>
      <c r="AC9" s="10">
        <v>6.1059999999999999</v>
      </c>
      <c r="AD9" s="10">
        <v>5.0819999999999999</v>
      </c>
      <c r="AE9" s="10">
        <v>18.600999999999999</v>
      </c>
      <c r="AF9" s="10">
        <v>14.476000000000001</v>
      </c>
      <c r="AG9" s="10">
        <v>21.350999999999999</v>
      </c>
      <c r="AH9" s="10">
        <v>17.48638</v>
      </c>
      <c r="AI9" s="10">
        <v>30.457650000000001</v>
      </c>
      <c r="AJ9" s="10">
        <v>31.318210000000001</v>
      </c>
      <c r="AK9" s="10">
        <v>23.158259999999999</v>
      </c>
      <c r="AL9" s="10">
        <v>13.2491374797</v>
      </c>
      <c r="AM9" s="10">
        <v>19.184875404</v>
      </c>
    </row>
    <row r="10" spans="1:54" ht="15" x14ac:dyDescent="0.25">
      <c r="A10" s="108">
        <f>YampaRiverInflow.TotalOutflow!A10</f>
        <v>44105</v>
      </c>
      <c r="B10" s="9">
        <v>23.931000000000001</v>
      </c>
      <c r="C10" s="9">
        <v>23.931000000000001</v>
      </c>
      <c r="D10" s="9">
        <v>23.931000000000001</v>
      </c>
      <c r="E10" s="10">
        <v>13.193</v>
      </c>
      <c r="F10" s="10">
        <v>-2.6909999999999998</v>
      </c>
      <c r="G10" s="10">
        <v>-40.167999999999999</v>
      </c>
      <c r="H10" s="10">
        <v>31.16</v>
      </c>
      <c r="I10" s="10">
        <v>36.676000000000002</v>
      </c>
      <c r="J10" s="10">
        <v>34.716000000000001</v>
      </c>
      <c r="K10" s="10">
        <v>66.048000000000002</v>
      </c>
      <c r="L10" s="10">
        <v>39.569000000000003</v>
      </c>
      <c r="M10" s="10">
        <v>37.305999999999997</v>
      </c>
      <c r="N10" s="10">
        <v>23.975999999999999</v>
      </c>
      <c r="O10" s="10">
        <v>34.430999999999997</v>
      </c>
      <c r="P10" s="10">
        <v>38.234000000000002</v>
      </c>
      <c r="Q10" s="10">
        <v>25.995000000000001</v>
      </c>
      <c r="R10" s="10">
        <v>33.972000000000001</v>
      </c>
      <c r="S10" s="10">
        <v>22.088999999999999</v>
      </c>
      <c r="T10" s="10">
        <v>19.114000000000001</v>
      </c>
      <c r="U10" s="10">
        <v>8.282</v>
      </c>
      <c r="V10" s="10">
        <v>40.549999999999997</v>
      </c>
      <c r="W10" s="10">
        <v>-13.923999999999999</v>
      </c>
      <c r="X10" s="10">
        <v>25.102</v>
      </c>
      <c r="Y10" s="10">
        <v>12.989000000000001</v>
      </c>
      <c r="Z10" s="10">
        <v>27.751999999999999</v>
      </c>
      <c r="AA10" s="10">
        <v>9.3919999999999995</v>
      </c>
      <c r="AB10" s="10">
        <v>43.768999999999998</v>
      </c>
      <c r="AC10" s="10">
        <v>22.535</v>
      </c>
      <c r="AD10" s="10">
        <v>16.07</v>
      </c>
      <c r="AE10" s="10">
        <v>21.861999999999998</v>
      </c>
      <c r="AF10" s="10">
        <v>21.155999999999999</v>
      </c>
      <c r="AG10" s="10">
        <v>17.678999999999998</v>
      </c>
      <c r="AH10" s="10">
        <v>24.983849999999997</v>
      </c>
      <c r="AI10" s="10">
        <v>30.878040000000002</v>
      </c>
      <c r="AJ10" s="10">
        <v>34.297699999999999</v>
      </c>
      <c r="AK10" s="10">
        <v>18.70016</v>
      </c>
      <c r="AL10" s="10">
        <v>16.062130960200001</v>
      </c>
      <c r="AM10" s="10">
        <v>34.217743520299997</v>
      </c>
    </row>
    <row r="11" spans="1:54" ht="15" x14ac:dyDescent="0.25">
      <c r="A11" s="108">
        <f>YampaRiverInflow.TotalOutflow!A11</f>
        <v>44136</v>
      </c>
      <c r="B11" s="9">
        <v>16.309999999999999</v>
      </c>
      <c r="C11" s="9">
        <v>16.309999999999999</v>
      </c>
      <c r="D11" s="9">
        <v>16.309999999999999</v>
      </c>
      <c r="E11" s="10">
        <v>9.3420000000000005</v>
      </c>
      <c r="F11" s="10">
        <v>6.9249999999999998</v>
      </c>
      <c r="G11" s="10">
        <v>53.298999999999999</v>
      </c>
      <c r="H11" s="10">
        <v>-6.4260000000000002</v>
      </c>
      <c r="I11" s="10">
        <v>24.297000000000001</v>
      </c>
      <c r="J11" s="10">
        <v>17.045000000000002</v>
      </c>
      <c r="K11" s="10">
        <v>5.4539999999999997</v>
      </c>
      <c r="L11" s="10">
        <v>10.88</v>
      </c>
      <c r="M11" s="10">
        <v>-20.273</v>
      </c>
      <c r="N11" s="10">
        <v>20.206</v>
      </c>
      <c r="O11" s="10">
        <v>35.786000000000001</v>
      </c>
      <c r="P11" s="10">
        <v>28.035</v>
      </c>
      <c r="Q11" s="10">
        <v>16.972000000000001</v>
      </c>
      <c r="R11" s="10">
        <v>32.304000000000002</v>
      </c>
      <c r="S11" s="10">
        <v>27.994</v>
      </c>
      <c r="T11" s="10">
        <v>18.408000000000001</v>
      </c>
      <c r="U11" s="10">
        <v>27.646999999999998</v>
      </c>
      <c r="V11" s="10">
        <v>13.904999999999999</v>
      </c>
      <c r="W11" s="10">
        <v>20.082000000000001</v>
      </c>
      <c r="X11" s="10">
        <v>-4.2350000000000003</v>
      </c>
      <c r="Y11" s="10">
        <v>5.524</v>
      </c>
      <c r="Z11" s="10">
        <v>13.936</v>
      </c>
      <c r="AA11" s="10">
        <v>18.489000000000001</v>
      </c>
      <c r="AB11" s="10">
        <v>53.006</v>
      </c>
      <c r="AC11" s="10">
        <v>26.384</v>
      </c>
      <c r="AD11" s="10">
        <v>7.4660000000000002</v>
      </c>
      <c r="AE11" s="10">
        <v>17.106999999999999</v>
      </c>
      <c r="AF11" s="10">
        <v>28.956</v>
      </c>
      <c r="AG11" s="10">
        <v>31.728000000000002</v>
      </c>
      <c r="AH11" s="10">
        <v>37.927500000000002</v>
      </c>
      <c r="AI11" s="10">
        <v>37.545540000000003</v>
      </c>
      <c r="AJ11" s="10">
        <v>26.962349999999997</v>
      </c>
      <c r="AK11" s="10">
        <v>24.636060000000001</v>
      </c>
      <c r="AL11" s="10">
        <v>9.1373111003500007</v>
      </c>
      <c r="AM11" s="10">
        <v>11.0838498908</v>
      </c>
    </row>
    <row r="12" spans="1:54" ht="15" x14ac:dyDescent="0.25">
      <c r="A12" s="108">
        <f>YampaRiverInflow.TotalOutflow!A12</f>
        <v>44166</v>
      </c>
      <c r="B12" s="9">
        <v>21.713999999999999</v>
      </c>
      <c r="C12" s="9">
        <v>21.713999999999999</v>
      </c>
      <c r="D12" s="9">
        <v>21.713999999999999</v>
      </c>
      <c r="E12" s="10">
        <v>-10.919</v>
      </c>
      <c r="F12" s="10">
        <v>-18.315999999999999</v>
      </c>
      <c r="G12" s="10">
        <v>48.563000000000002</v>
      </c>
      <c r="H12" s="10">
        <v>17.190000000000001</v>
      </c>
      <c r="I12" s="10">
        <v>-8.3260000000000005</v>
      </c>
      <c r="J12" s="10">
        <v>4.6349999999999998</v>
      </c>
      <c r="K12" s="10">
        <v>47.975999999999999</v>
      </c>
      <c r="L12" s="10">
        <v>24.954999999999998</v>
      </c>
      <c r="M12" s="10">
        <v>24.792000000000002</v>
      </c>
      <c r="N12" s="10">
        <v>21.376000000000001</v>
      </c>
      <c r="O12" s="10">
        <v>28.204999999999998</v>
      </c>
      <c r="P12" s="10">
        <v>40.244</v>
      </c>
      <c r="Q12" s="10">
        <v>27.562000000000001</v>
      </c>
      <c r="R12" s="10">
        <v>42.930999999999997</v>
      </c>
      <c r="S12" s="10">
        <v>16.896000000000001</v>
      </c>
      <c r="T12" s="10">
        <v>5.2649999999999997</v>
      </c>
      <c r="U12" s="10">
        <v>14.913</v>
      </c>
      <c r="V12" s="10">
        <v>20.716999999999999</v>
      </c>
      <c r="W12" s="10">
        <v>34.1</v>
      </c>
      <c r="X12" s="10">
        <v>30.48</v>
      </c>
      <c r="Y12" s="10">
        <v>17.712</v>
      </c>
      <c r="Z12" s="10">
        <v>14.284000000000001</v>
      </c>
      <c r="AA12" s="10">
        <v>19.059000000000001</v>
      </c>
      <c r="AB12" s="10">
        <v>32.093000000000004</v>
      </c>
      <c r="AC12" s="10">
        <v>31.068999999999999</v>
      </c>
      <c r="AD12" s="10">
        <v>-1.1339999999999999</v>
      </c>
      <c r="AE12" s="10">
        <v>19.942</v>
      </c>
      <c r="AF12" s="10">
        <v>24.683</v>
      </c>
      <c r="AG12" s="10">
        <v>26.542000000000002</v>
      </c>
      <c r="AH12" s="10">
        <v>32.755090000000003</v>
      </c>
      <c r="AI12" s="10">
        <v>27.805679999999999</v>
      </c>
      <c r="AJ12" s="10">
        <v>21.076700000000002</v>
      </c>
      <c r="AK12" s="10">
        <v>7.0595299999999996</v>
      </c>
      <c r="AL12" s="10">
        <v>18.495586839200001</v>
      </c>
      <c r="AM12" s="10">
        <v>21.658086085000001</v>
      </c>
    </row>
    <row r="13" spans="1:54" ht="15" x14ac:dyDescent="0.25">
      <c r="A13" s="108">
        <f>YampaRiverInflow.TotalOutflow!A13</f>
        <v>44197</v>
      </c>
      <c r="B13" s="9">
        <v>19.850999999999999</v>
      </c>
      <c r="C13" s="9">
        <v>19.850999999999999</v>
      </c>
      <c r="D13" s="9">
        <v>19.850999999999999</v>
      </c>
      <c r="E13" s="10">
        <v>8.234</v>
      </c>
      <c r="F13" s="10">
        <v>-68.331000000000003</v>
      </c>
      <c r="G13" s="10">
        <v>20.085000000000001</v>
      </c>
      <c r="H13" s="10">
        <v>31.077999999999999</v>
      </c>
      <c r="I13" s="10">
        <v>41.271999999999998</v>
      </c>
      <c r="J13" s="10">
        <v>10.534000000000001</v>
      </c>
      <c r="K13" s="10">
        <v>78.471000000000004</v>
      </c>
      <c r="L13" s="10">
        <v>15.356</v>
      </c>
      <c r="M13" s="10">
        <v>14.651</v>
      </c>
      <c r="N13" s="10">
        <v>30.507000000000001</v>
      </c>
      <c r="O13" s="10">
        <v>18.114999999999998</v>
      </c>
      <c r="P13" s="10">
        <v>101.17700000000001</v>
      </c>
      <c r="Q13" s="10">
        <v>19.384</v>
      </c>
      <c r="R13" s="10">
        <v>30.748000000000001</v>
      </c>
      <c r="S13" s="10">
        <v>9.8130000000000006</v>
      </c>
      <c r="T13" s="10">
        <v>-4.5359999999999996</v>
      </c>
      <c r="U13" s="10">
        <v>13.925000000000001</v>
      </c>
      <c r="V13" s="10">
        <v>62.106999999999999</v>
      </c>
      <c r="W13" s="10">
        <v>30.138999999999999</v>
      </c>
      <c r="X13" s="10">
        <v>34.121000000000002</v>
      </c>
      <c r="Y13" s="10">
        <v>0.29199999999999998</v>
      </c>
      <c r="Z13" s="10">
        <v>8.3659999999999997</v>
      </c>
      <c r="AA13" s="10">
        <v>7.298</v>
      </c>
      <c r="AB13" s="10">
        <v>137.148</v>
      </c>
      <c r="AC13" s="10">
        <v>5.109</v>
      </c>
      <c r="AD13" s="10">
        <v>9.6739999999999995</v>
      </c>
      <c r="AE13" s="10">
        <v>13.996</v>
      </c>
      <c r="AF13" s="10">
        <v>3.7160000000000002</v>
      </c>
      <c r="AG13" s="10">
        <v>41.649769999999997</v>
      </c>
      <c r="AH13" s="10">
        <v>7.6267299999999993</v>
      </c>
      <c r="AI13" s="10">
        <v>11.469899999999999</v>
      </c>
      <c r="AJ13" s="10">
        <v>17.2136</v>
      </c>
      <c r="AK13" s="10">
        <v>12.568142775</v>
      </c>
      <c r="AL13" s="10">
        <v>17.4341776228</v>
      </c>
      <c r="AM13" s="10">
        <v>-20.010999999999999</v>
      </c>
    </row>
    <row r="14" spans="1:54" ht="15" x14ac:dyDescent="0.25">
      <c r="A14" s="108">
        <f>YampaRiverInflow.TotalOutflow!A14</f>
        <v>44228</v>
      </c>
      <c r="B14" s="9">
        <v>9.7119999999999997</v>
      </c>
      <c r="C14" s="9">
        <v>9.7119999999999997</v>
      </c>
      <c r="D14" s="9">
        <v>9.7119999999999997</v>
      </c>
      <c r="E14" s="10">
        <v>-10.874000000000001</v>
      </c>
      <c r="F14" s="10">
        <v>24.474</v>
      </c>
      <c r="G14" s="10">
        <v>-42.707000000000001</v>
      </c>
      <c r="H14" s="10">
        <v>17.422999999999998</v>
      </c>
      <c r="I14" s="10">
        <v>20.231999999999999</v>
      </c>
      <c r="J14" s="10">
        <v>-6.8810000000000002</v>
      </c>
      <c r="K14" s="10">
        <v>38.478000000000002</v>
      </c>
      <c r="L14" s="10">
        <v>38.890999999999998</v>
      </c>
      <c r="M14" s="10">
        <v>7.3949999999999996</v>
      </c>
      <c r="N14" s="10">
        <v>44.286999999999999</v>
      </c>
      <c r="O14" s="10">
        <v>29.244</v>
      </c>
      <c r="P14" s="10">
        <v>221.904</v>
      </c>
      <c r="Q14" s="10">
        <v>10.265000000000001</v>
      </c>
      <c r="R14" s="10">
        <v>85.662000000000006</v>
      </c>
      <c r="S14" s="10">
        <v>11.233000000000001</v>
      </c>
      <c r="T14" s="10">
        <v>13.169</v>
      </c>
      <c r="U14" s="10">
        <v>35.386000000000003</v>
      </c>
      <c r="V14" s="10">
        <v>17.077000000000002</v>
      </c>
      <c r="W14" s="10">
        <v>13.38</v>
      </c>
      <c r="X14" s="10">
        <v>16.087</v>
      </c>
      <c r="Y14" s="10">
        <v>-0.86599999999999999</v>
      </c>
      <c r="Z14" s="10">
        <v>23.463000000000001</v>
      </c>
      <c r="AA14" s="10">
        <v>14.08</v>
      </c>
      <c r="AB14" s="10">
        <v>174.58199999999999</v>
      </c>
      <c r="AC14" s="10">
        <v>11.07</v>
      </c>
      <c r="AD14" s="10">
        <v>-5.6680000000000001</v>
      </c>
      <c r="AE14" s="10">
        <v>3.0179999999999998</v>
      </c>
      <c r="AF14" s="10">
        <v>14.69</v>
      </c>
      <c r="AG14" s="10">
        <v>8.8202999999999996</v>
      </c>
      <c r="AH14" s="10">
        <v>14.744759999999999</v>
      </c>
      <c r="AI14" s="10">
        <v>10.63569</v>
      </c>
      <c r="AJ14" s="10">
        <v>3.61049</v>
      </c>
      <c r="AK14" s="10">
        <v>19.494754710900001</v>
      </c>
      <c r="AL14" s="10">
        <v>9.1826606062200007</v>
      </c>
      <c r="AM14" s="10">
        <v>-32.098999999999997</v>
      </c>
    </row>
    <row r="15" spans="1:54" ht="15" x14ac:dyDescent="0.25">
      <c r="A15" s="108">
        <f>YampaRiverInflow.TotalOutflow!A15</f>
        <v>44256</v>
      </c>
      <c r="B15" s="9">
        <v>4.819</v>
      </c>
      <c r="C15" s="9">
        <v>4.819</v>
      </c>
      <c r="D15" s="9">
        <v>4.819</v>
      </c>
      <c r="E15" s="10">
        <v>-26.42</v>
      </c>
      <c r="F15" s="10">
        <v>59.759</v>
      </c>
      <c r="G15" s="10">
        <v>26.506</v>
      </c>
      <c r="H15" s="10">
        <v>96.531999999999996</v>
      </c>
      <c r="I15" s="10">
        <v>17.710999999999999</v>
      </c>
      <c r="J15" s="10">
        <v>-1.42</v>
      </c>
      <c r="K15" s="10">
        <v>43.502000000000002</v>
      </c>
      <c r="L15" s="10">
        <v>-6.4089999999999998</v>
      </c>
      <c r="M15" s="10">
        <v>8.8800000000000008</v>
      </c>
      <c r="N15" s="10">
        <v>37.970999999999997</v>
      </c>
      <c r="O15" s="10">
        <v>61.314999999999998</v>
      </c>
      <c r="P15" s="10">
        <v>316.43099999999998</v>
      </c>
      <c r="Q15" s="10">
        <v>30.523</v>
      </c>
      <c r="R15" s="10">
        <v>99.09</v>
      </c>
      <c r="S15" s="10">
        <v>0.26700000000000002</v>
      </c>
      <c r="T15" s="10">
        <v>21.556999999999999</v>
      </c>
      <c r="U15" s="10">
        <v>29.812999999999999</v>
      </c>
      <c r="V15" s="10">
        <v>17.334</v>
      </c>
      <c r="W15" s="10">
        <v>4.55</v>
      </c>
      <c r="X15" s="10">
        <v>29.456</v>
      </c>
      <c r="Y15" s="10">
        <v>7.5919999999999996</v>
      </c>
      <c r="Z15" s="10">
        <v>0.58599999999999997</v>
      </c>
      <c r="AA15" s="10">
        <v>5.9260000000000002</v>
      </c>
      <c r="AB15" s="10">
        <v>168.72399999999999</v>
      </c>
      <c r="AC15" s="10">
        <v>24.416</v>
      </c>
      <c r="AD15" s="10">
        <v>16.087</v>
      </c>
      <c r="AE15" s="10">
        <v>3.2</v>
      </c>
      <c r="AF15" s="10">
        <v>10.916</v>
      </c>
      <c r="AG15" s="10">
        <v>55.120930000000001</v>
      </c>
      <c r="AH15" s="10">
        <v>5.3349099999999998</v>
      </c>
      <c r="AI15" s="10">
        <v>8.3023799999999994</v>
      </c>
      <c r="AJ15" s="10">
        <v>7.6192200000000003</v>
      </c>
      <c r="AK15" s="10">
        <v>-3.1343052999900003</v>
      </c>
      <c r="AL15" s="10">
        <v>3.17213907435</v>
      </c>
      <c r="AM15" s="10">
        <v>-63.835000000000001</v>
      </c>
    </row>
    <row r="16" spans="1:54" ht="15" x14ac:dyDescent="0.25">
      <c r="A16" s="108">
        <f>YampaRiverInflow.TotalOutflow!A16</f>
        <v>44287</v>
      </c>
      <c r="B16" s="9">
        <v>8.2040000000000006</v>
      </c>
      <c r="C16" s="9">
        <v>8.2040000000000006</v>
      </c>
      <c r="D16" s="9">
        <v>8.2040000000000006</v>
      </c>
      <c r="E16" s="10">
        <v>-3.6080000000000001</v>
      </c>
      <c r="F16" s="10">
        <v>-89.194000000000003</v>
      </c>
      <c r="G16" s="10">
        <v>49.36</v>
      </c>
      <c r="H16" s="10">
        <v>53.290999999999997</v>
      </c>
      <c r="I16" s="10">
        <v>25.484000000000002</v>
      </c>
      <c r="J16" s="10">
        <v>-15.704000000000001</v>
      </c>
      <c r="K16" s="10">
        <v>2.6739999999999999</v>
      </c>
      <c r="L16" s="10">
        <v>9.9689999999999994</v>
      </c>
      <c r="M16" s="10">
        <v>14.242000000000001</v>
      </c>
      <c r="N16" s="10">
        <v>68.507000000000005</v>
      </c>
      <c r="O16" s="10">
        <v>34.072000000000003</v>
      </c>
      <c r="P16" s="10">
        <v>40.68</v>
      </c>
      <c r="Q16" s="10">
        <v>13.753</v>
      </c>
      <c r="R16" s="10">
        <v>16.016999999999999</v>
      </c>
      <c r="S16" s="10">
        <v>14.180999999999999</v>
      </c>
      <c r="T16" s="10">
        <v>10.909000000000001</v>
      </c>
      <c r="U16" s="10">
        <v>31.158000000000001</v>
      </c>
      <c r="V16" s="10">
        <v>9.2080000000000002</v>
      </c>
      <c r="W16" s="10">
        <v>5.04</v>
      </c>
      <c r="X16" s="10">
        <v>53.372999999999998</v>
      </c>
      <c r="Y16" s="10">
        <v>10.19</v>
      </c>
      <c r="Z16" s="10">
        <v>22.326000000000001</v>
      </c>
      <c r="AA16" s="10">
        <v>12.529</v>
      </c>
      <c r="AB16" s="10">
        <v>16.698</v>
      </c>
      <c r="AC16" s="10">
        <v>14.458</v>
      </c>
      <c r="AD16" s="10">
        <v>15.693</v>
      </c>
      <c r="AE16" s="10">
        <v>12.19</v>
      </c>
      <c r="AF16" s="10">
        <v>15.191000000000001</v>
      </c>
      <c r="AG16" s="10">
        <v>34.110879999999995</v>
      </c>
      <c r="AH16" s="10">
        <v>18.928849999999997</v>
      </c>
      <c r="AI16" s="10">
        <v>23.699870000000001</v>
      </c>
      <c r="AJ16" s="10">
        <v>14.320200000000002</v>
      </c>
      <c r="AK16" s="10">
        <v>23.981204488899998</v>
      </c>
      <c r="AL16" s="10">
        <v>12.6252825743</v>
      </c>
      <c r="AM16" s="10">
        <v>-50.832999999999998</v>
      </c>
    </row>
    <row r="17" spans="1:39" ht="15" x14ac:dyDescent="0.25">
      <c r="A17" s="108">
        <f>YampaRiverInflow.TotalOutflow!A17</f>
        <v>44317</v>
      </c>
      <c r="B17" s="9">
        <v>14.943</v>
      </c>
      <c r="C17" s="9">
        <v>14.943</v>
      </c>
      <c r="D17" s="9">
        <v>14.943</v>
      </c>
      <c r="E17" s="10">
        <v>-30.884</v>
      </c>
      <c r="F17" s="10">
        <v>-80.722999999999999</v>
      </c>
      <c r="G17" s="10">
        <v>-14.659000000000001</v>
      </c>
      <c r="H17" s="10">
        <v>23.445</v>
      </c>
      <c r="I17" s="10">
        <v>-44.76</v>
      </c>
      <c r="J17" s="10">
        <v>4.5609999999999999</v>
      </c>
      <c r="K17" s="10">
        <v>-17.443000000000001</v>
      </c>
      <c r="L17" s="10">
        <v>33.575000000000003</v>
      </c>
      <c r="M17" s="10">
        <v>29.093</v>
      </c>
      <c r="N17" s="10">
        <v>35.158000000000001</v>
      </c>
      <c r="O17" s="10">
        <v>30.619</v>
      </c>
      <c r="P17" s="10">
        <v>51.445999999999998</v>
      </c>
      <c r="Q17" s="10">
        <v>147.43199999999999</v>
      </c>
      <c r="R17" s="10">
        <v>31.465</v>
      </c>
      <c r="S17" s="10">
        <v>16.225000000000001</v>
      </c>
      <c r="T17" s="10">
        <v>15.988</v>
      </c>
      <c r="U17" s="10">
        <v>22.762</v>
      </c>
      <c r="V17" s="10">
        <v>16.884</v>
      </c>
      <c r="W17" s="10">
        <v>8.0370000000000008</v>
      </c>
      <c r="X17" s="10">
        <v>0.76700000000000002</v>
      </c>
      <c r="Y17" s="10">
        <v>15.06</v>
      </c>
      <c r="Z17" s="10">
        <v>18.966999999999999</v>
      </c>
      <c r="AA17" s="10">
        <v>6.8140000000000001</v>
      </c>
      <c r="AB17" s="10">
        <v>10.48</v>
      </c>
      <c r="AC17" s="10">
        <v>-4.4349999999999996</v>
      </c>
      <c r="AD17" s="10">
        <v>13.545999999999999</v>
      </c>
      <c r="AE17" s="10">
        <v>14.374000000000001</v>
      </c>
      <c r="AF17" s="10">
        <v>20.312000000000001</v>
      </c>
      <c r="AG17" s="10">
        <v>24.09412</v>
      </c>
      <c r="AH17" s="10">
        <v>17.2925</v>
      </c>
      <c r="AI17" s="10">
        <v>26.04485</v>
      </c>
      <c r="AJ17" s="10">
        <v>20.55932</v>
      </c>
      <c r="AK17" s="10">
        <v>-2.9233854721500001</v>
      </c>
      <c r="AL17" s="10">
        <v>20.635423071599998</v>
      </c>
      <c r="AM17" s="10">
        <v>-15.445</v>
      </c>
    </row>
    <row r="18" spans="1:39" ht="15" x14ac:dyDescent="0.25">
      <c r="A18" s="108">
        <f>YampaRiverInflow.TotalOutflow!A18</f>
        <v>44348</v>
      </c>
      <c r="B18" s="9">
        <v>10.954000000000001</v>
      </c>
      <c r="C18" s="9">
        <v>10.954000000000001</v>
      </c>
      <c r="D18" s="9">
        <v>10.954000000000001</v>
      </c>
      <c r="E18" s="10">
        <v>-23.359000000000002</v>
      </c>
      <c r="F18" s="10">
        <v>-170.375</v>
      </c>
      <c r="G18" s="10">
        <v>-68.215000000000003</v>
      </c>
      <c r="H18" s="10">
        <v>17.126000000000001</v>
      </c>
      <c r="I18" s="10">
        <v>9.0709999999999997</v>
      </c>
      <c r="J18" s="10">
        <v>12.688000000000001</v>
      </c>
      <c r="K18" s="10">
        <v>3.8149999999999999</v>
      </c>
      <c r="L18" s="10">
        <v>18.376000000000001</v>
      </c>
      <c r="M18" s="10">
        <v>10.868</v>
      </c>
      <c r="N18" s="10">
        <v>38.33</v>
      </c>
      <c r="O18" s="10">
        <v>17.908000000000001</v>
      </c>
      <c r="P18" s="10">
        <v>23.242999999999999</v>
      </c>
      <c r="Q18" s="10">
        <v>149.01400000000001</v>
      </c>
      <c r="R18" s="10">
        <v>25.635000000000002</v>
      </c>
      <c r="S18" s="10">
        <v>16.579999999999998</v>
      </c>
      <c r="T18" s="10">
        <v>17.053999999999998</v>
      </c>
      <c r="U18" s="10">
        <v>19.07</v>
      </c>
      <c r="V18" s="10">
        <v>13.257999999999999</v>
      </c>
      <c r="W18" s="10">
        <v>52.686</v>
      </c>
      <c r="X18" s="10">
        <v>31.236000000000001</v>
      </c>
      <c r="Y18" s="10">
        <v>9.4260000000000002</v>
      </c>
      <c r="Z18" s="10">
        <v>11.861000000000001</v>
      </c>
      <c r="AA18" s="10">
        <v>3.2530000000000001</v>
      </c>
      <c r="AB18" s="10">
        <v>10.676</v>
      </c>
      <c r="AC18" s="10">
        <v>-12.563000000000001</v>
      </c>
      <c r="AD18" s="10">
        <v>10.95</v>
      </c>
      <c r="AE18" s="10">
        <v>4.9080000000000004</v>
      </c>
      <c r="AF18" s="10">
        <v>20.478999999999999</v>
      </c>
      <c r="AG18" s="10">
        <v>23.339099999999998</v>
      </c>
      <c r="AH18" s="10">
        <v>14.779639999999999</v>
      </c>
      <c r="AI18" s="10">
        <v>10.374750000000001</v>
      </c>
      <c r="AJ18" s="10">
        <v>15.253579999999999</v>
      </c>
      <c r="AK18" s="10">
        <v>10.8723748103</v>
      </c>
      <c r="AL18" s="10">
        <v>19.2537612671</v>
      </c>
      <c r="AM18" s="10">
        <v>-42.570999999999998</v>
      </c>
    </row>
    <row r="19" spans="1:39" ht="15" x14ac:dyDescent="0.25">
      <c r="A19" s="108">
        <f>YampaRiverInflow.TotalOutflow!A19</f>
        <v>44378</v>
      </c>
      <c r="B19" s="9">
        <v>18.324000000000002</v>
      </c>
      <c r="C19" s="9">
        <v>18.324000000000002</v>
      </c>
      <c r="D19" s="9">
        <v>18.324000000000002</v>
      </c>
      <c r="E19" s="10">
        <v>-56.558999999999997</v>
      </c>
      <c r="F19" s="10">
        <v>-126.367</v>
      </c>
      <c r="G19" s="10">
        <v>-44.088999999999999</v>
      </c>
      <c r="H19" s="10">
        <v>31.13</v>
      </c>
      <c r="I19" s="10">
        <v>-0.70799999999999996</v>
      </c>
      <c r="J19" s="10">
        <v>17.495000000000001</v>
      </c>
      <c r="K19" s="10">
        <v>-0.90900000000000003</v>
      </c>
      <c r="L19" s="10">
        <v>22.303000000000001</v>
      </c>
      <c r="M19" s="10">
        <v>26.056000000000001</v>
      </c>
      <c r="N19" s="10">
        <v>37.981000000000002</v>
      </c>
      <c r="O19" s="10">
        <v>46.884999999999998</v>
      </c>
      <c r="P19" s="10">
        <v>38.639000000000003</v>
      </c>
      <c r="Q19" s="10">
        <v>161.97499999999999</v>
      </c>
      <c r="R19" s="10">
        <v>38.319000000000003</v>
      </c>
      <c r="S19" s="10">
        <v>19.699000000000002</v>
      </c>
      <c r="T19" s="10">
        <v>17.989999999999998</v>
      </c>
      <c r="U19" s="10">
        <v>13.172000000000001</v>
      </c>
      <c r="V19" s="10">
        <v>40.615000000000002</v>
      </c>
      <c r="W19" s="10">
        <v>26.545000000000002</v>
      </c>
      <c r="X19" s="10">
        <v>25.422999999999998</v>
      </c>
      <c r="Y19" s="10">
        <v>13.888999999999999</v>
      </c>
      <c r="Z19" s="10">
        <v>15.146000000000001</v>
      </c>
      <c r="AA19" s="10">
        <v>6.6020000000000003</v>
      </c>
      <c r="AB19" s="10">
        <v>10.079000000000001</v>
      </c>
      <c r="AC19" s="10">
        <v>4.5090000000000003</v>
      </c>
      <c r="AD19" s="10">
        <v>26.234000000000002</v>
      </c>
      <c r="AE19" s="10">
        <v>12.146000000000001</v>
      </c>
      <c r="AF19" s="10">
        <v>17.390999999999998</v>
      </c>
      <c r="AG19" s="10">
        <v>17.51343</v>
      </c>
      <c r="AH19" s="10">
        <v>34.483599999999996</v>
      </c>
      <c r="AI19" s="10">
        <v>45.963620000000006</v>
      </c>
      <c r="AJ19" s="10">
        <v>28.082819999999998</v>
      </c>
      <c r="AK19" s="10">
        <v>19.215399487300001</v>
      </c>
      <c r="AL19" s="10">
        <v>17.603711951099999</v>
      </c>
      <c r="AM19" s="10">
        <v>-60.779000000000003</v>
      </c>
    </row>
    <row r="20" spans="1:39" ht="15" x14ac:dyDescent="0.25">
      <c r="A20" s="108">
        <f>YampaRiverInflow.TotalOutflow!A20</f>
        <v>44409</v>
      </c>
      <c r="B20" s="9">
        <v>17.367000000000001</v>
      </c>
      <c r="C20" s="9">
        <v>17.367000000000001</v>
      </c>
      <c r="D20" s="9">
        <v>17.367000000000001</v>
      </c>
      <c r="E20" s="10">
        <v>-34.012</v>
      </c>
      <c r="F20" s="10">
        <v>6.7279999999999998</v>
      </c>
      <c r="G20" s="10">
        <v>36.843000000000004</v>
      </c>
      <c r="H20" s="10">
        <v>32.896999999999998</v>
      </c>
      <c r="I20" s="10">
        <v>15.759</v>
      </c>
      <c r="J20" s="10">
        <v>30.661000000000001</v>
      </c>
      <c r="K20" s="10">
        <v>55</v>
      </c>
      <c r="L20" s="10">
        <v>48.677</v>
      </c>
      <c r="M20" s="10">
        <v>33.113</v>
      </c>
      <c r="N20" s="10">
        <v>45.93</v>
      </c>
      <c r="O20" s="10">
        <v>51.271000000000001</v>
      </c>
      <c r="P20" s="10">
        <v>50.551000000000002</v>
      </c>
      <c r="Q20" s="10">
        <v>39.052</v>
      </c>
      <c r="R20" s="10">
        <v>28.867000000000001</v>
      </c>
      <c r="S20" s="10">
        <v>22.442</v>
      </c>
      <c r="T20" s="10">
        <v>26.152999999999999</v>
      </c>
      <c r="U20" s="10">
        <v>32.817999999999998</v>
      </c>
      <c r="V20" s="10">
        <v>21.527999999999999</v>
      </c>
      <c r="W20" s="10">
        <v>35.834000000000003</v>
      </c>
      <c r="X20" s="10">
        <v>31.181000000000001</v>
      </c>
      <c r="Y20" s="10">
        <v>15.63</v>
      </c>
      <c r="Z20" s="10">
        <v>23.109000000000002</v>
      </c>
      <c r="AA20" s="10">
        <v>11.401</v>
      </c>
      <c r="AB20" s="10">
        <v>31.262</v>
      </c>
      <c r="AC20" s="10">
        <v>3.68</v>
      </c>
      <c r="AD20" s="10">
        <v>14.694000000000001</v>
      </c>
      <c r="AE20" s="10">
        <v>25.271000000000001</v>
      </c>
      <c r="AF20" s="10">
        <v>24.695</v>
      </c>
      <c r="AG20" s="10">
        <v>21.273709999999998</v>
      </c>
      <c r="AH20" s="10">
        <v>24.753779999999999</v>
      </c>
      <c r="AI20" s="10">
        <v>25.619619999999998</v>
      </c>
      <c r="AJ20" s="10">
        <v>36.973279999999995</v>
      </c>
      <c r="AK20" s="10">
        <v>26.050836177000001</v>
      </c>
      <c r="AL20" s="10">
        <v>15.572127335099999</v>
      </c>
      <c r="AM20" s="10">
        <v>-38.963999999999999</v>
      </c>
    </row>
    <row r="21" spans="1:39" ht="15" x14ac:dyDescent="0.25">
      <c r="A21" s="108">
        <f>YampaRiverInflow.TotalOutflow!A21</f>
        <v>44440</v>
      </c>
      <c r="B21" s="9">
        <v>16.686</v>
      </c>
      <c r="C21" s="9">
        <v>16.686</v>
      </c>
      <c r="D21" s="9">
        <v>16.686</v>
      </c>
      <c r="E21" s="10">
        <v>-1.2290000000000001</v>
      </c>
      <c r="F21" s="10">
        <v>-33.959000000000003</v>
      </c>
      <c r="G21" s="10">
        <v>31.548999999999999</v>
      </c>
      <c r="H21" s="10">
        <v>18.584</v>
      </c>
      <c r="I21" s="10">
        <v>20.257999999999999</v>
      </c>
      <c r="J21" s="10">
        <v>40.121000000000002</v>
      </c>
      <c r="K21" s="10">
        <v>42.011000000000003</v>
      </c>
      <c r="L21" s="10">
        <v>32.043999999999997</v>
      </c>
      <c r="M21" s="10">
        <v>34.625999999999998</v>
      </c>
      <c r="N21" s="10">
        <v>44.92</v>
      </c>
      <c r="O21" s="10">
        <v>38.738</v>
      </c>
      <c r="P21" s="10">
        <v>36.225999999999999</v>
      </c>
      <c r="Q21" s="10">
        <v>28.126000000000001</v>
      </c>
      <c r="R21" s="10">
        <v>31.236000000000001</v>
      </c>
      <c r="S21" s="10">
        <v>22.335000000000001</v>
      </c>
      <c r="T21" s="10">
        <v>48.393999999999998</v>
      </c>
      <c r="U21" s="10">
        <v>28.478999999999999</v>
      </c>
      <c r="V21" s="10">
        <v>11.491</v>
      </c>
      <c r="W21" s="10">
        <v>18.042999999999999</v>
      </c>
      <c r="X21" s="10">
        <v>23.867999999999999</v>
      </c>
      <c r="Y21" s="10">
        <v>14.974</v>
      </c>
      <c r="Z21" s="10">
        <v>17.042999999999999</v>
      </c>
      <c r="AA21" s="10">
        <v>23.401</v>
      </c>
      <c r="AB21" s="10">
        <v>6.1059999999999999</v>
      </c>
      <c r="AC21" s="10">
        <v>5.0819999999999999</v>
      </c>
      <c r="AD21" s="10">
        <v>18.600999999999999</v>
      </c>
      <c r="AE21" s="10">
        <v>14.476000000000001</v>
      </c>
      <c r="AF21" s="10">
        <v>21.350999999999999</v>
      </c>
      <c r="AG21" s="10">
        <v>17.48638</v>
      </c>
      <c r="AH21" s="10">
        <v>30.457650000000001</v>
      </c>
      <c r="AI21" s="10">
        <v>31.318210000000001</v>
      </c>
      <c r="AJ21" s="10">
        <v>23.158259999999999</v>
      </c>
      <c r="AK21" s="10">
        <v>13.2491374797</v>
      </c>
      <c r="AL21" s="10">
        <v>19.184875404</v>
      </c>
      <c r="AM21" s="10">
        <v>42.127000000000002</v>
      </c>
    </row>
    <row r="22" spans="1:39" ht="15" x14ac:dyDescent="0.25">
      <c r="A22" s="108">
        <f>YampaRiverInflow.TotalOutflow!A22</f>
        <v>44470</v>
      </c>
      <c r="B22" s="9">
        <v>23.931000000000001</v>
      </c>
      <c r="C22" s="9">
        <v>23.931000000000001</v>
      </c>
      <c r="D22" s="9">
        <v>23.931000000000001</v>
      </c>
      <c r="E22" s="10">
        <v>-2.6909999999999998</v>
      </c>
      <c r="F22" s="10">
        <v>-40.167999999999999</v>
      </c>
      <c r="G22" s="10">
        <v>31.16</v>
      </c>
      <c r="H22" s="10">
        <v>36.676000000000002</v>
      </c>
      <c r="I22" s="10">
        <v>34.716000000000001</v>
      </c>
      <c r="J22" s="10">
        <v>66.048000000000002</v>
      </c>
      <c r="K22" s="10">
        <v>39.569000000000003</v>
      </c>
      <c r="L22" s="10">
        <v>37.305999999999997</v>
      </c>
      <c r="M22" s="10">
        <v>23.975999999999999</v>
      </c>
      <c r="N22" s="10">
        <v>34.430999999999997</v>
      </c>
      <c r="O22" s="10">
        <v>38.234000000000002</v>
      </c>
      <c r="P22" s="10">
        <v>25.995000000000001</v>
      </c>
      <c r="Q22" s="10">
        <v>33.972000000000001</v>
      </c>
      <c r="R22" s="10">
        <v>22.088999999999999</v>
      </c>
      <c r="S22" s="10">
        <v>19.114000000000001</v>
      </c>
      <c r="T22" s="10">
        <v>8.282</v>
      </c>
      <c r="U22" s="10">
        <v>40.549999999999997</v>
      </c>
      <c r="V22" s="10">
        <v>-13.923999999999999</v>
      </c>
      <c r="W22" s="10">
        <v>25.102</v>
      </c>
      <c r="X22" s="10">
        <v>12.989000000000001</v>
      </c>
      <c r="Y22" s="10">
        <v>27.751999999999999</v>
      </c>
      <c r="Z22" s="10">
        <v>9.3919999999999995</v>
      </c>
      <c r="AA22" s="10">
        <v>43.768999999999998</v>
      </c>
      <c r="AB22" s="10">
        <v>22.535</v>
      </c>
      <c r="AC22" s="10">
        <v>16.07</v>
      </c>
      <c r="AD22" s="10">
        <v>21.861999999999998</v>
      </c>
      <c r="AE22" s="10">
        <v>21.155999999999999</v>
      </c>
      <c r="AF22" s="10">
        <v>17.678999999999998</v>
      </c>
      <c r="AG22" s="10">
        <v>24.983849999999997</v>
      </c>
      <c r="AH22" s="10">
        <v>30.878040000000002</v>
      </c>
      <c r="AI22" s="10">
        <v>34.297699999999999</v>
      </c>
      <c r="AJ22" s="10">
        <v>18.70016</v>
      </c>
      <c r="AK22" s="10">
        <v>16.062130960200001</v>
      </c>
      <c r="AL22" s="10">
        <v>34.217743520299997</v>
      </c>
      <c r="AM22" s="10">
        <v>13.193</v>
      </c>
    </row>
    <row r="23" spans="1:39" ht="15" x14ac:dyDescent="0.25">
      <c r="A23" s="108">
        <f>YampaRiverInflow.TotalOutflow!A23</f>
        <v>44501</v>
      </c>
      <c r="B23" s="9">
        <v>16.309999999999999</v>
      </c>
      <c r="C23" s="9">
        <v>16.309999999999999</v>
      </c>
      <c r="D23" s="9">
        <v>16.309999999999999</v>
      </c>
      <c r="E23" s="10">
        <v>6.9249999999999998</v>
      </c>
      <c r="F23" s="10">
        <v>53.298999999999999</v>
      </c>
      <c r="G23" s="10">
        <v>-6.4260000000000002</v>
      </c>
      <c r="H23" s="10">
        <v>24.297000000000001</v>
      </c>
      <c r="I23" s="10">
        <v>17.045000000000002</v>
      </c>
      <c r="J23" s="10">
        <v>5.4539999999999997</v>
      </c>
      <c r="K23" s="10">
        <v>10.88</v>
      </c>
      <c r="L23" s="10">
        <v>-20.273</v>
      </c>
      <c r="M23" s="10">
        <v>20.206</v>
      </c>
      <c r="N23" s="10">
        <v>35.786000000000001</v>
      </c>
      <c r="O23" s="10">
        <v>28.035</v>
      </c>
      <c r="P23" s="10">
        <v>16.972000000000001</v>
      </c>
      <c r="Q23" s="10">
        <v>32.304000000000002</v>
      </c>
      <c r="R23" s="10">
        <v>27.994</v>
      </c>
      <c r="S23" s="10">
        <v>18.408000000000001</v>
      </c>
      <c r="T23" s="10">
        <v>27.646999999999998</v>
      </c>
      <c r="U23" s="10">
        <v>13.904999999999999</v>
      </c>
      <c r="V23" s="10">
        <v>20.082000000000001</v>
      </c>
      <c r="W23" s="10">
        <v>-4.2350000000000003</v>
      </c>
      <c r="X23" s="10">
        <v>5.524</v>
      </c>
      <c r="Y23" s="10">
        <v>13.936</v>
      </c>
      <c r="Z23" s="10">
        <v>18.489000000000001</v>
      </c>
      <c r="AA23" s="10">
        <v>53.006</v>
      </c>
      <c r="AB23" s="10">
        <v>26.384</v>
      </c>
      <c r="AC23" s="10">
        <v>7.4660000000000002</v>
      </c>
      <c r="AD23" s="10">
        <v>17.106999999999999</v>
      </c>
      <c r="AE23" s="10">
        <v>28.956</v>
      </c>
      <c r="AF23" s="10">
        <v>31.728000000000002</v>
      </c>
      <c r="AG23" s="10">
        <v>37.927500000000002</v>
      </c>
      <c r="AH23" s="10">
        <v>37.545540000000003</v>
      </c>
      <c r="AI23" s="10">
        <v>26.962349999999997</v>
      </c>
      <c r="AJ23" s="10">
        <v>24.636060000000001</v>
      </c>
      <c r="AK23" s="10">
        <v>9.1373111003500007</v>
      </c>
      <c r="AL23" s="10">
        <v>11.0838498908</v>
      </c>
      <c r="AM23" s="10">
        <v>9.3420000000000005</v>
      </c>
    </row>
    <row r="24" spans="1:39" ht="15" x14ac:dyDescent="0.25">
      <c r="A24" s="108">
        <f>YampaRiverInflow.TotalOutflow!A24</f>
        <v>44531</v>
      </c>
      <c r="B24" s="9">
        <v>21.713999999999999</v>
      </c>
      <c r="C24" s="9">
        <v>21.713999999999999</v>
      </c>
      <c r="D24" s="9">
        <v>21.713999999999999</v>
      </c>
      <c r="E24" s="10">
        <v>-18.315999999999999</v>
      </c>
      <c r="F24" s="10">
        <v>48.563000000000002</v>
      </c>
      <c r="G24" s="10">
        <v>17.190000000000001</v>
      </c>
      <c r="H24" s="10">
        <v>-8.3260000000000005</v>
      </c>
      <c r="I24" s="10">
        <v>4.6349999999999998</v>
      </c>
      <c r="J24" s="10">
        <v>47.975999999999999</v>
      </c>
      <c r="K24" s="10">
        <v>24.954999999999998</v>
      </c>
      <c r="L24" s="10">
        <v>24.792000000000002</v>
      </c>
      <c r="M24" s="10">
        <v>21.376000000000001</v>
      </c>
      <c r="N24" s="10">
        <v>28.204999999999998</v>
      </c>
      <c r="O24" s="10">
        <v>40.244</v>
      </c>
      <c r="P24" s="10">
        <v>27.562000000000001</v>
      </c>
      <c r="Q24" s="10">
        <v>42.930999999999997</v>
      </c>
      <c r="R24" s="10">
        <v>16.896000000000001</v>
      </c>
      <c r="S24" s="10">
        <v>5.2649999999999997</v>
      </c>
      <c r="T24" s="10">
        <v>14.913</v>
      </c>
      <c r="U24" s="10">
        <v>20.716999999999999</v>
      </c>
      <c r="V24" s="10">
        <v>34.1</v>
      </c>
      <c r="W24" s="10">
        <v>30.48</v>
      </c>
      <c r="X24" s="10">
        <v>17.712</v>
      </c>
      <c r="Y24" s="10">
        <v>14.284000000000001</v>
      </c>
      <c r="Z24" s="10">
        <v>19.059000000000001</v>
      </c>
      <c r="AA24" s="10">
        <v>32.093000000000004</v>
      </c>
      <c r="AB24" s="10">
        <v>31.068999999999999</v>
      </c>
      <c r="AC24" s="10">
        <v>-1.1339999999999999</v>
      </c>
      <c r="AD24" s="10">
        <v>19.942</v>
      </c>
      <c r="AE24" s="10">
        <v>24.683</v>
      </c>
      <c r="AF24" s="10">
        <v>26.542000000000002</v>
      </c>
      <c r="AG24" s="10">
        <v>32.755090000000003</v>
      </c>
      <c r="AH24" s="10">
        <v>27.805679999999999</v>
      </c>
      <c r="AI24" s="10">
        <v>21.076700000000002</v>
      </c>
      <c r="AJ24" s="10">
        <v>7.0595299999999996</v>
      </c>
      <c r="AK24" s="10">
        <v>18.495586839200001</v>
      </c>
      <c r="AL24" s="10">
        <v>21.658086085000001</v>
      </c>
      <c r="AM24" s="10">
        <v>-10.919</v>
      </c>
    </row>
    <row r="25" spans="1:39" ht="15" x14ac:dyDescent="0.25">
      <c r="A25" s="108">
        <f>YampaRiverInflow.TotalOutflow!A25</f>
        <v>44562</v>
      </c>
      <c r="B25" s="9">
        <v>19.850999999999999</v>
      </c>
      <c r="C25" s="9">
        <v>19.850999999999999</v>
      </c>
      <c r="D25" s="9">
        <v>19.850999999999999</v>
      </c>
      <c r="E25" s="10">
        <v>-68.331000000000003</v>
      </c>
      <c r="F25" s="10">
        <v>20.085000000000001</v>
      </c>
      <c r="G25" s="10">
        <v>31.077999999999999</v>
      </c>
      <c r="H25" s="10">
        <v>41.271999999999998</v>
      </c>
      <c r="I25" s="10">
        <v>10.534000000000001</v>
      </c>
      <c r="J25" s="10">
        <v>78.471000000000004</v>
      </c>
      <c r="K25" s="10">
        <v>15.356</v>
      </c>
      <c r="L25" s="10">
        <v>14.651</v>
      </c>
      <c r="M25" s="10">
        <v>30.507000000000001</v>
      </c>
      <c r="N25" s="10">
        <v>18.114999999999998</v>
      </c>
      <c r="O25" s="10">
        <v>101.17700000000001</v>
      </c>
      <c r="P25" s="10">
        <v>19.384</v>
      </c>
      <c r="Q25" s="10">
        <v>30.748000000000001</v>
      </c>
      <c r="R25" s="10">
        <v>9.8130000000000006</v>
      </c>
      <c r="S25" s="10">
        <v>-4.5359999999999996</v>
      </c>
      <c r="T25" s="10">
        <v>13.925000000000001</v>
      </c>
      <c r="U25" s="10">
        <v>62.106999999999999</v>
      </c>
      <c r="V25" s="10">
        <v>30.138999999999999</v>
      </c>
      <c r="W25" s="10">
        <v>34.121000000000002</v>
      </c>
      <c r="X25" s="10">
        <v>0.29199999999999998</v>
      </c>
      <c r="Y25" s="10">
        <v>8.3659999999999997</v>
      </c>
      <c r="Z25" s="10">
        <v>7.298</v>
      </c>
      <c r="AA25" s="10">
        <v>137.148</v>
      </c>
      <c r="AB25" s="10">
        <v>5.109</v>
      </c>
      <c r="AC25" s="10">
        <v>9.6739999999999995</v>
      </c>
      <c r="AD25" s="10">
        <v>13.996</v>
      </c>
      <c r="AE25" s="10">
        <v>3.7160000000000002</v>
      </c>
      <c r="AF25" s="10">
        <v>41.649769999999997</v>
      </c>
      <c r="AG25" s="10">
        <v>7.6267299999999993</v>
      </c>
      <c r="AH25" s="10">
        <v>11.469899999999999</v>
      </c>
      <c r="AI25" s="10">
        <v>17.2136</v>
      </c>
      <c r="AJ25" s="10">
        <v>12.568142775</v>
      </c>
      <c r="AK25" s="10">
        <v>17.4341776228</v>
      </c>
      <c r="AL25" s="10">
        <v>-20.010999999999999</v>
      </c>
      <c r="AM25" s="10">
        <v>8.234</v>
      </c>
    </row>
    <row r="26" spans="1:39" ht="15" x14ac:dyDescent="0.25">
      <c r="A26" s="108">
        <f>YampaRiverInflow.TotalOutflow!A26</f>
        <v>44593</v>
      </c>
      <c r="B26" s="9">
        <v>9.7119999999999997</v>
      </c>
      <c r="C26" s="9">
        <v>9.7119999999999997</v>
      </c>
      <c r="D26" s="9">
        <v>9.7119999999999997</v>
      </c>
      <c r="E26" s="10">
        <v>24.474</v>
      </c>
      <c r="F26" s="10">
        <v>-42.707000000000001</v>
      </c>
      <c r="G26" s="10">
        <v>17.422999999999998</v>
      </c>
      <c r="H26" s="10">
        <v>20.231999999999999</v>
      </c>
      <c r="I26" s="10">
        <v>-6.8810000000000002</v>
      </c>
      <c r="J26" s="10">
        <v>38.478000000000002</v>
      </c>
      <c r="K26" s="10">
        <v>38.890999999999998</v>
      </c>
      <c r="L26" s="10">
        <v>7.3949999999999996</v>
      </c>
      <c r="M26" s="10">
        <v>44.286999999999999</v>
      </c>
      <c r="N26" s="10">
        <v>29.244</v>
      </c>
      <c r="O26" s="10">
        <v>221.904</v>
      </c>
      <c r="P26" s="10">
        <v>10.265000000000001</v>
      </c>
      <c r="Q26" s="10">
        <v>85.662000000000006</v>
      </c>
      <c r="R26" s="10">
        <v>11.233000000000001</v>
      </c>
      <c r="S26" s="10">
        <v>13.169</v>
      </c>
      <c r="T26" s="10">
        <v>35.386000000000003</v>
      </c>
      <c r="U26" s="10">
        <v>17.077000000000002</v>
      </c>
      <c r="V26" s="10">
        <v>13.38</v>
      </c>
      <c r="W26" s="10">
        <v>16.087</v>
      </c>
      <c r="X26" s="10">
        <v>-0.86599999999999999</v>
      </c>
      <c r="Y26" s="10">
        <v>23.463000000000001</v>
      </c>
      <c r="Z26" s="10">
        <v>14.08</v>
      </c>
      <c r="AA26" s="10">
        <v>174.58199999999999</v>
      </c>
      <c r="AB26" s="10">
        <v>11.07</v>
      </c>
      <c r="AC26" s="10">
        <v>-5.6680000000000001</v>
      </c>
      <c r="AD26" s="10">
        <v>3.0179999999999998</v>
      </c>
      <c r="AE26" s="10">
        <v>14.69</v>
      </c>
      <c r="AF26" s="10">
        <v>8.8202999999999996</v>
      </c>
      <c r="AG26" s="10">
        <v>14.744759999999999</v>
      </c>
      <c r="AH26" s="10">
        <v>10.63569</v>
      </c>
      <c r="AI26" s="10">
        <v>3.61049</v>
      </c>
      <c r="AJ26" s="10">
        <v>19.494754710900001</v>
      </c>
      <c r="AK26" s="10">
        <v>9.1826606062200007</v>
      </c>
      <c r="AL26" s="10">
        <v>-32.098999999999997</v>
      </c>
      <c r="AM26" s="10">
        <v>-10.874000000000001</v>
      </c>
    </row>
    <row r="27" spans="1:39" ht="15" x14ac:dyDescent="0.25">
      <c r="A27" s="108">
        <f>YampaRiverInflow.TotalOutflow!A27</f>
        <v>44621</v>
      </c>
      <c r="B27" s="9">
        <v>4.819</v>
      </c>
      <c r="C27" s="9">
        <v>4.819</v>
      </c>
      <c r="D27" s="9">
        <v>4.819</v>
      </c>
      <c r="E27" s="10">
        <v>59.759</v>
      </c>
      <c r="F27" s="10">
        <v>26.506</v>
      </c>
      <c r="G27" s="10">
        <v>96.531999999999996</v>
      </c>
      <c r="H27" s="10">
        <v>17.710999999999999</v>
      </c>
      <c r="I27" s="10">
        <v>-1.42</v>
      </c>
      <c r="J27" s="10">
        <v>43.502000000000002</v>
      </c>
      <c r="K27" s="10">
        <v>-6.4089999999999998</v>
      </c>
      <c r="L27" s="10">
        <v>8.8800000000000008</v>
      </c>
      <c r="M27" s="10">
        <v>37.970999999999997</v>
      </c>
      <c r="N27" s="10">
        <v>61.314999999999998</v>
      </c>
      <c r="O27" s="10">
        <v>316.43099999999998</v>
      </c>
      <c r="P27" s="10">
        <v>30.523</v>
      </c>
      <c r="Q27" s="10">
        <v>99.09</v>
      </c>
      <c r="R27" s="10">
        <v>0.26700000000000002</v>
      </c>
      <c r="S27" s="10">
        <v>21.556999999999999</v>
      </c>
      <c r="T27" s="10">
        <v>29.812999999999999</v>
      </c>
      <c r="U27" s="10">
        <v>17.334</v>
      </c>
      <c r="V27" s="10">
        <v>4.55</v>
      </c>
      <c r="W27" s="10">
        <v>29.456</v>
      </c>
      <c r="X27" s="10">
        <v>7.5919999999999996</v>
      </c>
      <c r="Y27" s="10">
        <v>0.58599999999999997</v>
      </c>
      <c r="Z27" s="10">
        <v>5.9260000000000002</v>
      </c>
      <c r="AA27" s="10">
        <v>168.72399999999999</v>
      </c>
      <c r="AB27" s="10">
        <v>24.416</v>
      </c>
      <c r="AC27" s="10">
        <v>16.087</v>
      </c>
      <c r="AD27" s="10">
        <v>3.2</v>
      </c>
      <c r="AE27" s="10">
        <v>10.916</v>
      </c>
      <c r="AF27" s="10">
        <v>55.120930000000001</v>
      </c>
      <c r="AG27" s="10">
        <v>5.3349099999999998</v>
      </c>
      <c r="AH27" s="10">
        <v>8.3023799999999994</v>
      </c>
      <c r="AI27" s="10">
        <v>7.6192200000000003</v>
      </c>
      <c r="AJ27" s="10">
        <v>-3.1343052999900003</v>
      </c>
      <c r="AK27" s="10">
        <v>3.17213907435</v>
      </c>
      <c r="AL27" s="10">
        <v>-63.835000000000001</v>
      </c>
      <c r="AM27" s="10">
        <v>-26.42</v>
      </c>
    </row>
    <row r="28" spans="1:39" ht="15" x14ac:dyDescent="0.25">
      <c r="A28" s="108">
        <f>YampaRiverInflow.TotalOutflow!A28</f>
        <v>44652</v>
      </c>
      <c r="B28" s="9">
        <v>8.2040000000000006</v>
      </c>
      <c r="C28" s="9">
        <v>8.2040000000000006</v>
      </c>
      <c r="D28" s="9">
        <v>8.2040000000000006</v>
      </c>
      <c r="E28" s="10">
        <v>-89.194000000000003</v>
      </c>
      <c r="F28" s="10">
        <v>49.36</v>
      </c>
      <c r="G28" s="10">
        <v>53.290999999999997</v>
      </c>
      <c r="H28" s="10">
        <v>25.484000000000002</v>
      </c>
      <c r="I28" s="10">
        <v>-15.704000000000001</v>
      </c>
      <c r="J28" s="10">
        <v>2.6739999999999999</v>
      </c>
      <c r="K28" s="10">
        <v>9.9689999999999994</v>
      </c>
      <c r="L28" s="10">
        <v>14.242000000000001</v>
      </c>
      <c r="M28" s="10">
        <v>68.507000000000005</v>
      </c>
      <c r="N28" s="10">
        <v>34.072000000000003</v>
      </c>
      <c r="O28" s="10">
        <v>40.68</v>
      </c>
      <c r="P28" s="10">
        <v>13.753</v>
      </c>
      <c r="Q28" s="10">
        <v>16.016999999999999</v>
      </c>
      <c r="R28" s="10">
        <v>14.180999999999999</v>
      </c>
      <c r="S28" s="10">
        <v>10.909000000000001</v>
      </c>
      <c r="T28" s="10">
        <v>31.158000000000001</v>
      </c>
      <c r="U28" s="10">
        <v>9.2080000000000002</v>
      </c>
      <c r="V28" s="10">
        <v>5.04</v>
      </c>
      <c r="W28" s="10">
        <v>53.372999999999998</v>
      </c>
      <c r="X28" s="10">
        <v>10.19</v>
      </c>
      <c r="Y28" s="10">
        <v>22.326000000000001</v>
      </c>
      <c r="Z28" s="10">
        <v>12.529</v>
      </c>
      <c r="AA28" s="10">
        <v>16.698</v>
      </c>
      <c r="AB28" s="10">
        <v>14.458</v>
      </c>
      <c r="AC28" s="10">
        <v>15.693</v>
      </c>
      <c r="AD28" s="10">
        <v>12.19</v>
      </c>
      <c r="AE28" s="10">
        <v>15.191000000000001</v>
      </c>
      <c r="AF28" s="10">
        <v>34.110879999999995</v>
      </c>
      <c r="AG28" s="10">
        <v>18.928849999999997</v>
      </c>
      <c r="AH28" s="10">
        <v>23.699870000000001</v>
      </c>
      <c r="AI28" s="10">
        <v>14.320200000000002</v>
      </c>
      <c r="AJ28" s="10">
        <v>23.981204488899998</v>
      </c>
      <c r="AK28" s="10">
        <v>12.6252825743</v>
      </c>
      <c r="AL28" s="10">
        <v>-50.832999999999998</v>
      </c>
      <c r="AM28" s="10">
        <v>-3.6080000000000001</v>
      </c>
    </row>
    <row r="29" spans="1:39" ht="15" x14ac:dyDescent="0.25">
      <c r="A29" s="108">
        <f>YampaRiverInflow.TotalOutflow!A29</f>
        <v>44682</v>
      </c>
      <c r="B29" s="9">
        <v>14.943</v>
      </c>
      <c r="C29" s="9">
        <v>14.943</v>
      </c>
      <c r="D29" s="9">
        <v>14.943</v>
      </c>
      <c r="E29" s="10">
        <v>-80.722999999999999</v>
      </c>
      <c r="F29" s="10">
        <v>-14.659000000000001</v>
      </c>
      <c r="G29" s="10">
        <v>23.445</v>
      </c>
      <c r="H29" s="10">
        <v>-44.76</v>
      </c>
      <c r="I29" s="10">
        <v>4.5609999999999999</v>
      </c>
      <c r="J29" s="10">
        <v>-17.443000000000001</v>
      </c>
      <c r="K29" s="10">
        <v>33.575000000000003</v>
      </c>
      <c r="L29" s="10">
        <v>29.093</v>
      </c>
      <c r="M29" s="10">
        <v>35.158000000000001</v>
      </c>
      <c r="N29" s="10">
        <v>30.619</v>
      </c>
      <c r="O29" s="10">
        <v>51.445999999999998</v>
      </c>
      <c r="P29" s="10">
        <v>147.43199999999999</v>
      </c>
      <c r="Q29" s="10">
        <v>31.465</v>
      </c>
      <c r="R29" s="10">
        <v>16.225000000000001</v>
      </c>
      <c r="S29" s="10">
        <v>15.988</v>
      </c>
      <c r="T29" s="10">
        <v>22.762</v>
      </c>
      <c r="U29" s="10">
        <v>16.884</v>
      </c>
      <c r="V29" s="10">
        <v>8.0370000000000008</v>
      </c>
      <c r="W29" s="10">
        <v>0.76700000000000002</v>
      </c>
      <c r="X29" s="10">
        <v>15.06</v>
      </c>
      <c r="Y29" s="10">
        <v>18.966999999999999</v>
      </c>
      <c r="Z29" s="10">
        <v>6.8140000000000001</v>
      </c>
      <c r="AA29" s="10">
        <v>10.48</v>
      </c>
      <c r="AB29" s="10">
        <v>-4.4349999999999996</v>
      </c>
      <c r="AC29" s="10">
        <v>13.545999999999999</v>
      </c>
      <c r="AD29" s="10">
        <v>14.374000000000001</v>
      </c>
      <c r="AE29" s="10">
        <v>20.312000000000001</v>
      </c>
      <c r="AF29" s="10">
        <v>24.09412</v>
      </c>
      <c r="AG29" s="10">
        <v>17.2925</v>
      </c>
      <c r="AH29" s="10">
        <v>26.04485</v>
      </c>
      <c r="AI29" s="10">
        <v>20.55932</v>
      </c>
      <c r="AJ29" s="10">
        <v>-2.9233854721500001</v>
      </c>
      <c r="AK29" s="10">
        <v>20.635423071599998</v>
      </c>
      <c r="AL29" s="10">
        <v>-15.445</v>
      </c>
      <c r="AM29" s="10">
        <v>-30.884</v>
      </c>
    </row>
    <row r="30" spans="1:39" ht="15" x14ac:dyDescent="0.25">
      <c r="A30" s="108">
        <f>YampaRiverInflow.TotalOutflow!A30</f>
        <v>44713</v>
      </c>
      <c r="B30" s="9">
        <v>10.954000000000001</v>
      </c>
      <c r="C30" s="9">
        <v>10.954000000000001</v>
      </c>
      <c r="D30" s="9">
        <v>10.954000000000001</v>
      </c>
      <c r="E30" s="10">
        <v>-170.375</v>
      </c>
      <c r="F30" s="10">
        <v>-68.215000000000003</v>
      </c>
      <c r="G30" s="10">
        <v>17.126000000000001</v>
      </c>
      <c r="H30" s="10">
        <v>9.0709999999999997</v>
      </c>
      <c r="I30" s="10">
        <v>12.688000000000001</v>
      </c>
      <c r="J30" s="10">
        <v>3.8149999999999999</v>
      </c>
      <c r="K30" s="10">
        <v>18.376000000000001</v>
      </c>
      <c r="L30" s="10">
        <v>10.868</v>
      </c>
      <c r="M30" s="10">
        <v>38.33</v>
      </c>
      <c r="N30" s="10">
        <v>17.908000000000001</v>
      </c>
      <c r="O30" s="10">
        <v>23.242999999999999</v>
      </c>
      <c r="P30" s="10">
        <v>149.01400000000001</v>
      </c>
      <c r="Q30" s="10">
        <v>25.635000000000002</v>
      </c>
      <c r="R30" s="10">
        <v>16.579999999999998</v>
      </c>
      <c r="S30" s="10">
        <v>17.053999999999998</v>
      </c>
      <c r="T30" s="10">
        <v>19.07</v>
      </c>
      <c r="U30" s="10">
        <v>13.257999999999999</v>
      </c>
      <c r="V30" s="10">
        <v>52.686</v>
      </c>
      <c r="W30" s="10">
        <v>31.236000000000001</v>
      </c>
      <c r="X30" s="10">
        <v>9.4260000000000002</v>
      </c>
      <c r="Y30" s="10">
        <v>11.861000000000001</v>
      </c>
      <c r="Z30" s="10">
        <v>3.2530000000000001</v>
      </c>
      <c r="AA30" s="10">
        <v>10.676</v>
      </c>
      <c r="AB30" s="10">
        <v>-12.563000000000001</v>
      </c>
      <c r="AC30" s="10">
        <v>10.95</v>
      </c>
      <c r="AD30" s="10">
        <v>4.9080000000000004</v>
      </c>
      <c r="AE30" s="10">
        <v>20.478999999999999</v>
      </c>
      <c r="AF30" s="10">
        <v>23.339099999999998</v>
      </c>
      <c r="AG30" s="10">
        <v>14.779639999999999</v>
      </c>
      <c r="AH30" s="10">
        <v>10.374750000000001</v>
      </c>
      <c r="AI30" s="10">
        <v>15.253579999999999</v>
      </c>
      <c r="AJ30" s="10">
        <v>10.8723748103</v>
      </c>
      <c r="AK30" s="10">
        <v>19.2537612671</v>
      </c>
      <c r="AL30" s="10">
        <v>-42.570999999999998</v>
      </c>
      <c r="AM30" s="10">
        <v>-23.359000000000002</v>
      </c>
    </row>
    <row r="31" spans="1:39" ht="15" x14ac:dyDescent="0.25">
      <c r="A31" s="108">
        <f>YampaRiverInflow.TotalOutflow!A31</f>
        <v>44743</v>
      </c>
      <c r="B31" s="9">
        <v>18.324000000000002</v>
      </c>
      <c r="C31" s="9">
        <v>18.324000000000002</v>
      </c>
      <c r="D31" s="9">
        <v>18.324000000000002</v>
      </c>
      <c r="E31" s="10">
        <v>-126.367</v>
      </c>
      <c r="F31" s="10">
        <v>-44.088999999999999</v>
      </c>
      <c r="G31" s="10">
        <v>31.13</v>
      </c>
      <c r="H31" s="10">
        <v>-0.70799999999999996</v>
      </c>
      <c r="I31" s="10">
        <v>17.495000000000001</v>
      </c>
      <c r="J31" s="10">
        <v>-0.90900000000000003</v>
      </c>
      <c r="K31" s="10">
        <v>22.303000000000001</v>
      </c>
      <c r="L31" s="10">
        <v>26.056000000000001</v>
      </c>
      <c r="M31" s="10">
        <v>37.981000000000002</v>
      </c>
      <c r="N31" s="10">
        <v>46.884999999999998</v>
      </c>
      <c r="O31" s="10">
        <v>38.639000000000003</v>
      </c>
      <c r="P31" s="10">
        <v>161.97499999999999</v>
      </c>
      <c r="Q31" s="10">
        <v>38.319000000000003</v>
      </c>
      <c r="R31" s="10">
        <v>19.699000000000002</v>
      </c>
      <c r="S31" s="10">
        <v>17.989999999999998</v>
      </c>
      <c r="T31" s="10">
        <v>13.172000000000001</v>
      </c>
      <c r="U31" s="10">
        <v>40.615000000000002</v>
      </c>
      <c r="V31" s="10">
        <v>26.545000000000002</v>
      </c>
      <c r="W31" s="10">
        <v>25.422999999999998</v>
      </c>
      <c r="X31" s="10">
        <v>13.888999999999999</v>
      </c>
      <c r="Y31" s="10">
        <v>15.146000000000001</v>
      </c>
      <c r="Z31" s="10">
        <v>6.6020000000000003</v>
      </c>
      <c r="AA31" s="10">
        <v>10.079000000000001</v>
      </c>
      <c r="AB31" s="10">
        <v>4.5090000000000003</v>
      </c>
      <c r="AC31" s="10">
        <v>26.234000000000002</v>
      </c>
      <c r="AD31" s="10">
        <v>12.146000000000001</v>
      </c>
      <c r="AE31" s="10">
        <v>17.390999999999998</v>
      </c>
      <c r="AF31" s="10">
        <v>17.51343</v>
      </c>
      <c r="AG31" s="10">
        <v>34.483599999999996</v>
      </c>
      <c r="AH31" s="10">
        <v>45.963620000000006</v>
      </c>
      <c r="AI31" s="10">
        <v>28.082819999999998</v>
      </c>
      <c r="AJ31" s="10">
        <v>19.215399487300001</v>
      </c>
      <c r="AK31" s="10">
        <v>17.603711951099999</v>
      </c>
      <c r="AL31" s="10">
        <v>-60.779000000000003</v>
      </c>
      <c r="AM31" s="10">
        <v>-56.558999999999997</v>
      </c>
    </row>
    <row r="32" spans="1:39" ht="15" x14ac:dyDescent="0.25">
      <c r="A32" s="108">
        <f>YampaRiverInflow.TotalOutflow!A32</f>
        <v>44774</v>
      </c>
      <c r="B32" s="9">
        <v>17.367000000000001</v>
      </c>
      <c r="C32" s="9">
        <v>17.367000000000001</v>
      </c>
      <c r="D32" s="9">
        <v>17.367000000000001</v>
      </c>
      <c r="E32" s="10">
        <v>6.7279999999999998</v>
      </c>
      <c r="F32" s="10">
        <v>36.843000000000004</v>
      </c>
      <c r="G32" s="10">
        <v>32.896999999999998</v>
      </c>
      <c r="H32" s="10">
        <v>15.759</v>
      </c>
      <c r="I32" s="10">
        <v>30.661000000000001</v>
      </c>
      <c r="J32" s="10">
        <v>55</v>
      </c>
      <c r="K32" s="10">
        <v>48.677</v>
      </c>
      <c r="L32" s="10">
        <v>33.113</v>
      </c>
      <c r="M32" s="10">
        <v>45.93</v>
      </c>
      <c r="N32" s="10">
        <v>51.271000000000001</v>
      </c>
      <c r="O32" s="10">
        <v>50.551000000000002</v>
      </c>
      <c r="P32" s="10">
        <v>39.052</v>
      </c>
      <c r="Q32" s="10">
        <v>28.867000000000001</v>
      </c>
      <c r="R32" s="10">
        <v>22.442</v>
      </c>
      <c r="S32" s="10">
        <v>26.152999999999999</v>
      </c>
      <c r="T32" s="10">
        <v>32.817999999999998</v>
      </c>
      <c r="U32" s="10">
        <v>21.527999999999999</v>
      </c>
      <c r="V32" s="10">
        <v>35.834000000000003</v>
      </c>
      <c r="W32" s="10">
        <v>31.181000000000001</v>
      </c>
      <c r="X32" s="10">
        <v>15.63</v>
      </c>
      <c r="Y32" s="10">
        <v>23.109000000000002</v>
      </c>
      <c r="Z32" s="10">
        <v>11.401</v>
      </c>
      <c r="AA32" s="10">
        <v>31.262</v>
      </c>
      <c r="AB32" s="10">
        <v>3.68</v>
      </c>
      <c r="AC32" s="10">
        <v>14.694000000000001</v>
      </c>
      <c r="AD32" s="10">
        <v>25.271000000000001</v>
      </c>
      <c r="AE32" s="10">
        <v>24.695</v>
      </c>
      <c r="AF32" s="10">
        <v>21.273709999999998</v>
      </c>
      <c r="AG32" s="10">
        <v>24.753779999999999</v>
      </c>
      <c r="AH32" s="10">
        <v>25.619619999999998</v>
      </c>
      <c r="AI32" s="10">
        <v>36.973279999999995</v>
      </c>
      <c r="AJ32" s="10">
        <v>26.050836177000001</v>
      </c>
      <c r="AK32" s="10">
        <v>15.572127335099999</v>
      </c>
      <c r="AL32" s="10">
        <v>-38.963999999999999</v>
      </c>
      <c r="AM32" s="10">
        <v>-34.012</v>
      </c>
    </row>
    <row r="33" spans="1:39" ht="15" x14ac:dyDescent="0.25">
      <c r="A33" s="108">
        <f>YampaRiverInflow.TotalOutflow!A33</f>
        <v>44805</v>
      </c>
      <c r="B33" s="9">
        <v>16.686</v>
      </c>
      <c r="C33" s="9">
        <v>16.686</v>
      </c>
      <c r="D33" s="9">
        <v>16.686</v>
      </c>
      <c r="E33" s="10">
        <v>-33.959000000000003</v>
      </c>
      <c r="F33" s="10">
        <v>31.548999999999999</v>
      </c>
      <c r="G33" s="10">
        <v>18.584</v>
      </c>
      <c r="H33" s="10">
        <v>20.257999999999999</v>
      </c>
      <c r="I33" s="10">
        <v>40.121000000000002</v>
      </c>
      <c r="J33" s="10">
        <v>42.011000000000003</v>
      </c>
      <c r="K33" s="10">
        <v>32.043999999999997</v>
      </c>
      <c r="L33" s="10">
        <v>34.625999999999998</v>
      </c>
      <c r="M33" s="10">
        <v>44.92</v>
      </c>
      <c r="N33" s="10">
        <v>38.738</v>
      </c>
      <c r="O33" s="10">
        <v>36.225999999999999</v>
      </c>
      <c r="P33" s="10">
        <v>28.126000000000001</v>
      </c>
      <c r="Q33" s="10">
        <v>31.236000000000001</v>
      </c>
      <c r="R33" s="10">
        <v>22.335000000000001</v>
      </c>
      <c r="S33" s="10">
        <v>48.393999999999998</v>
      </c>
      <c r="T33" s="10">
        <v>28.478999999999999</v>
      </c>
      <c r="U33" s="10">
        <v>11.491</v>
      </c>
      <c r="V33" s="10">
        <v>18.042999999999999</v>
      </c>
      <c r="W33" s="10">
        <v>23.867999999999999</v>
      </c>
      <c r="X33" s="10">
        <v>14.974</v>
      </c>
      <c r="Y33" s="10">
        <v>17.042999999999999</v>
      </c>
      <c r="Z33" s="10">
        <v>23.401</v>
      </c>
      <c r="AA33" s="10">
        <v>6.1059999999999999</v>
      </c>
      <c r="AB33" s="10">
        <v>5.0819999999999999</v>
      </c>
      <c r="AC33" s="10">
        <v>18.600999999999999</v>
      </c>
      <c r="AD33" s="10">
        <v>14.476000000000001</v>
      </c>
      <c r="AE33" s="10">
        <v>21.350999999999999</v>
      </c>
      <c r="AF33" s="10">
        <v>17.48638</v>
      </c>
      <c r="AG33" s="10">
        <v>30.457650000000001</v>
      </c>
      <c r="AH33" s="10">
        <v>31.318210000000001</v>
      </c>
      <c r="AI33" s="10">
        <v>23.158259999999999</v>
      </c>
      <c r="AJ33" s="10">
        <v>13.2491374797</v>
      </c>
      <c r="AK33" s="10">
        <v>19.184875404</v>
      </c>
      <c r="AL33" s="10">
        <v>42.127000000000002</v>
      </c>
      <c r="AM33" s="10">
        <v>-1.2290000000000001</v>
      </c>
    </row>
    <row r="34" spans="1:39" ht="15" x14ac:dyDescent="0.25">
      <c r="A34" s="108">
        <f>YampaRiverInflow.TotalOutflow!A34</f>
        <v>44835</v>
      </c>
      <c r="B34" s="9">
        <v>23.931000000000001</v>
      </c>
      <c r="C34" s="9">
        <v>23.931000000000001</v>
      </c>
      <c r="D34" s="9">
        <v>23.931000000000001</v>
      </c>
      <c r="E34" s="10">
        <v>-40.167999999999999</v>
      </c>
      <c r="F34" s="10">
        <v>31.16</v>
      </c>
      <c r="G34" s="10">
        <v>36.676000000000002</v>
      </c>
      <c r="H34" s="10">
        <v>34.716000000000001</v>
      </c>
      <c r="I34" s="10">
        <v>66.048000000000002</v>
      </c>
      <c r="J34" s="10">
        <v>39.569000000000003</v>
      </c>
      <c r="K34" s="10">
        <v>37.305999999999997</v>
      </c>
      <c r="L34" s="10">
        <v>23.975999999999999</v>
      </c>
      <c r="M34" s="10">
        <v>34.430999999999997</v>
      </c>
      <c r="N34" s="10">
        <v>38.234000000000002</v>
      </c>
      <c r="O34" s="10">
        <v>25.995000000000001</v>
      </c>
      <c r="P34" s="10">
        <v>33.972000000000001</v>
      </c>
      <c r="Q34" s="10">
        <v>22.088999999999999</v>
      </c>
      <c r="R34" s="10">
        <v>19.114000000000001</v>
      </c>
      <c r="S34" s="10">
        <v>8.282</v>
      </c>
      <c r="T34" s="10">
        <v>40.549999999999997</v>
      </c>
      <c r="U34" s="10">
        <v>-13.923999999999999</v>
      </c>
      <c r="V34" s="10">
        <v>25.102</v>
      </c>
      <c r="W34" s="10">
        <v>12.989000000000001</v>
      </c>
      <c r="X34" s="10">
        <v>27.751999999999999</v>
      </c>
      <c r="Y34" s="10">
        <v>9.3919999999999995</v>
      </c>
      <c r="Z34" s="10">
        <v>43.768999999999998</v>
      </c>
      <c r="AA34" s="10">
        <v>22.535</v>
      </c>
      <c r="AB34" s="10">
        <v>16.07</v>
      </c>
      <c r="AC34" s="10">
        <v>21.861999999999998</v>
      </c>
      <c r="AD34" s="10">
        <v>21.155999999999999</v>
      </c>
      <c r="AE34" s="10">
        <v>17.678999999999998</v>
      </c>
      <c r="AF34" s="10">
        <v>24.983849999999997</v>
      </c>
      <c r="AG34" s="10">
        <v>30.878040000000002</v>
      </c>
      <c r="AH34" s="10">
        <v>34.297699999999999</v>
      </c>
      <c r="AI34" s="10">
        <v>18.70016</v>
      </c>
      <c r="AJ34" s="10">
        <v>16.062130960200001</v>
      </c>
      <c r="AK34" s="10">
        <v>34.217743520299997</v>
      </c>
      <c r="AL34" s="10">
        <v>13.193</v>
      </c>
      <c r="AM34" s="10">
        <v>-2.6909999999999998</v>
      </c>
    </row>
    <row r="35" spans="1:39" ht="15" x14ac:dyDescent="0.25">
      <c r="A35" s="108">
        <f>YampaRiverInflow.TotalOutflow!A35</f>
        <v>44866</v>
      </c>
      <c r="B35" s="9">
        <v>16.309999999999999</v>
      </c>
      <c r="C35" s="9">
        <v>16.309999999999999</v>
      </c>
      <c r="D35" s="9">
        <v>16.309999999999999</v>
      </c>
      <c r="E35" s="10">
        <v>53.298999999999999</v>
      </c>
      <c r="F35" s="10">
        <v>-6.4260000000000002</v>
      </c>
      <c r="G35" s="10">
        <v>24.297000000000001</v>
      </c>
      <c r="H35" s="10">
        <v>17.045000000000002</v>
      </c>
      <c r="I35" s="10">
        <v>5.4539999999999997</v>
      </c>
      <c r="J35" s="10">
        <v>10.88</v>
      </c>
      <c r="K35" s="10">
        <v>-20.273</v>
      </c>
      <c r="L35" s="10">
        <v>20.206</v>
      </c>
      <c r="M35" s="10">
        <v>35.786000000000001</v>
      </c>
      <c r="N35" s="10">
        <v>28.035</v>
      </c>
      <c r="O35" s="10">
        <v>16.972000000000001</v>
      </c>
      <c r="P35" s="10">
        <v>32.304000000000002</v>
      </c>
      <c r="Q35" s="10">
        <v>27.994</v>
      </c>
      <c r="R35" s="10">
        <v>18.408000000000001</v>
      </c>
      <c r="S35" s="10">
        <v>27.646999999999998</v>
      </c>
      <c r="T35" s="10">
        <v>13.904999999999999</v>
      </c>
      <c r="U35" s="10">
        <v>20.082000000000001</v>
      </c>
      <c r="V35" s="10">
        <v>-4.2350000000000003</v>
      </c>
      <c r="W35" s="10">
        <v>5.524</v>
      </c>
      <c r="X35" s="10">
        <v>13.936</v>
      </c>
      <c r="Y35" s="10">
        <v>18.489000000000001</v>
      </c>
      <c r="Z35" s="10">
        <v>53.006</v>
      </c>
      <c r="AA35" s="10">
        <v>26.384</v>
      </c>
      <c r="AB35" s="10">
        <v>7.4660000000000002</v>
      </c>
      <c r="AC35" s="10">
        <v>17.106999999999999</v>
      </c>
      <c r="AD35" s="10">
        <v>28.956</v>
      </c>
      <c r="AE35" s="10">
        <v>31.728000000000002</v>
      </c>
      <c r="AF35" s="10">
        <v>37.927500000000002</v>
      </c>
      <c r="AG35" s="10">
        <v>37.545540000000003</v>
      </c>
      <c r="AH35" s="10">
        <v>26.962349999999997</v>
      </c>
      <c r="AI35" s="10">
        <v>24.636060000000001</v>
      </c>
      <c r="AJ35" s="10">
        <v>9.1373111003500007</v>
      </c>
      <c r="AK35" s="10">
        <v>11.0838498908</v>
      </c>
      <c r="AL35" s="10">
        <v>9.3420000000000005</v>
      </c>
      <c r="AM35" s="10">
        <v>6.9249999999999998</v>
      </c>
    </row>
    <row r="36" spans="1:39" ht="15" x14ac:dyDescent="0.25">
      <c r="A36" s="108">
        <f>YampaRiverInflow.TotalOutflow!A36</f>
        <v>44896</v>
      </c>
      <c r="B36" s="9">
        <v>21.713999999999999</v>
      </c>
      <c r="C36" s="9">
        <v>21.713999999999999</v>
      </c>
      <c r="D36" s="9">
        <v>21.713999999999999</v>
      </c>
      <c r="E36" s="10">
        <v>48.563000000000002</v>
      </c>
      <c r="F36" s="10">
        <v>17.190000000000001</v>
      </c>
      <c r="G36" s="10">
        <v>-8.3260000000000005</v>
      </c>
      <c r="H36" s="10">
        <v>4.6349999999999998</v>
      </c>
      <c r="I36" s="10">
        <v>47.975999999999999</v>
      </c>
      <c r="J36" s="10">
        <v>24.954999999999998</v>
      </c>
      <c r="K36" s="10">
        <v>24.792000000000002</v>
      </c>
      <c r="L36" s="10">
        <v>21.376000000000001</v>
      </c>
      <c r="M36" s="10">
        <v>28.204999999999998</v>
      </c>
      <c r="N36" s="10">
        <v>40.244</v>
      </c>
      <c r="O36" s="10">
        <v>27.562000000000001</v>
      </c>
      <c r="P36" s="10">
        <v>42.930999999999997</v>
      </c>
      <c r="Q36" s="10">
        <v>16.896000000000001</v>
      </c>
      <c r="R36" s="10">
        <v>5.2649999999999997</v>
      </c>
      <c r="S36" s="10">
        <v>14.913</v>
      </c>
      <c r="T36" s="10">
        <v>20.716999999999999</v>
      </c>
      <c r="U36" s="10">
        <v>34.1</v>
      </c>
      <c r="V36" s="10">
        <v>30.48</v>
      </c>
      <c r="W36" s="10">
        <v>17.712</v>
      </c>
      <c r="X36" s="10">
        <v>14.284000000000001</v>
      </c>
      <c r="Y36" s="10">
        <v>19.059000000000001</v>
      </c>
      <c r="Z36" s="10">
        <v>32.093000000000004</v>
      </c>
      <c r="AA36" s="10">
        <v>31.068999999999999</v>
      </c>
      <c r="AB36" s="10">
        <v>-1.1339999999999999</v>
      </c>
      <c r="AC36" s="10">
        <v>19.942</v>
      </c>
      <c r="AD36" s="10">
        <v>24.683</v>
      </c>
      <c r="AE36" s="10">
        <v>26.542000000000002</v>
      </c>
      <c r="AF36" s="10">
        <v>32.755090000000003</v>
      </c>
      <c r="AG36" s="10">
        <v>27.805679999999999</v>
      </c>
      <c r="AH36" s="10">
        <v>21.076700000000002</v>
      </c>
      <c r="AI36" s="10">
        <v>7.0595299999999996</v>
      </c>
      <c r="AJ36" s="10">
        <v>18.495586839200001</v>
      </c>
      <c r="AK36" s="10">
        <v>21.658086085000001</v>
      </c>
      <c r="AL36" s="10">
        <v>-10.919</v>
      </c>
      <c r="AM36" s="10">
        <v>-18.315999999999999</v>
      </c>
    </row>
    <row r="37" spans="1:39" ht="15" x14ac:dyDescent="0.25">
      <c r="A37" s="108">
        <f>YampaRiverInflow.TotalOutflow!A37</f>
        <v>44927</v>
      </c>
      <c r="B37" s="9">
        <v>19.850999999999999</v>
      </c>
      <c r="C37" s="9">
        <v>19.850999999999999</v>
      </c>
      <c r="D37" s="9">
        <v>19.850999999999999</v>
      </c>
      <c r="E37" s="10">
        <v>20.085000000000001</v>
      </c>
      <c r="F37" s="10">
        <v>31.077999999999999</v>
      </c>
      <c r="G37" s="10">
        <v>41.271999999999998</v>
      </c>
      <c r="H37" s="10">
        <v>10.534000000000001</v>
      </c>
      <c r="I37" s="10">
        <v>78.471000000000004</v>
      </c>
      <c r="J37" s="10">
        <v>15.356</v>
      </c>
      <c r="K37" s="10">
        <v>14.651</v>
      </c>
      <c r="L37" s="10">
        <v>30.507000000000001</v>
      </c>
      <c r="M37" s="10">
        <v>18.114999999999998</v>
      </c>
      <c r="N37" s="10">
        <v>101.17700000000001</v>
      </c>
      <c r="O37" s="10">
        <v>19.384</v>
      </c>
      <c r="P37" s="10">
        <v>30.748000000000001</v>
      </c>
      <c r="Q37" s="10">
        <v>9.8130000000000006</v>
      </c>
      <c r="R37" s="10">
        <v>-4.5359999999999996</v>
      </c>
      <c r="S37" s="10">
        <v>13.925000000000001</v>
      </c>
      <c r="T37" s="10">
        <v>62.106999999999999</v>
      </c>
      <c r="U37" s="10">
        <v>30.138999999999999</v>
      </c>
      <c r="V37" s="10">
        <v>34.121000000000002</v>
      </c>
      <c r="W37" s="10">
        <v>0.29199999999999998</v>
      </c>
      <c r="X37" s="10">
        <v>8.3659999999999997</v>
      </c>
      <c r="Y37" s="10">
        <v>7.298</v>
      </c>
      <c r="Z37" s="10">
        <v>137.148</v>
      </c>
      <c r="AA37" s="10">
        <v>5.109</v>
      </c>
      <c r="AB37" s="10">
        <v>9.6739999999999995</v>
      </c>
      <c r="AC37" s="10">
        <v>13.996</v>
      </c>
      <c r="AD37" s="10">
        <v>3.7160000000000002</v>
      </c>
      <c r="AE37" s="10">
        <v>41.649769999999997</v>
      </c>
      <c r="AF37" s="10">
        <v>7.6267299999999993</v>
      </c>
      <c r="AG37" s="10">
        <v>11.469899999999999</v>
      </c>
      <c r="AH37" s="10">
        <v>17.2136</v>
      </c>
      <c r="AI37" s="10">
        <v>12.568142775</v>
      </c>
      <c r="AJ37" s="10">
        <v>17.4341776228</v>
      </c>
      <c r="AK37" s="10">
        <v>-20.010999999999999</v>
      </c>
      <c r="AL37" s="10">
        <v>8.234</v>
      </c>
      <c r="AM37" s="10">
        <v>-68.331000000000003</v>
      </c>
    </row>
    <row r="38" spans="1:39" ht="15" x14ac:dyDescent="0.25">
      <c r="A38" s="108">
        <f>YampaRiverInflow.TotalOutflow!A38</f>
        <v>44958</v>
      </c>
      <c r="B38" s="9">
        <v>9.7119999999999997</v>
      </c>
      <c r="C38" s="9">
        <v>9.7119999999999997</v>
      </c>
      <c r="D38" s="9">
        <v>9.7119999999999997</v>
      </c>
      <c r="E38" s="10">
        <v>-42.707000000000001</v>
      </c>
      <c r="F38" s="10">
        <v>17.422999999999998</v>
      </c>
      <c r="G38" s="10">
        <v>20.231999999999999</v>
      </c>
      <c r="H38" s="10">
        <v>-6.8810000000000002</v>
      </c>
      <c r="I38" s="10">
        <v>38.478000000000002</v>
      </c>
      <c r="J38" s="10">
        <v>38.890999999999998</v>
      </c>
      <c r="K38" s="10">
        <v>7.3949999999999996</v>
      </c>
      <c r="L38" s="10">
        <v>44.286999999999999</v>
      </c>
      <c r="M38" s="10">
        <v>29.244</v>
      </c>
      <c r="N38" s="10">
        <v>221.904</v>
      </c>
      <c r="O38" s="10">
        <v>10.265000000000001</v>
      </c>
      <c r="P38" s="10">
        <v>85.662000000000006</v>
      </c>
      <c r="Q38" s="10">
        <v>11.233000000000001</v>
      </c>
      <c r="R38" s="10">
        <v>13.169</v>
      </c>
      <c r="S38" s="10">
        <v>35.386000000000003</v>
      </c>
      <c r="T38" s="10">
        <v>17.077000000000002</v>
      </c>
      <c r="U38" s="10">
        <v>13.38</v>
      </c>
      <c r="V38" s="10">
        <v>16.087</v>
      </c>
      <c r="W38" s="10">
        <v>-0.86599999999999999</v>
      </c>
      <c r="X38" s="10">
        <v>23.463000000000001</v>
      </c>
      <c r="Y38" s="10">
        <v>14.08</v>
      </c>
      <c r="Z38" s="10">
        <v>174.58199999999999</v>
      </c>
      <c r="AA38" s="10">
        <v>11.07</v>
      </c>
      <c r="AB38" s="10">
        <v>-5.6680000000000001</v>
      </c>
      <c r="AC38" s="10">
        <v>3.0179999999999998</v>
      </c>
      <c r="AD38" s="10">
        <v>14.69</v>
      </c>
      <c r="AE38" s="10">
        <v>8.8202999999999996</v>
      </c>
      <c r="AF38" s="10">
        <v>14.744759999999999</v>
      </c>
      <c r="AG38" s="10">
        <v>10.63569</v>
      </c>
      <c r="AH38" s="10">
        <v>3.61049</v>
      </c>
      <c r="AI38" s="10">
        <v>19.494754710900001</v>
      </c>
      <c r="AJ38" s="10">
        <v>9.1826606062200007</v>
      </c>
      <c r="AK38" s="10">
        <v>-32.098999999999997</v>
      </c>
      <c r="AL38" s="10">
        <v>-10.874000000000001</v>
      </c>
      <c r="AM38" s="10">
        <v>24.474</v>
      </c>
    </row>
    <row r="39" spans="1:39" ht="15" x14ac:dyDescent="0.25">
      <c r="A39" s="108">
        <f>YampaRiverInflow.TotalOutflow!A39</f>
        <v>44986</v>
      </c>
      <c r="B39" s="9">
        <v>4.819</v>
      </c>
      <c r="C39" s="9">
        <v>4.819</v>
      </c>
      <c r="D39" s="9">
        <v>4.819</v>
      </c>
      <c r="E39" s="10">
        <v>26.506</v>
      </c>
      <c r="F39" s="10">
        <v>96.531999999999996</v>
      </c>
      <c r="G39" s="10">
        <v>17.710999999999999</v>
      </c>
      <c r="H39" s="10">
        <v>-1.42</v>
      </c>
      <c r="I39" s="10">
        <v>43.502000000000002</v>
      </c>
      <c r="J39" s="10">
        <v>-6.4089999999999998</v>
      </c>
      <c r="K39" s="10">
        <v>8.8800000000000008</v>
      </c>
      <c r="L39" s="10">
        <v>37.970999999999997</v>
      </c>
      <c r="M39" s="10">
        <v>61.314999999999998</v>
      </c>
      <c r="N39" s="10">
        <v>316.43099999999998</v>
      </c>
      <c r="O39" s="10">
        <v>30.523</v>
      </c>
      <c r="P39" s="10">
        <v>99.09</v>
      </c>
      <c r="Q39" s="10">
        <v>0.26700000000000002</v>
      </c>
      <c r="R39" s="10">
        <v>21.556999999999999</v>
      </c>
      <c r="S39" s="10">
        <v>29.812999999999999</v>
      </c>
      <c r="T39" s="10">
        <v>17.334</v>
      </c>
      <c r="U39" s="10">
        <v>4.55</v>
      </c>
      <c r="V39" s="10">
        <v>29.456</v>
      </c>
      <c r="W39" s="10">
        <v>7.5919999999999996</v>
      </c>
      <c r="X39" s="10">
        <v>0.58599999999999997</v>
      </c>
      <c r="Y39" s="10">
        <v>5.9260000000000002</v>
      </c>
      <c r="Z39" s="10">
        <v>168.72399999999999</v>
      </c>
      <c r="AA39" s="10">
        <v>24.416</v>
      </c>
      <c r="AB39" s="10">
        <v>16.087</v>
      </c>
      <c r="AC39" s="10">
        <v>3.2</v>
      </c>
      <c r="AD39" s="10">
        <v>10.916</v>
      </c>
      <c r="AE39" s="10">
        <v>55.120930000000001</v>
      </c>
      <c r="AF39" s="10">
        <v>5.3349099999999998</v>
      </c>
      <c r="AG39" s="10">
        <v>8.3023799999999994</v>
      </c>
      <c r="AH39" s="10">
        <v>7.6192200000000003</v>
      </c>
      <c r="AI39" s="10">
        <v>-3.1343052999900003</v>
      </c>
      <c r="AJ39" s="10">
        <v>3.17213907435</v>
      </c>
      <c r="AK39" s="10">
        <v>-63.835000000000001</v>
      </c>
      <c r="AL39" s="10">
        <v>-26.42</v>
      </c>
      <c r="AM39" s="10">
        <v>59.759</v>
      </c>
    </row>
    <row r="40" spans="1:39" ht="15" x14ac:dyDescent="0.25">
      <c r="A40" s="108">
        <f>YampaRiverInflow.TotalOutflow!A40</f>
        <v>45017</v>
      </c>
      <c r="B40" s="9">
        <v>8.2040000000000006</v>
      </c>
      <c r="C40" s="9">
        <v>8.2040000000000006</v>
      </c>
      <c r="D40" s="9">
        <v>8.2040000000000006</v>
      </c>
      <c r="E40" s="10">
        <v>49.36</v>
      </c>
      <c r="F40" s="10">
        <v>53.290999999999997</v>
      </c>
      <c r="G40" s="10">
        <v>25.484000000000002</v>
      </c>
      <c r="H40" s="10">
        <v>-15.704000000000001</v>
      </c>
      <c r="I40" s="10">
        <v>2.6739999999999999</v>
      </c>
      <c r="J40" s="10">
        <v>9.9689999999999994</v>
      </c>
      <c r="K40" s="10">
        <v>14.242000000000001</v>
      </c>
      <c r="L40" s="10">
        <v>68.507000000000005</v>
      </c>
      <c r="M40" s="10">
        <v>34.072000000000003</v>
      </c>
      <c r="N40" s="10">
        <v>40.68</v>
      </c>
      <c r="O40" s="10">
        <v>13.753</v>
      </c>
      <c r="P40" s="10">
        <v>16.016999999999999</v>
      </c>
      <c r="Q40" s="10">
        <v>14.180999999999999</v>
      </c>
      <c r="R40" s="10">
        <v>10.909000000000001</v>
      </c>
      <c r="S40" s="10">
        <v>31.158000000000001</v>
      </c>
      <c r="T40" s="10">
        <v>9.2080000000000002</v>
      </c>
      <c r="U40" s="10">
        <v>5.04</v>
      </c>
      <c r="V40" s="10">
        <v>53.372999999999998</v>
      </c>
      <c r="W40" s="10">
        <v>10.19</v>
      </c>
      <c r="X40" s="10">
        <v>22.326000000000001</v>
      </c>
      <c r="Y40" s="10">
        <v>12.529</v>
      </c>
      <c r="Z40" s="10">
        <v>16.698</v>
      </c>
      <c r="AA40" s="10">
        <v>14.458</v>
      </c>
      <c r="AB40" s="10">
        <v>15.693</v>
      </c>
      <c r="AC40" s="10">
        <v>12.19</v>
      </c>
      <c r="AD40" s="10">
        <v>15.191000000000001</v>
      </c>
      <c r="AE40" s="10">
        <v>34.110879999999995</v>
      </c>
      <c r="AF40" s="10">
        <v>18.928849999999997</v>
      </c>
      <c r="AG40" s="10">
        <v>23.699870000000001</v>
      </c>
      <c r="AH40" s="10">
        <v>14.320200000000002</v>
      </c>
      <c r="AI40" s="10">
        <v>23.981204488899998</v>
      </c>
      <c r="AJ40" s="10">
        <v>12.6252825743</v>
      </c>
      <c r="AK40" s="10">
        <v>-50.832999999999998</v>
      </c>
      <c r="AL40" s="10">
        <v>-3.6080000000000001</v>
      </c>
      <c r="AM40" s="10">
        <v>-89.194000000000003</v>
      </c>
    </row>
    <row r="41" spans="1:39" ht="15" x14ac:dyDescent="0.25">
      <c r="A41" s="108">
        <f>YampaRiverInflow.TotalOutflow!A41</f>
        <v>45047</v>
      </c>
      <c r="B41" s="9">
        <v>14.943</v>
      </c>
      <c r="C41" s="9">
        <v>14.943</v>
      </c>
      <c r="D41" s="9">
        <v>14.943</v>
      </c>
      <c r="E41" s="10">
        <v>-14.659000000000001</v>
      </c>
      <c r="F41" s="10">
        <v>23.445</v>
      </c>
      <c r="G41" s="10">
        <v>-44.76</v>
      </c>
      <c r="H41" s="10">
        <v>4.5609999999999999</v>
      </c>
      <c r="I41" s="10">
        <v>-17.443000000000001</v>
      </c>
      <c r="J41" s="10">
        <v>33.575000000000003</v>
      </c>
      <c r="K41" s="10">
        <v>29.093</v>
      </c>
      <c r="L41" s="10">
        <v>35.158000000000001</v>
      </c>
      <c r="M41" s="10">
        <v>30.619</v>
      </c>
      <c r="N41" s="10">
        <v>51.445999999999998</v>
      </c>
      <c r="O41" s="10">
        <v>147.43199999999999</v>
      </c>
      <c r="P41" s="10">
        <v>31.465</v>
      </c>
      <c r="Q41" s="10">
        <v>16.225000000000001</v>
      </c>
      <c r="R41" s="10">
        <v>15.988</v>
      </c>
      <c r="S41" s="10">
        <v>22.762</v>
      </c>
      <c r="T41" s="10">
        <v>16.884</v>
      </c>
      <c r="U41" s="10">
        <v>8.0370000000000008</v>
      </c>
      <c r="V41" s="10">
        <v>0.76700000000000002</v>
      </c>
      <c r="W41" s="10">
        <v>15.06</v>
      </c>
      <c r="X41" s="10">
        <v>18.966999999999999</v>
      </c>
      <c r="Y41" s="10">
        <v>6.8140000000000001</v>
      </c>
      <c r="Z41" s="10">
        <v>10.48</v>
      </c>
      <c r="AA41" s="10">
        <v>-4.4349999999999996</v>
      </c>
      <c r="AB41" s="10">
        <v>13.545999999999999</v>
      </c>
      <c r="AC41" s="10">
        <v>14.374000000000001</v>
      </c>
      <c r="AD41" s="10">
        <v>20.312000000000001</v>
      </c>
      <c r="AE41" s="10">
        <v>24.09412</v>
      </c>
      <c r="AF41" s="10">
        <v>17.2925</v>
      </c>
      <c r="AG41" s="10">
        <v>26.04485</v>
      </c>
      <c r="AH41" s="10">
        <v>20.55932</v>
      </c>
      <c r="AI41" s="10">
        <v>-2.9233854721500001</v>
      </c>
      <c r="AJ41" s="10">
        <v>20.635423071599998</v>
      </c>
      <c r="AK41" s="10">
        <v>-15.445</v>
      </c>
      <c r="AL41" s="10">
        <v>-30.884</v>
      </c>
      <c r="AM41" s="10">
        <v>-80.722999999999999</v>
      </c>
    </row>
    <row r="42" spans="1:39" ht="15" x14ac:dyDescent="0.25">
      <c r="A42" s="108">
        <f>YampaRiverInflow.TotalOutflow!A42</f>
        <v>45078</v>
      </c>
      <c r="B42" s="9">
        <v>10.954000000000001</v>
      </c>
      <c r="C42" s="9">
        <v>10.954000000000001</v>
      </c>
      <c r="D42" s="9">
        <v>10.954000000000001</v>
      </c>
      <c r="E42" s="10">
        <v>-68.215000000000003</v>
      </c>
      <c r="F42" s="10">
        <v>17.126000000000001</v>
      </c>
      <c r="G42" s="10">
        <v>9.0709999999999997</v>
      </c>
      <c r="H42" s="10">
        <v>12.688000000000001</v>
      </c>
      <c r="I42" s="10">
        <v>3.8149999999999999</v>
      </c>
      <c r="J42" s="10">
        <v>18.376000000000001</v>
      </c>
      <c r="K42" s="10">
        <v>10.868</v>
      </c>
      <c r="L42" s="10">
        <v>38.33</v>
      </c>
      <c r="M42" s="10">
        <v>17.908000000000001</v>
      </c>
      <c r="N42" s="10">
        <v>23.242999999999999</v>
      </c>
      <c r="O42" s="10">
        <v>149.01400000000001</v>
      </c>
      <c r="P42" s="10">
        <v>25.635000000000002</v>
      </c>
      <c r="Q42" s="10">
        <v>16.579999999999998</v>
      </c>
      <c r="R42" s="10">
        <v>17.053999999999998</v>
      </c>
      <c r="S42" s="10">
        <v>19.07</v>
      </c>
      <c r="T42" s="10">
        <v>13.257999999999999</v>
      </c>
      <c r="U42" s="10">
        <v>52.686</v>
      </c>
      <c r="V42" s="10">
        <v>31.236000000000001</v>
      </c>
      <c r="W42" s="10">
        <v>9.4260000000000002</v>
      </c>
      <c r="X42" s="10">
        <v>11.861000000000001</v>
      </c>
      <c r="Y42" s="10">
        <v>3.2530000000000001</v>
      </c>
      <c r="Z42" s="10">
        <v>10.676</v>
      </c>
      <c r="AA42" s="10">
        <v>-12.563000000000001</v>
      </c>
      <c r="AB42" s="10">
        <v>10.95</v>
      </c>
      <c r="AC42" s="10">
        <v>4.9080000000000004</v>
      </c>
      <c r="AD42" s="10">
        <v>20.478999999999999</v>
      </c>
      <c r="AE42" s="10">
        <v>23.339099999999998</v>
      </c>
      <c r="AF42" s="10">
        <v>14.779639999999999</v>
      </c>
      <c r="AG42" s="10">
        <v>10.374750000000001</v>
      </c>
      <c r="AH42" s="10">
        <v>15.253579999999999</v>
      </c>
      <c r="AI42" s="10">
        <v>10.8723748103</v>
      </c>
      <c r="AJ42" s="10">
        <v>19.2537612671</v>
      </c>
      <c r="AK42" s="10">
        <v>-42.570999999999998</v>
      </c>
      <c r="AL42" s="10">
        <v>-23.359000000000002</v>
      </c>
      <c r="AM42" s="10">
        <v>-170.375</v>
      </c>
    </row>
    <row r="43" spans="1:39" ht="15" x14ac:dyDescent="0.25">
      <c r="A43" s="108">
        <f>YampaRiverInflow.TotalOutflow!A43</f>
        <v>45108</v>
      </c>
      <c r="B43" s="9">
        <v>18.324000000000002</v>
      </c>
      <c r="C43" s="9">
        <v>18.324000000000002</v>
      </c>
      <c r="D43" s="9">
        <v>18.324000000000002</v>
      </c>
      <c r="E43" s="10">
        <v>-44.088999999999999</v>
      </c>
      <c r="F43" s="10">
        <v>31.13</v>
      </c>
      <c r="G43" s="10">
        <v>-0.70799999999999996</v>
      </c>
      <c r="H43" s="10">
        <v>17.495000000000001</v>
      </c>
      <c r="I43" s="10">
        <v>-0.90900000000000003</v>
      </c>
      <c r="J43" s="10">
        <v>22.303000000000001</v>
      </c>
      <c r="K43" s="10">
        <v>26.056000000000001</v>
      </c>
      <c r="L43" s="10">
        <v>37.981000000000002</v>
      </c>
      <c r="M43" s="10">
        <v>46.884999999999998</v>
      </c>
      <c r="N43" s="10">
        <v>38.639000000000003</v>
      </c>
      <c r="O43" s="10">
        <v>161.97499999999999</v>
      </c>
      <c r="P43" s="10">
        <v>38.319000000000003</v>
      </c>
      <c r="Q43" s="10">
        <v>19.699000000000002</v>
      </c>
      <c r="R43" s="10">
        <v>17.989999999999998</v>
      </c>
      <c r="S43" s="10">
        <v>13.172000000000001</v>
      </c>
      <c r="T43" s="10">
        <v>40.615000000000002</v>
      </c>
      <c r="U43" s="10">
        <v>26.545000000000002</v>
      </c>
      <c r="V43" s="10">
        <v>25.422999999999998</v>
      </c>
      <c r="W43" s="10">
        <v>13.888999999999999</v>
      </c>
      <c r="X43" s="10">
        <v>15.146000000000001</v>
      </c>
      <c r="Y43" s="10">
        <v>6.6020000000000003</v>
      </c>
      <c r="Z43" s="10">
        <v>10.079000000000001</v>
      </c>
      <c r="AA43" s="10">
        <v>4.5090000000000003</v>
      </c>
      <c r="AB43" s="10">
        <v>26.234000000000002</v>
      </c>
      <c r="AC43" s="10">
        <v>12.146000000000001</v>
      </c>
      <c r="AD43" s="10">
        <v>17.390999999999998</v>
      </c>
      <c r="AE43" s="10">
        <v>17.51343</v>
      </c>
      <c r="AF43" s="10">
        <v>34.483599999999996</v>
      </c>
      <c r="AG43" s="10">
        <v>45.963620000000006</v>
      </c>
      <c r="AH43" s="10">
        <v>28.082819999999998</v>
      </c>
      <c r="AI43" s="10">
        <v>19.215399487300001</v>
      </c>
      <c r="AJ43" s="10">
        <v>17.603711951099999</v>
      </c>
      <c r="AK43" s="10">
        <v>-60.779000000000003</v>
      </c>
      <c r="AL43" s="10">
        <v>-56.558999999999997</v>
      </c>
      <c r="AM43" s="10">
        <v>-126.367</v>
      </c>
    </row>
    <row r="44" spans="1:39" ht="15" x14ac:dyDescent="0.25">
      <c r="A44" s="108">
        <f>YampaRiverInflow.TotalOutflow!A44</f>
        <v>45139</v>
      </c>
      <c r="B44" s="9">
        <v>17.367000000000001</v>
      </c>
      <c r="C44" s="9">
        <v>17.367000000000001</v>
      </c>
      <c r="D44" s="9">
        <v>17.367000000000001</v>
      </c>
      <c r="E44" s="10">
        <v>36.843000000000004</v>
      </c>
      <c r="F44" s="10">
        <v>32.896999999999998</v>
      </c>
      <c r="G44" s="10">
        <v>15.759</v>
      </c>
      <c r="H44" s="10">
        <v>30.661000000000001</v>
      </c>
      <c r="I44" s="10">
        <v>55</v>
      </c>
      <c r="J44" s="10">
        <v>48.677</v>
      </c>
      <c r="K44" s="10">
        <v>33.113</v>
      </c>
      <c r="L44" s="10">
        <v>45.93</v>
      </c>
      <c r="M44" s="10">
        <v>51.271000000000001</v>
      </c>
      <c r="N44" s="10">
        <v>50.551000000000002</v>
      </c>
      <c r="O44" s="10">
        <v>39.052</v>
      </c>
      <c r="P44" s="10">
        <v>28.867000000000001</v>
      </c>
      <c r="Q44" s="10">
        <v>22.442</v>
      </c>
      <c r="R44" s="10">
        <v>26.152999999999999</v>
      </c>
      <c r="S44" s="10">
        <v>32.817999999999998</v>
      </c>
      <c r="T44" s="10">
        <v>21.527999999999999</v>
      </c>
      <c r="U44" s="10">
        <v>35.834000000000003</v>
      </c>
      <c r="V44" s="10">
        <v>31.181000000000001</v>
      </c>
      <c r="W44" s="10">
        <v>15.63</v>
      </c>
      <c r="X44" s="10">
        <v>23.109000000000002</v>
      </c>
      <c r="Y44" s="10">
        <v>11.401</v>
      </c>
      <c r="Z44" s="10">
        <v>31.262</v>
      </c>
      <c r="AA44" s="10">
        <v>3.68</v>
      </c>
      <c r="AB44" s="10">
        <v>14.694000000000001</v>
      </c>
      <c r="AC44" s="10">
        <v>25.271000000000001</v>
      </c>
      <c r="AD44" s="10">
        <v>24.695</v>
      </c>
      <c r="AE44" s="10">
        <v>21.273709999999998</v>
      </c>
      <c r="AF44" s="10">
        <v>24.753779999999999</v>
      </c>
      <c r="AG44" s="10">
        <v>25.619619999999998</v>
      </c>
      <c r="AH44" s="10">
        <v>36.973279999999995</v>
      </c>
      <c r="AI44" s="10">
        <v>26.050836177000001</v>
      </c>
      <c r="AJ44" s="10">
        <v>15.572127335099999</v>
      </c>
      <c r="AK44" s="10">
        <v>-38.963999999999999</v>
      </c>
      <c r="AL44" s="10">
        <v>-34.012</v>
      </c>
      <c r="AM44" s="10">
        <v>6.7279999999999998</v>
      </c>
    </row>
    <row r="45" spans="1:39" ht="15" x14ac:dyDescent="0.25">
      <c r="A45" s="108">
        <f>YampaRiverInflow.TotalOutflow!A45</f>
        <v>45170</v>
      </c>
      <c r="B45" s="9">
        <v>16.686</v>
      </c>
      <c r="C45" s="9">
        <v>16.686</v>
      </c>
      <c r="D45" s="9">
        <v>16.686</v>
      </c>
      <c r="E45" s="10">
        <v>31.548999999999999</v>
      </c>
      <c r="F45" s="10">
        <v>18.584</v>
      </c>
      <c r="G45" s="10">
        <v>20.257999999999999</v>
      </c>
      <c r="H45" s="10">
        <v>40.121000000000002</v>
      </c>
      <c r="I45" s="10">
        <v>42.011000000000003</v>
      </c>
      <c r="J45" s="10">
        <v>32.043999999999997</v>
      </c>
      <c r="K45" s="10">
        <v>34.625999999999998</v>
      </c>
      <c r="L45" s="10">
        <v>44.92</v>
      </c>
      <c r="M45" s="10">
        <v>38.738</v>
      </c>
      <c r="N45" s="10">
        <v>36.225999999999999</v>
      </c>
      <c r="O45" s="10">
        <v>28.126000000000001</v>
      </c>
      <c r="P45" s="10">
        <v>31.236000000000001</v>
      </c>
      <c r="Q45" s="10">
        <v>22.335000000000001</v>
      </c>
      <c r="R45" s="10">
        <v>48.393999999999998</v>
      </c>
      <c r="S45" s="10">
        <v>28.478999999999999</v>
      </c>
      <c r="T45" s="10">
        <v>11.491</v>
      </c>
      <c r="U45" s="10">
        <v>18.042999999999999</v>
      </c>
      <c r="V45" s="10">
        <v>23.867999999999999</v>
      </c>
      <c r="W45" s="10">
        <v>14.974</v>
      </c>
      <c r="X45" s="10">
        <v>17.042999999999999</v>
      </c>
      <c r="Y45" s="10">
        <v>23.401</v>
      </c>
      <c r="Z45" s="10">
        <v>6.1059999999999999</v>
      </c>
      <c r="AA45" s="10">
        <v>5.0819999999999999</v>
      </c>
      <c r="AB45" s="10">
        <v>18.600999999999999</v>
      </c>
      <c r="AC45" s="10">
        <v>14.476000000000001</v>
      </c>
      <c r="AD45" s="10">
        <v>21.350999999999999</v>
      </c>
      <c r="AE45" s="10">
        <v>17.48638</v>
      </c>
      <c r="AF45" s="10">
        <v>30.457650000000001</v>
      </c>
      <c r="AG45" s="10">
        <v>31.318210000000001</v>
      </c>
      <c r="AH45" s="10">
        <v>23.158259999999999</v>
      </c>
      <c r="AI45" s="10">
        <v>13.2491374797</v>
      </c>
      <c r="AJ45" s="10">
        <v>19.184875404</v>
      </c>
      <c r="AK45" s="10">
        <v>42.127000000000002</v>
      </c>
      <c r="AL45" s="10">
        <v>-1.2290000000000001</v>
      </c>
      <c r="AM45" s="10">
        <v>-33.959000000000003</v>
      </c>
    </row>
    <row r="46" spans="1:39" ht="15" x14ac:dyDescent="0.25">
      <c r="A46" s="108">
        <f>YampaRiverInflow.TotalOutflow!A46</f>
        <v>45200</v>
      </c>
      <c r="B46" s="9">
        <v>23.931000000000001</v>
      </c>
      <c r="C46" s="9">
        <v>23.931000000000001</v>
      </c>
      <c r="D46" s="9">
        <v>23.931000000000001</v>
      </c>
      <c r="E46" s="10">
        <v>31.16</v>
      </c>
      <c r="F46" s="10">
        <v>36.676000000000002</v>
      </c>
      <c r="G46" s="10">
        <v>34.716000000000001</v>
      </c>
      <c r="H46" s="10">
        <v>66.048000000000002</v>
      </c>
      <c r="I46" s="10">
        <v>39.569000000000003</v>
      </c>
      <c r="J46" s="10">
        <v>37.305999999999997</v>
      </c>
      <c r="K46" s="10">
        <v>23.975999999999999</v>
      </c>
      <c r="L46" s="10">
        <v>34.430999999999997</v>
      </c>
      <c r="M46" s="10">
        <v>38.234000000000002</v>
      </c>
      <c r="N46" s="10">
        <v>25.995000000000001</v>
      </c>
      <c r="O46" s="10">
        <v>33.972000000000001</v>
      </c>
      <c r="P46" s="10">
        <v>22.088999999999999</v>
      </c>
      <c r="Q46" s="10">
        <v>19.114000000000001</v>
      </c>
      <c r="R46" s="10">
        <v>8.282</v>
      </c>
      <c r="S46" s="10">
        <v>40.549999999999997</v>
      </c>
      <c r="T46" s="10">
        <v>-13.923999999999999</v>
      </c>
      <c r="U46" s="10">
        <v>25.102</v>
      </c>
      <c r="V46" s="10">
        <v>12.989000000000001</v>
      </c>
      <c r="W46" s="10">
        <v>27.751999999999999</v>
      </c>
      <c r="X46" s="10">
        <v>9.3919999999999995</v>
      </c>
      <c r="Y46" s="10">
        <v>43.768999999999998</v>
      </c>
      <c r="Z46" s="10">
        <v>22.535</v>
      </c>
      <c r="AA46" s="10">
        <v>16.07</v>
      </c>
      <c r="AB46" s="10">
        <v>21.861999999999998</v>
      </c>
      <c r="AC46" s="10">
        <v>21.155999999999999</v>
      </c>
      <c r="AD46" s="10">
        <v>17.678999999999998</v>
      </c>
      <c r="AE46" s="10">
        <v>24.983849999999997</v>
      </c>
      <c r="AF46" s="10">
        <v>30.878040000000002</v>
      </c>
      <c r="AG46" s="10">
        <v>34.297699999999999</v>
      </c>
      <c r="AH46" s="10">
        <v>18.70016</v>
      </c>
      <c r="AI46" s="10">
        <v>16.062130960200001</v>
      </c>
      <c r="AJ46" s="10">
        <v>34.217743520299997</v>
      </c>
      <c r="AK46" s="10">
        <v>13.193</v>
      </c>
      <c r="AL46" s="10">
        <v>-2.6909999999999998</v>
      </c>
      <c r="AM46" s="10">
        <v>-40.167999999999999</v>
      </c>
    </row>
    <row r="47" spans="1:39" ht="15" x14ac:dyDescent="0.25">
      <c r="A47" s="108">
        <f>YampaRiverInflow.TotalOutflow!A47</f>
        <v>45231</v>
      </c>
      <c r="B47" s="9">
        <v>16.309999999999999</v>
      </c>
      <c r="C47" s="9">
        <v>16.309999999999999</v>
      </c>
      <c r="D47" s="9">
        <v>16.309999999999999</v>
      </c>
      <c r="E47" s="10">
        <v>-6.4260000000000002</v>
      </c>
      <c r="F47" s="10">
        <v>24.297000000000001</v>
      </c>
      <c r="G47" s="10">
        <v>17.045000000000002</v>
      </c>
      <c r="H47" s="10">
        <v>5.4539999999999997</v>
      </c>
      <c r="I47" s="10">
        <v>10.88</v>
      </c>
      <c r="J47" s="10">
        <v>-20.273</v>
      </c>
      <c r="K47" s="10">
        <v>20.206</v>
      </c>
      <c r="L47" s="10">
        <v>35.786000000000001</v>
      </c>
      <c r="M47" s="10">
        <v>28.035</v>
      </c>
      <c r="N47" s="10">
        <v>16.972000000000001</v>
      </c>
      <c r="O47" s="10">
        <v>32.304000000000002</v>
      </c>
      <c r="P47" s="10">
        <v>27.994</v>
      </c>
      <c r="Q47" s="10">
        <v>18.408000000000001</v>
      </c>
      <c r="R47" s="10">
        <v>27.646999999999998</v>
      </c>
      <c r="S47" s="10">
        <v>13.904999999999999</v>
      </c>
      <c r="T47" s="10">
        <v>20.082000000000001</v>
      </c>
      <c r="U47" s="10">
        <v>-4.2350000000000003</v>
      </c>
      <c r="V47" s="10">
        <v>5.524</v>
      </c>
      <c r="W47" s="10">
        <v>13.936</v>
      </c>
      <c r="X47" s="10">
        <v>18.489000000000001</v>
      </c>
      <c r="Y47" s="10">
        <v>53.006</v>
      </c>
      <c r="Z47" s="10">
        <v>26.384</v>
      </c>
      <c r="AA47" s="10">
        <v>7.4660000000000002</v>
      </c>
      <c r="AB47" s="10">
        <v>17.106999999999999</v>
      </c>
      <c r="AC47" s="10">
        <v>28.956</v>
      </c>
      <c r="AD47" s="10">
        <v>31.728000000000002</v>
      </c>
      <c r="AE47" s="10">
        <v>37.927500000000002</v>
      </c>
      <c r="AF47" s="10">
        <v>37.545540000000003</v>
      </c>
      <c r="AG47" s="10">
        <v>26.962349999999997</v>
      </c>
      <c r="AH47" s="10">
        <v>24.636060000000001</v>
      </c>
      <c r="AI47" s="10">
        <v>9.1373111003500007</v>
      </c>
      <c r="AJ47" s="10">
        <v>11.0838498908</v>
      </c>
      <c r="AK47" s="10">
        <v>9.3420000000000005</v>
      </c>
      <c r="AL47" s="10">
        <v>6.9249999999999998</v>
      </c>
      <c r="AM47" s="10">
        <v>53.298999999999999</v>
      </c>
    </row>
    <row r="48" spans="1:39" ht="15" x14ac:dyDescent="0.25">
      <c r="A48" s="108">
        <f>YampaRiverInflow.TotalOutflow!A48</f>
        <v>45261</v>
      </c>
      <c r="B48" s="9">
        <v>21.713999999999999</v>
      </c>
      <c r="C48" s="9">
        <v>21.713999999999999</v>
      </c>
      <c r="D48" s="9">
        <v>21.713999999999999</v>
      </c>
      <c r="E48" s="10">
        <v>17.190000000000001</v>
      </c>
      <c r="F48" s="10">
        <v>-8.3260000000000005</v>
      </c>
      <c r="G48" s="10">
        <v>4.6349999999999998</v>
      </c>
      <c r="H48" s="10">
        <v>47.975999999999999</v>
      </c>
      <c r="I48" s="10">
        <v>24.954999999999998</v>
      </c>
      <c r="J48" s="10">
        <v>24.792000000000002</v>
      </c>
      <c r="K48" s="10">
        <v>21.376000000000001</v>
      </c>
      <c r="L48" s="10">
        <v>28.204999999999998</v>
      </c>
      <c r="M48" s="10">
        <v>40.244</v>
      </c>
      <c r="N48" s="10">
        <v>27.562000000000001</v>
      </c>
      <c r="O48" s="10">
        <v>42.930999999999997</v>
      </c>
      <c r="P48" s="10">
        <v>16.896000000000001</v>
      </c>
      <c r="Q48" s="10">
        <v>5.2649999999999997</v>
      </c>
      <c r="R48" s="10">
        <v>14.913</v>
      </c>
      <c r="S48" s="10">
        <v>20.716999999999999</v>
      </c>
      <c r="T48" s="10">
        <v>34.1</v>
      </c>
      <c r="U48" s="10">
        <v>30.48</v>
      </c>
      <c r="V48" s="10">
        <v>17.712</v>
      </c>
      <c r="W48" s="10">
        <v>14.284000000000001</v>
      </c>
      <c r="X48" s="10">
        <v>19.059000000000001</v>
      </c>
      <c r="Y48" s="10">
        <v>32.093000000000004</v>
      </c>
      <c r="Z48" s="10">
        <v>31.068999999999999</v>
      </c>
      <c r="AA48" s="10">
        <v>-1.1339999999999999</v>
      </c>
      <c r="AB48" s="10">
        <v>19.942</v>
      </c>
      <c r="AC48" s="10">
        <v>24.683</v>
      </c>
      <c r="AD48" s="10">
        <v>26.542000000000002</v>
      </c>
      <c r="AE48" s="10">
        <v>32.755090000000003</v>
      </c>
      <c r="AF48" s="10">
        <v>27.805679999999999</v>
      </c>
      <c r="AG48" s="10">
        <v>21.076700000000002</v>
      </c>
      <c r="AH48" s="10">
        <v>7.0595299999999996</v>
      </c>
      <c r="AI48" s="10">
        <v>18.495586839200001</v>
      </c>
      <c r="AJ48" s="10">
        <v>21.658086085000001</v>
      </c>
      <c r="AK48" s="10">
        <v>-10.919</v>
      </c>
      <c r="AL48" s="10">
        <v>-18.315999999999999</v>
      </c>
      <c r="AM48" s="10">
        <v>48.563000000000002</v>
      </c>
    </row>
    <row r="49" spans="1:1005" ht="15" x14ac:dyDescent="0.25">
      <c r="A49" s="108">
        <f>YampaRiverInflow.TotalOutflow!A49</f>
        <v>45292</v>
      </c>
      <c r="B49" s="9">
        <v>19.850999999999999</v>
      </c>
      <c r="C49" s="9">
        <v>19.850999999999999</v>
      </c>
      <c r="D49" s="9">
        <v>19.850999999999999</v>
      </c>
      <c r="E49" s="10">
        <v>31.077999999999999</v>
      </c>
      <c r="F49" s="10">
        <v>41.271999999999998</v>
      </c>
      <c r="G49" s="10">
        <v>10.534000000000001</v>
      </c>
      <c r="H49" s="10">
        <v>78.471000000000004</v>
      </c>
      <c r="I49" s="10">
        <v>15.356</v>
      </c>
      <c r="J49" s="10">
        <v>14.651</v>
      </c>
      <c r="K49" s="10">
        <v>30.507000000000001</v>
      </c>
      <c r="L49" s="10">
        <v>18.114999999999998</v>
      </c>
      <c r="M49" s="10">
        <v>101.17700000000001</v>
      </c>
      <c r="N49" s="10">
        <v>19.384</v>
      </c>
      <c r="O49" s="10">
        <v>30.748000000000001</v>
      </c>
      <c r="P49" s="10">
        <v>9.8130000000000006</v>
      </c>
      <c r="Q49" s="10">
        <v>-4.5359999999999996</v>
      </c>
      <c r="R49" s="10">
        <v>13.925000000000001</v>
      </c>
      <c r="S49" s="10">
        <v>62.106999999999999</v>
      </c>
      <c r="T49" s="10">
        <v>30.138999999999999</v>
      </c>
      <c r="U49" s="10">
        <v>34.121000000000002</v>
      </c>
      <c r="V49" s="10">
        <v>0.29199999999999998</v>
      </c>
      <c r="W49" s="10">
        <v>8.3659999999999997</v>
      </c>
      <c r="X49" s="10">
        <v>7.298</v>
      </c>
      <c r="Y49" s="10">
        <v>137.148</v>
      </c>
      <c r="Z49" s="10">
        <v>5.109</v>
      </c>
      <c r="AA49" s="10">
        <v>9.6739999999999995</v>
      </c>
      <c r="AB49" s="10">
        <v>13.996</v>
      </c>
      <c r="AC49" s="10">
        <v>3.7160000000000002</v>
      </c>
      <c r="AD49" s="10">
        <v>41.649769999999997</v>
      </c>
      <c r="AE49" s="10">
        <v>7.6267299999999993</v>
      </c>
      <c r="AF49" s="10">
        <v>11.469899999999999</v>
      </c>
      <c r="AG49" s="10">
        <v>17.2136</v>
      </c>
      <c r="AH49" s="10">
        <v>12.568142775</v>
      </c>
      <c r="AI49" s="10">
        <v>17.4341776228</v>
      </c>
      <c r="AJ49" s="10">
        <v>-20.010999999999999</v>
      </c>
      <c r="AK49" s="10">
        <v>8.234</v>
      </c>
      <c r="AL49" s="10">
        <v>-68.331000000000003</v>
      </c>
      <c r="AM49" s="10">
        <v>20.085000000000001</v>
      </c>
    </row>
    <row r="50" spans="1:1005" ht="15" x14ac:dyDescent="0.25">
      <c r="A50" s="108">
        <f>YampaRiverInflow.TotalOutflow!A50</f>
        <v>45323</v>
      </c>
      <c r="B50" s="9">
        <v>9.7119999999999997</v>
      </c>
      <c r="C50" s="9">
        <v>9.7119999999999997</v>
      </c>
      <c r="D50" s="9">
        <v>9.7119999999999997</v>
      </c>
      <c r="E50" s="10">
        <v>17.422999999999998</v>
      </c>
      <c r="F50" s="10">
        <v>20.231999999999999</v>
      </c>
      <c r="G50" s="10">
        <v>-6.8810000000000002</v>
      </c>
      <c r="H50" s="10">
        <v>38.478000000000002</v>
      </c>
      <c r="I50" s="10">
        <v>38.890999999999998</v>
      </c>
      <c r="J50" s="10">
        <v>7.3949999999999996</v>
      </c>
      <c r="K50" s="10">
        <v>44.286999999999999</v>
      </c>
      <c r="L50" s="10">
        <v>29.244</v>
      </c>
      <c r="M50" s="10">
        <v>221.904</v>
      </c>
      <c r="N50" s="10">
        <v>10.265000000000001</v>
      </c>
      <c r="O50" s="10">
        <v>85.662000000000006</v>
      </c>
      <c r="P50" s="10">
        <v>11.233000000000001</v>
      </c>
      <c r="Q50" s="10">
        <v>13.169</v>
      </c>
      <c r="R50" s="10">
        <v>35.386000000000003</v>
      </c>
      <c r="S50" s="10">
        <v>17.077000000000002</v>
      </c>
      <c r="T50" s="10">
        <v>13.38</v>
      </c>
      <c r="U50" s="10">
        <v>16.087</v>
      </c>
      <c r="V50" s="10">
        <v>-0.86599999999999999</v>
      </c>
      <c r="W50" s="10">
        <v>23.463000000000001</v>
      </c>
      <c r="X50" s="10">
        <v>14.08</v>
      </c>
      <c r="Y50" s="10">
        <v>174.58199999999999</v>
      </c>
      <c r="Z50" s="10">
        <v>11.07</v>
      </c>
      <c r="AA50" s="10">
        <v>-5.6680000000000001</v>
      </c>
      <c r="AB50" s="10">
        <v>3.0179999999999998</v>
      </c>
      <c r="AC50" s="10">
        <v>14.69</v>
      </c>
      <c r="AD50" s="10">
        <v>8.8202999999999996</v>
      </c>
      <c r="AE50" s="10">
        <v>14.744759999999999</v>
      </c>
      <c r="AF50" s="10">
        <v>10.63569</v>
      </c>
      <c r="AG50" s="10">
        <v>3.61049</v>
      </c>
      <c r="AH50" s="10">
        <v>19.494754710900001</v>
      </c>
      <c r="AI50" s="10">
        <v>9.1826606062200007</v>
      </c>
      <c r="AJ50" s="10">
        <v>-32.098999999999997</v>
      </c>
      <c r="AK50" s="10">
        <v>-10.874000000000001</v>
      </c>
      <c r="AL50" s="10">
        <v>24.474</v>
      </c>
      <c r="AM50" s="10">
        <v>-42.707000000000001</v>
      </c>
    </row>
    <row r="51" spans="1:1005" ht="15" x14ac:dyDescent="0.25">
      <c r="A51" s="108">
        <f>YampaRiverInflow.TotalOutflow!A51</f>
        <v>45352</v>
      </c>
      <c r="B51" s="9">
        <v>4.819</v>
      </c>
      <c r="C51" s="9">
        <v>4.819</v>
      </c>
      <c r="D51" s="9">
        <v>4.819</v>
      </c>
      <c r="E51" s="10">
        <v>96.531999999999996</v>
      </c>
      <c r="F51" s="10">
        <v>17.710999999999999</v>
      </c>
      <c r="G51" s="10">
        <v>-1.42</v>
      </c>
      <c r="H51" s="10">
        <v>43.502000000000002</v>
      </c>
      <c r="I51" s="10">
        <v>-6.4089999999999998</v>
      </c>
      <c r="J51" s="10">
        <v>8.8800000000000008</v>
      </c>
      <c r="K51" s="10">
        <v>37.970999999999997</v>
      </c>
      <c r="L51" s="10">
        <v>61.314999999999998</v>
      </c>
      <c r="M51" s="10">
        <v>316.43099999999998</v>
      </c>
      <c r="N51" s="10">
        <v>30.523</v>
      </c>
      <c r="O51" s="10">
        <v>99.09</v>
      </c>
      <c r="P51" s="10">
        <v>0.26700000000000002</v>
      </c>
      <c r="Q51" s="10">
        <v>21.556999999999999</v>
      </c>
      <c r="R51" s="10">
        <v>29.812999999999999</v>
      </c>
      <c r="S51" s="10">
        <v>17.334</v>
      </c>
      <c r="T51" s="10">
        <v>4.55</v>
      </c>
      <c r="U51" s="10">
        <v>29.456</v>
      </c>
      <c r="V51" s="10">
        <v>7.5919999999999996</v>
      </c>
      <c r="W51" s="10">
        <v>0.58599999999999997</v>
      </c>
      <c r="X51" s="10">
        <v>5.9260000000000002</v>
      </c>
      <c r="Y51" s="10">
        <v>168.72399999999999</v>
      </c>
      <c r="Z51" s="10">
        <v>24.416</v>
      </c>
      <c r="AA51" s="10">
        <v>16.087</v>
      </c>
      <c r="AB51" s="10">
        <v>3.2</v>
      </c>
      <c r="AC51" s="10">
        <v>10.916</v>
      </c>
      <c r="AD51" s="10">
        <v>55.120930000000001</v>
      </c>
      <c r="AE51" s="10">
        <v>5.3349099999999998</v>
      </c>
      <c r="AF51" s="10">
        <v>8.3023799999999994</v>
      </c>
      <c r="AG51" s="10">
        <v>7.6192200000000003</v>
      </c>
      <c r="AH51" s="10">
        <v>-3.1343052999900003</v>
      </c>
      <c r="AI51" s="10">
        <v>3.17213907435</v>
      </c>
      <c r="AJ51" s="10">
        <v>-63.835000000000001</v>
      </c>
      <c r="AK51" s="10">
        <v>-26.42</v>
      </c>
      <c r="AL51" s="10">
        <v>59.759</v>
      </c>
      <c r="AM51" s="10">
        <v>26.506</v>
      </c>
    </row>
    <row r="52" spans="1:1005" ht="15" x14ac:dyDescent="0.25">
      <c r="A52" s="108">
        <f>YampaRiverInflow.TotalOutflow!A52</f>
        <v>45383</v>
      </c>
      <c r="B52" s="9">
        <v>8.2040000000000006</v>
      </c>
      <c r="C52" s="9">
        <v>8.2040000000000006</v>
      </c>
      <c r="D52" s="9">
        <v>8.2040000000000006</v>
      </c>
      <c r="E52" s="10">
        <v>53.290999999999997</v>
      </c>
      <c r="F52" s="10">
        <v>25.484000000000002</v>
      </c>
      <c r="G52" s="10">
        <v>-15.704000000000001</v>
      </c>
      <c r="H52" s="10">
        <v>2.6739999999999999</v>
      </c>
      <c r="I52" s="10">
        <v>9.9689999999999994</v>
      </c>
      <c r="J52" s="10">
        <v>14.242000000000001</v>
      </c>
      <c r="K52" s="10">
        <v>68.507000000000005</v>
      </c>
      <c r="L52" s="10">
        <v>34.072000000000003</v>
      </c>
      <c r="M52" s="10">
        <v>40.68</v>
      </c>
      <c r="N52" s="10">
        <v>13.753</v>
      </c>
      <c r="O52" s="10">
        <v>16.016999999999999</v>
      </c>
      <c r="P52" s="10">
        <v>14.180999999999999</v>
      </c>
      <c r="Q52" s="10">
        <v>10.909000000000001</v>
      </c>
      <c r="R52" s="10">
        <v>31.158000000000001</v>
      </c>
      <c r="S52" s="10">
        <v>9.2080000000000002</v>
      </c>
      <c r="T52" s="10">
        <v>5.04</v>
      </c>
      <c r="U52" s="10">
        <v>53.372999999999998</v>
      </c>
      <c r="V52" s="10">
        <v>10.19</v>
      </c>
      <c r="W52" s="10">
        <v>22.326000000000001</v>
      </c>
      <c r="X52" s="10">
        <v>12.529</v>
      </c>
      <c r="Y52" s="10">
        <v>16.698</v>
      </c>
      <c r="Z52" s="10">
        <v>14.458</v>
      </c>
      <c r="AA52" s="10">
        <v>15.693</v>
      </c>
      <c r="AB52" s="10">
        <v>12.19</v>
      </c>
      <c r="AC52" s="10">
        <v>15.191000000000001</v>
      </c>
      <c r="AD52" s="10">
        <v>34.110879999999995</v>
      </c>
      <c r="AE52" s="10">
        <v>18.928849999999997</v>
      </c>
      <c r="AF52" s="10">
        <v>23.699870000000001</v>
      </c>
      <c r="AG52" s="10">
        <v>14.320200000000002</v>
      </c>
      <c r="AH52" s="10">
        <v>23.981204488899998</v>
      </c>
      <c r="AI52" s="10">
        <v>12.6252825743</v>
      </c>
      <c r="AJ52" s="10">
        <v>-50.832999999999998</v>
      </c>
      <c r="AK52" s="10">
        <v>-3.6080000000000001</v>
      </c>
      <c r="AL52" s="10">
        <v>-89.194000000000003</v>
      </c>
      <c r="AM52" s="10">
        <v>49.36</v>
      </c>
    </row>
    <row r="53" spans="1:1005" ht="15" x14ac:dyDescent="0.25">
      <c r="A53" s="108">
        <f>YampaRiverInflow.TotalOutflow!A53</f>
        <v>45413</v>
      </c>
      <c r="B53" s="9">
        <v>14.943</v>
      </c>
      <c r="C53" s="9">
        <v>14.943</v>
      </c>
      <c r="D53" s="9">
        <v>14.943</v>
      </c>
      <c r="E53" s="10">
        <v>23.445</v>
      </c>
      <c r="F53" s="10">
        <v>-44.76</v>
      </c>
      <c r="G53" s="10">
        <v>4.5609999999999999</v>
      </c>
      <c r="H53" s="10">
        <v>-17.443000000000001</v>
      </c>
      <c r="I53" s="10">
        <v>33.575000000000003</v>
      </c>
      <c r="J53" s="10">
        <v>29.093</v>
      </c>
      <c r="K53" s="10">
        <v>35.158000000000001</v>
      </c>
      <c r="L53" s="10">
        <v>30.619</v>
      </c>
      <c r="M53" s="10">
        <v>51.445999999999998</v>
      </c>
      <c r="N53" s="10">
        <v>147.43199999999999</v>
      </c>
      <c r="O53" s="10">
        <v>31.465</v>
      </c>
      <c r="P53" s="10">
        <v>16.225000000000001</v>
      </c>
      <c r="Q53" s="10">
        <v>15.988</v>
      </c>
      <c r="R53" s="10">
        <v>22.762</v>
      </c>
      <c r="S53" s="10">
        <v>16.884</v>
      </c>
      <c r="T53" s="10">
        <v>8.0370000000000008</v>
      </c>
      <c r="U53" s="10">
        <v>0.76700000000000002</v>
      </c>
      <c r="V53" s="10">
        <v>15.06</v>
      </c>
      <c r="W53" s="10">
        <v>18.966999999999999</v>
      </c>
      <c r="X53" s="10">
        <v>6.8140000000000001</v>
      </c>
      <c r="Y53" s="10">
        <v>10.48</v>
      </c>
      <c r="Z53" s="10">
        <v>-4.4349999999999996</v>
      </c>
      <c r="AA53" s="10">
        <v>13.545999999999999</v>
      </c>
      <c r="AB53" s="10">
        <v>14.374000000000001</v>
      </c>
      <c r="AC53" s="10">
        <v>20.312000000000001</v>
      </c>
      <c r="AD53" s="10">
        <v>24.09412</v>
      </c>
      <c r="AE53" s="10">
        <v>17.2925</v>
      </c>
      <c r="AF53" s="10">
        <v>26.04485</v>
      </c>
      <c r="AG53" s="10">
        <v>20.55932</v>
      </c>
      <c r="AH53" s="10">
        <v>-2.9233854721500001</v>
      </c>
      <c r="AI53" s="10">
        <v>20.635423071599998</v>
      </c>
      <c r="AJ53" s="10">
        <v>-15.445</v>
      </c>
      <c r="AK53" s="10">
        <v>-30.884</v>
      </c>
      <c r="AL53" s="10">
        <v>-80.722999999999999</v>
      </c>
      <c r="AM53" s="10">
        <v>-14.659000000000001</v>
      </c>
    </row>
    <row r="54" spans="1:1005" ht="15" x14ac:dyDescent="0.25">
      <c r="A54" s="108">
        <f>YampaRiverInflow.TotalOutflow!A54</f>
        <v>45444</v>
      </c>
      <c r="B54" s="9">
        <v>10.954000000000001</v>
      </c>
      <c r="C54" s="9">
        <v>10.954000000000001</v>
      </c>
      <c r="D54" s="9">
        <v>10.954000000000001</v>
      </c>
      <c r="E54" s="10">
        <v>17.126000000000001</v>
      </c>
      <c r="F54" s="10">
        <v>9.0709999999999997</v>
      </c>
      <c r="G54" s="10">
        <v>12.688000000000001</v>
      </c>
      <c r="H54" s="10">
        <v>3.8149999999999999</v>
      </c>
      <c r="I54" s="10">
        <v>18.376000000000001</v>
      </c>
      <c r="J54" s="10">
        <v>10.868</v>
      </c>
      <c r="K54" s="10">
        <v>38.33</v>
      </c>
      <c r="L54" s="10">
        <v>17.908000000000001</v>
      </c>
      <c r="M54" s="10">
        <v>23.242999999999999</v>
      </c>
      <c r="N54" s="10">
        <v>149.01400000000001</v>
      </c>
      <c r="O54" s="10">
        <v>25.635000000000002</v>
      </c>
      <c r="P54" s="10">
        <v>16.579999999999998</v>
      </c>
      <c r="Q54" s="10">
        <v>17.053999999999998</v>
      </c>
      <c r="R54" s="10">
        <v>19.07</v>
      </c>
      <c r="S54" s="10">
        <v>13.257999999999999</v>
      </c>
      <c r="T54" s="10">
        <v>52.686</v>
      </c>
      <c r="U54" s="10">
        <v>31.236000000000001</v>
      </c>
      <c r="V54" s="10">
        <v>9.4260000000000002</v>
      </c>
      <c r="W54" s="10">
        <v>11.861000000000001</v>
      </c>
      <c r="X54" s="10">
        <v>3.2530000000000001</v>
      </c>
      <c r="Y54" s="10">
        <v>10.676</v>
      </c>
      <c r="Z54" s="10">
        <v>-12.563000000000001</v>
      </c>
      <c r="AA54" s="10">
        <v>10.95</v>
      </c>
      <c r="AB54" s="10">
        <v>4.9080000000000004</v>
      </c>
      <c r="AC54" s="10">
        <v>20.478999999999999</v>
      </c>
      <c r="AD54" s="10">
        <v>23.339099999999998</v>
      </c>
      <c r="AE54" s="10">
        <v>14.779639999999999</v>
      </c>
      <c r="AF54" s="10">
        <v>10.374750000000001</v>
      </c>
      <c r="AG54" s="10">
        <v>15.253579999999999</v>
      </c>
      <c r="AH54" s="10">
        <v>10.8723748103</v>
      </c>
      <c r="AI54" s="10">
        <v>19.2537612671</v>
      </c>
      <c r="AJ54" s="10">
        <v>-42.570999999999998</v>
      </c>
      <c r="AK54" s="10">
        <v>-23.359000000000002</v>
      </c>
      <c r="AL54" s="10">
        <v>-170.375</v>
      </c>
      <c r="AM54" s="10">
        <v>-68.215000000000003</v>
      </c>
    </row>
    <row r="55" spans="1:1005" ht="15" x14ac:dyDescent="0.25">
      <c r="A55" s="108">
        <f>YampaRiverInflow.TotalOutflow!A55</f>
        <v>45474</v>
      </c>
      <c r="B55" s="9">
        <v>18.324000000000002</v>
      </c>
      <c r="C55" s="9">
        <v>18.324000000000002</v>
      </c>
      <c r="D55" s="9">
        <v>18.324000000000002</v>
      </c>
      <c r="E55" s="10">
        <v>31.13</v>
      </c>
      <c r="F55" s="10">
        <v>-0.70799999999999996</v>
      </c>
      <c r="G55" s="10">
        <v>17.495000000000001</v>
      </c>
      <c r="H55" s="10">
        <v>-0.90900000000000003</v>
      </c>
      <c r="I55" s="10">
        <v>22.303000000000001</v>
      </c>
      <c r="J55" s="10">
        <v>26.056000000000001</v>
      </c>
      <c r="K55" s="10">
        <v>37.981000000000002</v>
      </c>
      <c r="L55" s="10">
        <v>46.884999999999998</v>
      </c>
      <c r="M55" s="10">
        <v>38.639000000000003</v>
      </c>
      <c r="N55" s="10">
        <v>161.97499999999999</v>
      </c>
      <c r="O55" s="10">
        <v>38.319000000000003</v>
      </c>
      <c r="P55" s="10">
        <v>19.699000000000002</v>
      </c>
      <c r="Q55" s="10">
        <v>17.989999999999998</v>
      </c>
      <c r="R55" s="10">
        <v>13.172000000000001</v>
      </c>
      <c r="S55" s="10">
        <v>40.615000000000002</v>
      </c>
      <c r="T55" s="10">
        <v>26.545000000000002</v>
      </c>
      <c r="U55" s="10">
        <v>25.422999999999998</v>
      </c>
      <c r="V55" s="10">
        <v>13.888999999999999</v>
      </c>
      <c r="W55" s="10">
        <v>15.146000000000001</v>
      </c>
      <c r="X55" s="10">
        <v>6.6020000000000003</v>
      </c>
      <c r="Y55" s="10">
        <v>10.079000000000001</v>
      </c>
      <c r="Z55" s="10">
        <v>4.5090000000000003</v>
      </c>
      <c r="AA55" s="10">
        <v>26.234000000000002</v>
      </c>
      <c r="AB55" s="10">
        <v>12.146000000000001</v>
      </c>
      <c r="AC55" s="10">
        <v>17.390999999999998</v>
      </c>
      <c r="AD55" s="10">
        <v>17.51343</v>
      </c>
      <c r="AE55" s="10">
        <v>34.483599999999996</v>
      </c>
      <c r="AF55" s="10">
        <v>45.963620000000006</v>
      </c>
      <c r="AG55" s="10">
        <v>28.082819999999998</v>
      </c>
      <c r="AH55" s="10">
        <v>19.215399487300001</v>
      </c>
      <c r="AI55" s="10">
        <v>17.603711951099999</v>
      </c>
      <c r="AJ55" s="10">
        <v>-60.779000000000003</v>
      </c>
      <c r="AK55" s="10">
        <v>-56.558999999999997</v>
      </c>
      <c r="AL55" s="10">
        <v>-126.367</v>
      </c>
      <c r="AM55" s="10">
        <v>-44.088999999999999</v>
      </c>
    </row>
    <row r="56" spans="1:1005" ht="15" x14ac:dyDescent="0.25">
      <c r="A56" s="108">
        <f>YampaRiverInflow.TotalOutflow!A56</f>
        <v>45505</v>
      </c>
      <c r="B56" s="9">
        <v>17.367000000000001</v>
      </c>
      <c r="C56" s="9">
        <v>17.367000000000001</v>
      </c>
      <c r="D56" s="9">
        <v>17.367000000000001</v>
      </c>
      <c r="E56" s="10">
        <v>32.896999999999998</v>
      </c>
      <c r="F56" s="10">
        <v>15.759</v>
      </c>
      <c r="G56" s="10">
        <v>30.661000000000001</v>
      </c>
      <c r="H56" s="10">
        <v>55</v>
      </c>
      <c r="I56" s="10">
        <v>48.677</v>
      </c>
      <c r="J56" s="10">
        <v>33.113</v>
      </c>
      <c r="K56" s="10">
        <v>45.93</v>
      </c>
      <c r="L56" s="10">
        <v>51.271000000000001</v>
      </c>
      <c r="M56" s="10">
        <v>50.551000000000002</v>
      </c>
      <c r="N56" s="10">
        <v>39.052</v>
      </c>
      <c r="O56" s="10">
        <v>28.867000000000001</v>
      </c>
      <c r="P56" s="10">
        <v>22.442</v>
      </c>
      <c r="Q56" s="10">
        <v>26.152999999999999</v>
      </c>
      <c r="R56" s="10">
        <v>32.817999999999998</v>
      </c>
      <c r="S56" s="10">
        <v>21.527999999999999</v>
      </c>
      <c r="T56" s="10">
        <v>35.834000000000003</v>
      </c>
      <c r="U56" s="10">
        <v>31.181000000000001</v>
      </c>
      <c r="V56" s="10">
        <v>15.63</v>
      </c>
      <c r="W56" s="10">
        <v>23.109000000000002</v>
      </c>
      <c r="X56" s="10">
        <v>11.401</v>
      </c>
      <c r="Y56" s="10">
        <v>31.262</v>
      </c>
      <c r="Z56" s="10">
        <v>3.68</v>
      </c>
      <c r="AA56" s="10">
        <v>14.694000000000001</v>
      </c>
      <c r="AB56" s="10">
        <v>25.271000000000001</v>
      </c>
      <c r="AC56" s="10">
        <v>24.695</v>
      </c>
      <c r="AD56" s="10">
        <v>21.273709999999998</v>
      </c>
      <c r="AE56" s="10">
        <v>24.753779999999999</v>
      </c>
      <c r="AF56" s="10">
        <v>25.619619999999998</v>
      </c>
      <c r="AG56" s="10">
        <v>36.973279999999995</v>
      </c>
      <c r="AH56" s="10">
        <v>26.050836177000001</v>
      </c>
      <c r="AI56" s="10">
        <v>15.572127335099999</v>
      </c>
      <c r="AJ56" s="10">
        <v>-38.963999999999999</v>
      </c>
      <c r="AK56" s="10">
        <v>-34.012</v>
      </c>
      <c r="AL56" s="10">
        <v>6.7279999999999998</v>
      </c>
      <c r="AM56" s="10">
        <v>36.843000000000004</v>
      </c>
    </row>
    <row r="57" spans="1:1005" ht="15" x14ac:dyDescent="0.25">
      <c r="A57" s="108">
        <f>YampaRiverInflow.TotalOutflow!A57</f>
        <v>45536</v>
      </c>
      <c r="B57" s="9">
        <v>16.686</v>
      </c>
      <c r="C57" s="9">
        <v>16.686</v>
      </c>
      <c r="D57" s="9">
        <v>16.686</v>
      </c>
      <c r="E57" s="10">
        <v>18.584</v>
      </c>
      <c r="F57" s="10">
        <v>20.257999999999999</v>
      </c>
      <c r="G57" s="10">
        <v>40.121000000000002</v>
      </c>
      <c r="H57" s="10">
        <v>42.011000000000003</v>
      </c>
      <c r="I57" s="10">
        <v>32.043999999999997</v>
      </c>
      <c r="J57" s="10">
        <v>34.625999999999998</v>
      </c>
      <c r="K57" s="10">
        <v>44.92</v>
      </c>
      <c r="L57" s="10">
        <v>38.738</v>
      </c>
      <c r="M57" s="10">
        <v>36.225999999999999</v>
      </c>
      <c r="N57" s="10">
        <v>28.126000000000001</v>
      </c>
      <c r="O57" s="10">
        <v>31.236000000000001</v>
      </c>
      <c r="P57" s="10">
        <v>22.335000000000001</v>
      </c>
      <c r="Q57" s="10">
        <v>48.393999999999998</v>
      </c>
      <c r="R57" s="10">
        <v>28.478999999999999</v>
      </c>
      <c r="S57" s="10">
        <v>11.491</v>
      </c>
      <c r="T57" s="10">
        <v>18.042999999999999</v>
      </c>
      <c r="U57" s="10">
        <v>23.867999999999999</v>
      </c>
      <c r="V57" s="10">
        <v>14.974</v>
      </c>
      <c r="W57" s="10">
        <v>17.042999999999999</v>
      </c>
      <c r="X57" s="10">
        <v>23.401</v>
      </c>
      <c r="Y57" s="10">
        <v>6.1059999999999999</v>
      </c>
      <c r="Z57" s="10">
        <v>5.0819999999999999</v>
      </c>
      <c r="AA57" s="10">
        <v>18.600999999999999</v>
      </c>
      <c r="AB57" s="10">
        <v>14.476000000000001</v>
      </c>
      <c r="AC57" s="10">
        <v>21.350999999999999</v>
      </c>
      <c r="AD57" s="10">
        <v>17.48638</v>
      </c>
      <c r="AE57" s="10">
        <v>30.457650000000001</v>
      </c>
      <c r="AF57" s="10">
        <v>31.318210000000001</v>
      </c>
      <c r="AG57" s="10">
        <v>23.158259999999999</v>
      </c>
      <c r="AH57" s="10">
        <v>13.2491374797</v>
      </c>
      <c r="AI57" s="10">
        <v>19.184875404</v>
      </c>
      <c r="AJ57" s="10">
        <v>42.127000000000002</v>
      </c>
      <c r="AK57" s="10">
        <v>-1.2290000000000001</v>
      </c>
      <c r="AL57" s="10">
        <v>-33.959000000000003</v>
      </c>
      <c r="AM57" s="10">
        <v>31.548999999999999</v>
      </c>
    </row>
    <row r="58" spans="1:1005" ht="15" x14ac:dyDescent="0.25">
      <c r="A58" s="108">
        <f>YampaRiverInflow.TotalOutflow!A58</f>
        <v>45566</v>
      </c>
      <c r="B58" s="9">
        <v>23.931000000000001</v>
      </c>
      <c r="C58" s="9">
        <v>23.931000000000001</v>
      </c>
      <c r="D58" s="9">
        <v>23.931000000000001</v>
      </c>
      <c r="E58" s="10">
        <v>36.676000000000002</v>
      </c>
      <c r="F58" s="10">
        <v>34.716000000000001</v>
      </c>
      <c r="G58" s="10">
        <v>66.048000000000002</v>
      </c>
      <c r="H58" s="10">
        <v>39.569000000000003</v>
      </c>
      <c r="I58" s="10">
        <v>37.305999999999997</v>
      </c>
      <c r="J58" s="10">
        <v>23.975999999999999</v>
      </c>
      <c r="K58" s="10">
        <v>34.430999999999997</v>
      </c>
      <c r="L58" s="10">
        <v>38.234000000000002</v>
      </c>
      <c r="M58" s="10">
        <v>25.995000000000001</v>
      </c>
      <c r="N58" s="10">
        <v>33.972000000000001</v>
      </c>
      <c r="O58" s="10">
        <v>22.088999999999999</v>
      </c>
      <c r="P58" s="10">
        <v>19.114000000000001</v>
      </c>
      <c r="Q58" s="10">
        <v>8.282</v>
      </c>
      <c r="R58" s="10">
        <v>40.549999999999997</v>
      </c>
      <c r="S58" s="10">
        <v>-13.923999999999999</v>
      </c>
      <c r="T58" s="10">
        <v>25.102</v>
      </c>
      <c r="U58" s="10">
        <v>12.989000000000001</v>
      </c>
      <c r="V58" s="10">
        <v>27.751999999999999</v>
      </c>
      <c r="W58" s="10">
        <v>9.3919999999999995</v>
      </c>
      <c r="X58" s="10">
        <v>43.768999999999998</v>
      </c>
      <c r="Y58" s="10">
        <v>22.535</v>
      </c>
      <c r="Z58" s="10">
        <v>16.07</v>
      </c>
      <c r="AA58" s="10">
        <v>21.861999999999998</v>
      </c>
      <c r="AB58" s="10">
        <v>21.155999999999999</v>
      </c>
      <c r="AC58" s="10">
        <v>17.678999999999998</v>
      </c>
      <c r="AD58" s="10">
        <v>24.983849999999997</v>
      </c>
      <c r="AE58" s="10">
        <v>30.878040000000002</v>
      </c>
      <c r="AF58" s="10">
        <v>34.297699999999999</v>
      </c>
      <c r="AG58" s="10">
        <v>18.70016</v>
      </c>
      <c r="AH58" s="10">
        <v>16.062130960200001</v>
      </c>
      <c r="AI58" s="10">
        <v>34.217743520299997</v>
      </c>
      <c r="AJ58" s="10">
        <v>13.193</v>
      </c>
      <c r="AK58" s="10">
        <v>-2.6909999999999998</v>
      </c>
      <c r="AL58" s="10">
        <v>-40.167999999999999</v>
      </c>
      <c r="AM58" s="10">
        <v>31.16</v>
      </c>
    </row>
    <row r="59" spans="1:1005" ht="15" x14ac:dyDescent="0.25">
      <c r="A59" s="108">
        <f>YampaRiverInflow.TotalOutflow!A59</f>
        <v>45597</v>
      </c>
      <c r="B59" s="9">
        <v>16.309999999999999</v>
      </c>
      <c r="C59" s="9">
        <v>16.309999999999999</v>
      </c>
      <c r="D59" s="9">
        <v>16.309999999999999</v>
      </c>
      <c r="E59" s="10">
        <v>24.297000000000001</v>
      </c>
      <c r="F59" s="10">
        <v>17.045000000000002</v>
      </c>
      <c r="G59" s="10">
        <v>5.4539999999999997</v>
      </c>
      <c r="H59" s="10">
        <v>10.88</v>
      </c>
      <c r="I59" s="10">
        <v>-20.273</v>
      </c>
      <c r="J59" s="10">
        <v>20.206</v>
      </c>
      <c r="K59" s="10">
        <v>35.786000000000001</v>
      </c>
      <c r="L59" s="10">
        <v>28.035</v>
      </c>
      <c r="M59" s="10">
        <v>16.972000000000001</v>
      </c>
      <c r="N59" s="10">
        <v>32.304000000000002</v>
      </c>
      <c r="O59" s="10">
        <v>27.994</v>
      </c>
      <c r="P59" s="10">
        <v>18.408000000000001</v>
      </c>
      <c r="Q59" s="10">
        <v>27.646999999999998</v>
      </c>
      <c r="R59" s="10">
        <v>13.904999999999999</v>
      </c>
      <c r="S59" s="10">
        <v>20.082000000000001</v>
      </c>
      <c r="T59" s="10">
        <v>-4.2350000000000003</v>
      </c>
      <c r="U59" s="10">
        <v>5.524</v>
      </c>
      <c r="V59" s="10">
        <v>13.936</v>
      </c>
      <c r="W59" s="10">
        <v>18.489000000000001</v>
      </c>
      <c r="X59" s="10">
        <v>53.006</v>
      </c>
      <c r="Y59" s="10">
        <v>26.384</v>
      </c>
      <c r="Z59" s="10">
        <v>7.4660000000000002</v>
      </c>
      <c r="AA59" s="10">
        <v>17.106999999999999</v>
      </c>
      <c r="AB59" s="10">
        <v>28.956</v>
      </c>
      <c r="AC59" s="10">
        <v>31.728000000000002</v>
      </c>
      <c r="AD59" s="10">
        <v>37.927500000000002</v>
      </c>
      <c r="AE59" s="10">
        <v>37.545540000000003</v>
      </c>
      <c r="AF59" s="10">
        <v>26.962349999999997</v>
      </c>
      <c r="AG59" s="10">
        <v>24.636060000000001</v>
      </c>
      <c r="AH59" s="10">
        <v>9.1373111003500007</v>
      </c>
      <c r="AI59" s="10">
        <v>11.0838498908</v>
      </c>
      <c r="AJ59" s="10">
        <v>9.3420000000000005</v>
      </c>
      <c r="AK59" s="10">
        <v>6.9249999999999998</v>
      </c>
      <c r="AL59" s="10">
        <v>53.298999999999999</v>
      </c>
      <c r="AM59" s="10">
        <v>-6.4260000000000002</v>
      </c>
    </row>
    <row r="60" spans="1:1005" ht="15" x14ac:dyDescent="0.25">
      <c r="A60" s="108">
        <f>YampaRiverInflow.TotalOutflow!A60</f>
        <v>45627</v>
      </c>
      <c r="B60" s="9">
        <v>21.713999999999999</v>
      </c>
      <c r="C60" s="9">
        <v>21.713999999999999</v>
      </c>
      <c r="D60" s="9">
        <v>21.713999999999999</v>
      </c>
      <c r="E60" s="10">
        <v>-8.3260000000000005</v>
      </c>
      <c r="F60" s="10">
        <v>4.6349999999999998</v>
      </c>
      <c r="G60" s="10">
        <v>47.975999999999999</v>
      </c>
      <c r="H60" s="10">
        <v>24.954999999999998</v>
      </c>
      <c r="I60" s="10">
        <v>24.792000000000002</v>
      </c>
      <c r="J60" s="10">
        <v>21.376000000000001</v>
      </c>
      <c r="K60" s="10">
        <v>28.204999999999998</v>
      </c>
      <c r="L60" s="10">
        <v>40.244</v>
      </c>
      <c r="M60" s="10">
        <v>27.562000000000001</v>
      </c>
      <c r="N60" s="10">
        <v>42.930999999999997</v>
      </c>
      <c r="O60" s="10">
        <v>16.896000000000001</v>
      </c>
      <c r="P60" s="10">
        <v>5.2649999999999997</v>
      </c>
      <c r="Q60" s="10">
        <v>14.913</v>
      </c>
      <c r="R60" s="10">
        <v>20.716999999999999</v>
      </c>
      <c r="S60" s="10">
        <v>34.1</v>
      </c>
      <c r="T60" s="10">
        <v>30.48</v>
      </c>
      <c r="U60" s="10">
        <v>17.712</v>
      </c>
      <c r="V60" s="10">
        <v>14.284000000000001</v>
      </c>
      <c r="W60" s="10">
        <v>19.059000000000001</v>
      </c>
      <c r="X60" s="10">
        <v>32.093000000000004</v>
      </c>
      <c r="Y60" s="10">
        <v>31.068999999999999</v>
      </c>
      <c r="Z60" s="10">
        <v>-1.1339999999999999</v>
      </c>
      <c r="AA60" s="10">
        <v>19.942</v>
      </c>
      <c r="AB60" s="10">
        <v>24.683</v>
      </c>
      <c r="AC60" s="10">
        <v>26.542000000000002</v>
      </c>
      <c r="AD60" s="10">
        <v>32.755090000000003</v>
      </c>
      <c r="AE60" s="10">
        <v>27.805679999999999</v>
      </c>
      <c r="AF60" s="10">
        <v>21.076700000000002</v>
      </c>
      <c r="AG60" s="10">
        <v>7.0595299999999996</v>
      </c>
      <c r="AH60" s="10">
        <v>18.495586839200001</v>
      </c>
      <c r="AI60" s="10">
        <v>21.658086085000001</v>
      </c>
      <c r="AJ60" s="10">
        <v>-10.919</v>
      </c>
      <c r="AK60" s="10">
        <v>-18.315999999999999</v>
      </c>
      <c r="AL60" s="10">
        <v>48.563000000000002</v>
      </c>
      <c r="AM60" s="10">
        <v>17.190000000000001</v>
      </c>
    </row>
    <row r="61" spans="1:1005" ht="15" x14ac:dyDescent="0.25">
      <c r="A61" s="108">
        <f>YampaRiverInflow.TotalOutflow!A61</f>
        <v>45658</v>
      </c>
      <c r="B61" s="9">
        <v>19.850999999999999</v>
      </c>
      <c r="C61" s="9">
        <v>19.850999999999999</v>
      </c>
      <c r="D61" s="9">
        <v>19.850999999999999</v>
      </c>
      <c r="E61" s="10">
        <v>41.271999999999998</v>
      </c>
      <c r="F61" s="10">
        <v>10.534000000000001</v>
      </c>
      <c r="G61" s="10">
        <v>78.471000000000004</v>
      </c>
      <c r="H61" s="10">
        <v>15.356</v>
      </c>
      <c r="I61" s="10">
        <v>14.651</v>
      </c>
      <c r="J61" s="10">
        <v>30.507000000000001</v>
      </c>
      <c r="K61" s="10">
        <v>18.114999999999998</v>
      </c>
      <c r="L61" s="10">
        <v>101.17700000000001</v>
      </c>
      <c r="M61" s="10">
        <v>19.384</v>
      </c>
      <c r="N61" s="10">
        <v>30.748000000000001</v>
      </c>
      <c r="O61" s="10">
        <v>9.8130000000000006</v>
      </c>
      <c r="P61" s="10">
        <v>-4.5359999999999996</v>
      </c>
      <c r="Q61" s="10">
        <v>13.925000000000001</v>
      </c>
      <c r="R61" s="10">
        <v>62.106999999999999</v>
      </c>
      <c r="S61" s="10">
        <v>30.138999999999999</v>
      </c>
      <c r="T61" s="10">
        <v>34.121000000000002</v>
      </c>
      <c r="U61" s="10">
        <v>0.29199999999999998</v>
      </c>
      <c r="V61" s="10">
        <v>8.3659999999999997</v>
      </c>
      <c r="W61" s="10">
        <v>7.298</v>
      </c>
      <c r="X61" s="10">
        <v>137.148</v>
      </c>
      <c r="Y61" s="10">
        <v>5.109</v>
      </c>
      <c r="Z61" s="10">
        <v>9.6739999999999995</v>
      </c>
      <c r="AA61" s="10">
        <v>13.996</v>
      </c>
      <c r="AB61" s="10">
        <v>3.7160000000000002</v>
      </c>
      <c r="AC61" s="10">
        <v>41.649769999999997</v>
      </c>
      <c r="AD61" s="10">
        <v>7.6267299999999993</v>
      </c>
      <c r="AE61" s="10">
        <v>11.469899999999999</v>
      </c>
      <c r="AF61" s="10">
        <v>17.2136</v>
      </c>
      <c r="AG61" s="10">
        <v>12.568142775</v>
      </c>
      <c r="AH61" s="10">
        <v>17.4341776228</v>
      </c>
      <c r="AI61" s="10">
        <v>-20.010999999999999</v>
      </c>
      <c r="AJ61" s="10">
        <v>8.234</v>
      </c>
      <c r="AK61" s="10">
        <v>-68.331000000000003</v>
      </c>
      <c r="AL61" s="10">
        <v>20.085000000000001</v>
      </c>
      <c r="AM61" s="10">
        <v>31.077999999999999</v>
      </c>
    </row>
    <row r="62" spans="1:1005" ht="15" x14ac:dyDescent="0.25">
      <c r="A62" s="108">
        <f>YampaRiverInflow.TotalOutflow!A62</f>
        <v>45689</v>
      </c>
      <c r="B62" s="9">
        <v>9.7119999999999997</v>
      </c>
      <c r="C62" s="9">
        <v>9.7119999999999997</v>
      </c>
      <c r="D62" s="9">
        <v>9.7119999999999997</v>
      </c>
      <c r="E62" s="10">
        <v>20.231999999999999</v>
      </c>
      <c r="F62" s="10">
        <v>-6.8810000000000002</v>
      </c>
      <c r="G62" s="10">
        <v>38.478000000000002</v>
      </c>
      <c r="H62" s="10">
        <v>38.890999999999998</v>
      </c>
      <c r="I62" s="10">
        <v>7.3949999999999996</v>
      </c>
      <c r="J62" s="10">
        <v>44.286999999999999</v>
      </c>
      <c r="K62" s="10">
        <v>29.244</v>
      </c>
      <c r="L62" s="10">
        <v>221.904</v>
      </c>
      <c r="M62" s="10">
        <v>10.265000000000001</v>
      </c>
      <c r="N62" s="10">
        <v>85.662000000000006</v>
      </c>
      <c r="O62" s="10">
        <v>11.233000000000001</v>
      </c>
      <c r="P62" s="10">
        <v>13.169</v>
      </c>
      <c r="Q62" s="10">
        <v>35.386000000000003</v>
      </c>
      <c r="R62" s="10">
        <v>17.077000000000002</v>
      </c>
      <c r="S62" s="10">
        <v>13.38</v>
      </c>
      <c r="T62" s="10">
        <v>16.087</v>
      </c>
      <c r="U62" s="10">
        <v>-0.86599999999999999</v>
      </c>
      <c r="V62" s="10">
        <v>23.463000000000001</v>
      </c>
      <c r="W62" s="10">
        <v>14.08</v>
      </c>
      <c r="X62" s="10">
        <v>174.58199999999999</v>
      </c>
      <c r="Y62" s="10">
        <v>11.07</v>
      </c>
      <c r="Z62" s="10">
        <v>-5.6680000000000001</v>
      </c>
      <c r="AA62" s="10">
        <v>3.0179999999999998</v>
      </c>
      <c r="AB62" s="10">
        <v>14.69</v>
      </c>
      <c r="AC62" s="10">
        <v>8.8202999999999996</v>
      </c>
      <c r="AD62" s="10">
        <v>14.744759999999999</v>
      </c>
      <c r="AE62" s="10">
        <v>10.63569</v>
      </c>
      <c r="AF62" s="10">
        <v>3.61049</v>
      </c>
      <c r="AG62" s="10">
        <v>19.494754710900001</v>
      </c>
      <c r="AH62" s="10">
        <v>9.1826606062200007</v>
      </c>
      <c r="AI62" s="10">
        <v>-32.098999999999997</v>
      </c>
      <c r="AJ62" s="10">
        <v>-10.874000000000001</v>
      </c>
      <c r="AK62" s="10">
        <v>24.474</v>
      </c>
      <c r="AL62" s="10">
        <v>-42.707000000000001</v>
      </c>
      <c r="AM62" s="10">
        <v>17.422999999999998</v>
      </c>
    </row>
    <row r="63" spans="1:1005" ht="15" x14ac:dyDescent="0.25">
      <c r="A63" s="108">
        <f>YampaRiverInflow.TotalOutflow!A63</f>
        <v>45717</v>
      </c>
      <c r="B63" s="9">
        <v>4.819</v>
      </c>
      <c r="C63" s="9">
        <v>4.819</v>
      </c>
      <c r="D63" s="9">
        <v>4.819</v>
      </c>
      <c r="E63" s="10">
        <v>17.710999999999999</v>
      </c>
      <c r="F63" s="10">
        <v>-1.42</v>
      </c>
      <c r="G63" s="10">
        <v>43.502000000000002</v>
      </c>
      <c r="H63" s="10">
        <v>-6.4089999999999998</v>
      </c>
      <c r="I63" s="10">
        <v>8.8800000000000008</v>
      </c>
      <c r="J63" s="10">
        <v>37.970999999999997</v>
      </c>
      <c r="K63" s="10">
        <v>61.314999999999998</v>
      </c>
      <c r="L63" s="10">
        <v>316.43099999999998</v>
      </c>
      <c r="M63" s="10">
        <v>30.523</v>
      </c>
      <c r="N63" s="10">
        <v>99.09</v>
      </c>
      <c r="O63" s="10">
        <v>0.26700000000000002</v>
      </c>
      <c r="P63" s="10">
        <v>21.556999999999999</v>
      </c>
      <c r="Q63" s="10">
        <v>29.812999999999999</v>
      </c>
      <c r="R63" s="10">
        <v>17.334</v>
      </c>
      <c r="S63" s="10">
        <v>4.55</v>
      </c>
      <c r="T63" s="10">
        <v>29.456</v>
      </c>
      <c r="U63" s="10">
        <v>7.5919999999999996</v>
      </c>
      <c r="V63" s="10">
        <v>0.58599999999999997</v>
      </c>
      <c r="W63" s="10">
        <v>5.9260000000000002</v>
      </c>
      <c r="X63" s="10">
        <v>168.72399999999999</v>
      </c>
      <c r="Y63" s="10">
        <v>24.416</v>
      </c>
      <c r="Z63" s="10">
        <v>16.087</v>
      </c>
      <c r="AA63" s="10">
        <v>3.2</v>
      </c>
      <c r="AB63" s="10">
        <v>10.916</v>
      </c>
      <c r="AC63" s="10">
        <v>55.120930000000001</v>
      </c>
      <c r="AD63" s="10">
        <v>5.3349099999999998</v>
      </c>
      <c r="AE63" s="10">
        <v>8.3023799999999994</v>
      </c>
      <c r="AF63" s="10">
        <v>7.6192200000000003</v>
      </c>
      <c r="AG63" s="10">
        <v>-3.1343052999900003</v>
      </c>
      <c r="AH63" s="10">
        <v>3.17213907435</v>
      </c>
      <c r="AI63" s="10">
        <v>-63.835000000000001</v>
      </c>
      <c r="AJ63" s="10">
        <v>-26.42</v>
      </c>
      <c r="AK63" s="10">
        <v>59.759</v>
      </c>
      <c r="AL63" s="10">
        <v>26.506</v>
      </c>
      <c r="AM63" s="10">
        <v>96.531999999999996</v>
      </c>
    </row>
    <row r="64" spans="1:1005" ht="15" x14ac:dyDescent="0.25">
      <c r="A64" s="108">
        <f>YampaRiverInflow.TotalOutflow!A64</f>
        <v>45748</v>
      </c>
      <c r="B64" s="9">
        <v>8.2040000000000006</v>
      </c>
      <c r="C64" s="9">
        <v>8.2040000000000006</v>
      </c>
      <c r="D64" s="9">
        <v>8.2040000000000006</v>
      </c>
      <c r="E64" s="10">
        <v>25.484000000000002</v>
      </c>
      <c r="F64" s="10">
        <v>-15.704000000000001</v>
      </c>
      <c r="G64" s="10">
        <v>2.6739999999999999</v>
      </c>
      <c r="H64" s="10">
        <v>9.9689999999999994</v>
      </c>
      <c r="I64" s="10">
        <v>14.242000000000001</v>
      </c>
      <c r="J64" s="10">
        <v>68.507000000000005</v>
      </c>
      <c r="K64" s="10">
        <v>34.072000000000003</v>
      </c>
      <c r="L64" s="10">
        <v>40.68</v>
      </c>
      <c r="M64" s="10">
        <v>13.753</v>
      </c>
      <c r="N64" s="10">
        <v>16.016999999999999</v>
      </c>
      <c r="O64" s="10">
        <v>14.180999999999999</v>
      </c>
      <c r="P64" s="10">
        <v>10.909000000000001</v>
      </c>
      <c r="Q64" s="10">
        <v>31.158000000000001</v>
      </c>
      <c r="R64" s="10">
        <v>9.2080000000000002</v>
      </c>
      <c r="S64" s="10">
        <v>5.04</v>
      </c>
      <c r="T64" s="10">
        <v>53.372999999999998</v>
      </c>
      <c r="U64" s="10">
        <v>10.19</v>
      </c>
      <c r="V64" s="10">
        <v>22.326000000000001</v>
      </c>
      <c r="W64" s="10">
        <v>12.529</v>
      </c>
      <c r="X64" s="10">
        <v>16.698</v>
      </c>
      <c r="Y64" s="10">
        <v>14.458</v>
      </c>
      <c r="Z64" s="10">
        <v>15.693</v>
      </c>
      <c r="AA64" s="10">
        <v>12.19</v>
      </c>
      <c r="AB64" s="10">
        <v>15.191000000000001</v>
      </c>
      <c r="AC64" s="10">
        <v>34.110879999999995</v>
      </c>
      <c r="AD64" s="10">
        <v>18.928849999999997</v>
      </c>
      <c r="AE64" s="10">
        <v>23.699870000000001</v>
      </c>
      <c r="AF64" s="10">
        <v>14.320200000000002</v>
      </c>
      <c r="AG64" s="10">
        <v>23.981204488899998</v>
      </c>
      <c r="AH64" s="10">
        <v>12.6252825743</v>
      </c>
      <c r="AI64" s="10">
        <v>-50.832999999999998</v>
      </c>
      <c r="AJ64" s="10">
        <v>-3.6080000000000001</v>
      </c>
      <c r="AK64" s="10">
        <v>-89.194000000000003</v>
      </c>
      <c r="AL64" s="10">
        <v>49.36</v>
      </c>
      <c r="AM64" s="10">
        <v>53.290999999999997</v>
      </c>
      <c r="ALQ64" t="e">
        <v>#N/A</v>
      </c>
    </row>
    <row r="65" spans="1:1005" ht="15" x14ac:dyDescent="0.25">
      <c r="A65" s="108">
        <f>YampaRiverInflow.TotalOutflow!A65</f>
        <v>45778</v>
      </c>
      <c r="B65" s="9">
        <v>14.943</v>
      </c>
      <c r="C65" s="9">
        <v>14.943</v>
      </c>
      <c r="D65" s="9">
        <v>14.943</v>
      </c>
      <c r="E65" s="10">
        <v>-44.76</v>
      </c>
      <c r="F65" s="10">
        <v>4.5609999999999999</v>
      </c>
      <c r="G65" s="10">
        <v>-17.443000000000001</v>
      </c>
      <c r="H65" s="10">
        <v>33.575000000000003</v>
      </c>
      <c r="I65" s="10">
        <v>29.093</v>
      </c>
      <c r="J65" s="10">
        <v>35.158000000000001</v>
      </c>
      <c r="K65" s="10">
        <v>30.619</v>
      </c>
      <c r="L65" s="10">
        <v>51.445999999999998</v>
      </c>
      <c r="M65" s="10">
        <v>147.43199999999999</v>
      </c>
      <c r="N65" s="10">
        <v>31.465</v>
      </c>
      <c r="O65" s="10">
        <v>16.225000000000001</v>
      </c>
      <c r="P65" s="10">
        <v>15.988</v>
      </c>
      <c r="Q65" s="10">
        <v>22.762</v>
      </c>
      <c r="R65" s="10">
        <v>16.884</v>
      </c>
      <c r="S65" s="10">
        <v>8.0370000000000008</v>
      </c>
      <c r="T65" s="10">
        <v>0.76700000000000002</v>
      </c>
      <c r="U65" s="10">
        <v>15.06</v>
      </c>
      <c r="V65" s="10">
        <v>18.966999999999999</v>
      </c>
      <c r="W65" s="10">
        <v>6.8140000000000001</v>
      </c>
      <c r="X65" s="10">
        <v>10.48</v>
      </c>
      <c r="Y65" s="10">
        <v>-4.4349999999999996</v>
      </c>
      <c r="Z65" s="10">
        <v>13.545999999999999</v>
      </c>
      <c r="AA65" s="10">
        <v>14.374000000000001</v>
      </c>
      <c r="AB65" s="10">
        <v>20.312000000000001</v>
      </c>
      <c r="AC65" s="10">
        <v>24.09412</v>
      </c>
      <c r="AD65" s="10">
        <v>17.2925</v>
      </c>
      <c r="AE65" s="10">
        <v>26.04485</v>
      </c>
      <c r="AF65" s="10">
        <v>20.55932</v>
      </c>
      <c r="AG65" s="10">
        <v>-2.9233854721500001</v>
      </c>
      <c r="AH65" s="10">
        <v>20.635423071599998</v>
      </c>
      <c r="AI65" s="10">
        <v>-15.445</v>
      </c>
      <c r="AJ65" s="10">
        <v>-30.884</v>
      </c>
      <c r="AK65" s="10">
        <v>-80.722999999999999</v>
      </c>
      <c r="AL65" s="10">
        <v>-14.659000000000001</v>
      </c>
      <c r="AM65" s="10">
        <v>23.445</v>
      </c>
      <c r="ALQ65" t="e">
        <v>#N/A</v>
      </c>
    </row>
    <row r="66" spans="1:1005" ht="15" x14ac:dyDescent="0.25">
      <c r="A66" s="108">
        <f>YampaRiverInflow.TotalOutflow!A66</f>
        <v>45809</v>
      </c>
      <c r="B66" s="9">
        <v>10.954000000000001</v>
      </c>
      <c r="C66" s="9">
        <v>10.954000000000001</v>
      </c>
      <c r="D66" s="9">
        <v>10.954000000000001</v>
      </c>
      <c r="E66" s="10">
        <v>9.0709999999999997</v>
      </c>
      <c r="F66" s="10">
        <v>12.688000000000001</v>
      </c>
      <c r="G66" s="10">
        <v>3.8149999999999999</v>
      </c>
      <c r="H66" s="10">
        <v>18.376000000000001</v>
      </c>
      <c r="I66" s="10">
        <v>10.868</v>
      </c>
      <c r="J66" s="10">
        <v>38.33</v>
      </c>
      <c r="K66" s="10">
        <v>17.908000000000001</v>
      </c>
      <c r="L66" s="10">
        <v>23.242999999999999</v>
      </c>
      <c r="M66" s="10">
        <v>149.01400000000001</v>
      </c>
      <c r="N66" s="10">
        <v>25.635000000000002</v>
      </c>
      <c r="O66" s="10">
        <v>16.579999999999998</v>
      </c>
      <c r="P66" s="10">
        <v>17.053999999999998</v>
      </c>
      <c r="Q66" s="10">
        <v>19.07</v>
      </c>
      <c r="R66" s="10">
        <v>13.257999999999999</v>
      </c>
      <c r="S66" s="10">
        <v>52.686</v>
      </c>
      <c r="T66" s="10">
        <v>31.236000000000001</v>
      </c>
      <c r="U66" s="10">
        <v>9.4260000000000002</v>
      </c>
      <c r="V66" s="10">
        <v>11.861000000000001</v>
      </c>
      <c r="W66" s="10">
        <v>3.2530000000000001</v>
      </c>
      <c r="X66" s="10">
        <v>10.676</v>
      </c>
      <c r="Y66" s="10">
        <v>-12.563000000000001</v>
      </c>
      <c r="Z66" s="10">
        <v>10.95</v>
      </c>
      <c r="AA66" s="10">
        <v>4.9080000000000004</v>
      </c>
      <c r="AB66" s="10">
        <v>20.478999999999999</v>
      </c>
      <c r="AC66" s="10">
        <v>23.339099999999998</v>
      </c>
      <c r="AD66" s="10">
        <v>14.779639999999999</v>
      </c>
      <c r="AE66" s="10">
        <v>10.374750000000001</v>
      </c>
      <c r="AF66" s="10">
        <v>15.253579999999999</v>
      </c>
      <c r="AG66" s="10">
        <v>10.8723748103</v>
      </c>
      <c r="AH66" s="10">
        <v>19.2537612671</v>
      </c>
      <c r="AI66" s="10">
        <v>-42.570999999999998</v>
      </c>
      <c r="AJ66" s="10">
        <v>-23.359000000000002</v>
      </c>
      <c r="AK66" s="10">
        <v>-170.375</v>
      </c>
      <c r="AL66" s="10">
        <v>-68.215000000000003</v>
      </c>
      <c r="AM66" s="10">
        <v>17.126000000000001</v>
      </c>
      <c r="ALQ66" t="e">
        <v>#N/A</v>
      </c>
    </row>
    <row r="67" spans="1:1005" ht="15" x14ac:dyDescent="0.25">
      <c r="A67" s="108">
        <f>YampaRiverInflow.TotalOutflow!A67</f>
        <v>45839</v>
      </c>
      <c r="B67" s="9">
        <v>18.324000000000002</v>
      </c>
      <c r="C67" s="9">
        <v>18.324000000000002</v>
      </c>
      <c r="D67" s="9">
        <v>18.324000000000002</v>
      </c>
      <c r="E67" s="10">
        <v>-0.70799999999999996</v>
      </c>
      <c r="F67" s="10">
        <v>17.495000000000001</v>
      </c>
      <c r="G67" s="10">
        <v>-0.90900000000000003</v>
      </c>
      <c r="H67" s="10">
        <v>22.303000000000001</v>
      </c>
      <c r="I67" s="10">
        <v>26.056000000000001</v>
      </c>
      <c r="J67" s="10">
        <v>37.981000000000002</v>
      </c>
      <c r="K67" s="10">
        <v>46.884999999999998</v>
      </c>
      <c r="L67" s="10">
        <v>38.639000000000003</v>
      </c>
      <c r="M67" s="10">
        <v>161.97499999999999</v>
      </c>
      <c r="N67" s="10">
        <v>38.319000000000003</v>
      </c>
      <c r="O67" s="10">
        <v>19.699000000000002</v>
      </c>
      <c r="P67" s="10">
        <v>17.989999999999998</v>
      </c>
      <c r="Q67" s="10">
        <v>13.172000000000001</v>
      </c>
      <c r="R67" s="10">
        <v>40.615000000000002</v>
      </c>
      <c r="S67" s="10">
        <v>26.545000000000002</v>
      </c>
      <c r="T67" s="10">
        <v>25.422999999999998</v>
      </c>
      <c r="U67" s="10">
        <v>13.888999999999999</v>
      </c>
      <c r="V67" s="10">
        <v>15.146000000000001</v>
      </c>
      <c r="W67" s="10">
        <v>6.6020000000000003</v>
      </c>
      <c r="X67" s="10">
        <v>10.079000000000001</v>
      </c>
      <c r="Y67" s="10">
        <v>4.5090000000000003</v>
      </c>
      <c r="Z67" s="10">
        <v>26.234000000000002</v>
      </c>
      <c r="AA67" s="10">
        <v>12.146000000000001</v>
      </c>
      <c r="AB67" s="10">
        <v>17.390999999999998</v>
      </c>
      <c r="AC67" s="10">
        <v>17.51343</v>
      </c>
      <c r="AD67" s="10">
        <v>34.483599999999996</v>
      </c>
      <c r="AE67" s="10">
        <v>45.963620000000006</v>
      </c>
      <c r="AF67" s="10">
        <v>28.082819999999998</v>
      </c>
      <c r="AG67" s="10">
        <v>19.215399487300001</v>
      </c>
      <c r="AH67" s="10">
        <v>17.603711951099999</v>
      </c>
      <c r="AI67" s="10">
        <v>-60.779000000000003</v>
      </c>
      <c r="AJ67" s="10">
        <v>-56.558999999999997</v>
      </c>
      <c r="AK67" s="10">
        <v>-126.367</v>
      </c>
      <c r="AL67" s="10">
        <v>-44.088999999999999</v>
      </c>
      <c r="AM67" s="10">
        <v>31.13</v>
      </c>
      <c r="ALQ67" t="e">
        <v>#N/A</v>
      </c>
    </row>
    <row r="68" spans="1:1005" ht="15" x14ac:dyDescent="0.25">
      <c r="A68" s="108">
        <f>YampaRiverInflow.TotalOutflow!A68</f>
        <v>45870</v>
      </c>
      <c r="B68" s="9">
        <v>17.367000000000001</v>
      </c>
      <c r="C68" s="9">
        <v>17.367000000000001</v>
      </c>
      <c r="D68" s="9">
        <v>17.367000000000001</v>
      </c>
      <c r="E68" s="10">
        <v>15.759</v>
      </c>
      <c r="F68" s="10">
        <v>30.661000000000001</v>
      </c>
      <c r="G68" s="10">
        <v>55</v>
      </c>
      <c r="H68" s="10">
        <v>48.677</v>
      </c>
      <c r="I68" s="10">
        <v>33.113</v>
      </c>
      <c r="J68" s="10">
        <v>45.93</v>
      </c>
      <c r="K68" s="10">
        <v>51.271000000000001</v>
      </c>
      <c r="L68" s="10">
        <v>50.551000000000002</v>
      </c>
      <c r="M68" s="10">
        <v>39.052</v>
      </c>
      <c r="N68" s="10">
        <v>28.867000000000001</v>
      </c>
      <c r="O68" s="10">
        <v>22.442</v>
      </c>
      <c r="P68" s="10">
        <v>26.152999999999999</v>
      </c>
      <c r="Q68" s="10">
        <v>32.817999999999998</v>
      </c>
      <c r="R68" s="10">
        <v>21.527999999999999</v>
      </c>
      <c r="S68" s="10">
        <v>35.834000000000003</v>
      </c>
      <c r="T68" s="10">
        <v>31.181000000000001</v>
      </c>
      <c r="U68" s="10">
        <v>15.63</v>
      </c>
      <c r="V68" s="10">
        <v>23.109000000000002</v>
      </c>
      <c r="W68" s="10">
        <v>11.401</v>
      </c>
      <c r="X68" s="10">
        <v>31.262</v>
      </c>
      <c r="Y68" s="10">
        <v>3.68</v>
      </c>
      <c r="Z68" s="10">
        <v>14.694000000000001</v>
      </c>
      <c r="AA68" s="10">
        <v>25.271000000000001</v>
      </c>
      <c r="AB68" s="10">
        <v>24.695</v>
      </c>
      <c r="AC68" s="10">
        <v>21.273709999999998</v>
      </c>
      <c r="AD68" s="10">
        <v>24.753779999999999</v>
      </c>
      <c r="AE68" s="10">
        <v>25.619619999999998</v>
      </c>
      <c r="AF68" s="10">
        <v>36.973279999999995</v>
      </c>
      <c r="AG68" s="10">
        <v>26.050836177000001</v>
      </c>
      <c r="AH68" s="10">
        <v>15.572127335099999</v>
      </c>
      <c r="AI68" s="10">
        <v>-38.963999999999999</v>
      </c>
      <c r="AJ68" s="10">
        <v>-34.012</v>
      </c>
      <c r="AK68" s="10">
        <v>6.7279999999999998</v>
      </c>
      <c r="AL68" s="10">
        <v>36.843000000000004</v>
      </c>
      <c r="AM68" s="10">
        <v>32.896999999999998</v>
      </c>
      <c r="ALQ68" t="e">
        <v>#N/A</v>
      </c>
    </row>
    <row r="69" spans="1:1005" ht="15" x14ac:dyDescent="0.25">
      <c r="A69" s="108">
        <f>YampaRiverInflow.TotalOutflow!A69</f>
        <v>45901</v>
      </c>
      <c r="B69" s="9">
        <v>16.686</v>
      </c>
      <c r="C69" s="9">
        <v>16.686</v>
      </c>
      <c r="D69" s="9">
        <v>16.686</v>
      </c>
      <c r="E69" s="10">
        <v>20.257999999999999</v>
      </c>
      <c r="F69" s="10">
        <v>40.121000000000002</v>
      </c>
      <c r="G69" s="10">
        <v>42.011000000000003</v>
      </c>
      <c r="H69" s="10">
        <v>32.043999999999997</v>
      </c>
      <c r="I69" s="10">
        <v>34.625999999999998</v>
      </c>
      <c r="J69" s="10">
        <v>44.92</v>
      </c>
      <c r="K69" s="10">
        <v>38.738</v>
      </c>
      <c r="L69" s="10">
        <v>36.225999999999999</v>
      </c>
      <c r="M69" s="10">
        <v>28.126000000000001</v>
      </c>
      <c r="N69" s="10">
        <v>31.236000000000001</v>
      </c>
      <c r="O69" s="10">
        <v>22.335000000000001</v>
      </c>
      <c r="P69" s="10">
        <v>48.393999999999998</v>
      </c>
      <c r="Q69" s="10">
        <v>28.478999999999999</v>
      </c>
      <c r="R69" s="10">
        <v>11.491</v>
      </c>
      <c r="S69" s="10">
        <v>18.042999999999999</v>
      </c>
      <c r="T69" s="10">
        <v>23.867999999999999</v>
      </c>
      <c r="U69" s="10">
        <v>14.974</v>
      </c>
      <c r="V69" s="10">
        <v>17.042999999999999</v>
      </c>
      <c r="W69" s="10">
        <v>23.401</v>
      </c>
      <c r="X69" s="10">
        <v>6.1059999999999999</v>
      </c>
      <c r="Y69" s="10">
        <v>5.0819999999999999</v>
      </c>
      <c r="Z69" s="10">
        <v>18.600999999999999</v>
      </c>
      <c r="AA69" s="10">
        <v>14.476000000000001</v>
      </c>
      <c r="AB69" s="10">
        <v>21.350999999999999</v>
      </c>
      <c r="AC69" s="10">
        <v>17.48638</v>
      </c>
      <c r="AD69" s="10">
        <v>30.457650000000001</v>
      </c>
      <c r="AE69" s="10">
        <v>31.318210000000001</v>
      </c>
      <c r="AF69" s="10">
        <v>23.158259999999999</v>
      </c>
      <c r="AG69" s="10">
        <v>13.2491374797</v>
      </c>
      <c r="AH69" s="10">
        <v>19.184875404</v>
      </c>
      <c r="AI69" s="10">
        <v>42.127000000000002</v>
      </c>
      <c r="AJ69" s="10">
        <v>-1.2290000000000001</v>
      </c>
      <c r="AK69" s="10">
        <v>-33.959000000000003</v>
      </c>
      <c r="AL69" s="10">
        <v>31.548999999999999</v>
      </c>
      <c r="AM69" s="10">
        <v>18.584</v>
      </c>
      <c r="ALQ69" t="e">
        <v>#N/A</v>
      </c>
    </row>
    <row r="70" spans="1:1005" ht="15" x14ac:dyDescent="0.25">
      <c r="A70" s="108"/>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LQ70" t="e">
        <v>#N/A</v>
      </c>
    </row>
    <row r="71" spans="1:1005" ht="15" x14ac:dyDescent="0.25">
      <c r="A71" s="108"/>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LQ71" t="e">
        <v>#N/A</v>
      </c>
    </row>
    <row r="72" spans="1:1005" ht="12.75" customHeight="1" x14ac:dyDescent="0.25">
      <c r="AI72" s="10"/>
      <c r="AJ72" s="10"/>
      <c r="AK72" s="10"/>
      <c r="AL72" s="10"/>
      <c r="AM72" s="10"/>
      <c r="ALQ72" t="e">
        <v>#N/A</v>
      </c>
    </row>
    <row r="73" spans="1:1005" ht="12.75" customHeight="1" x14ac:dyDescent="0.25">
      <c r="E73" s="10"/>
      <c r="AI73" s="10"/>
      <c r="AJ73" s="10"/>
      <c r="AK73" s="10"/>
      <c r="AL73" s="10"/>
      <c r="AM73" s="10"/>
    </row>
    <row r="74" spans="1:1005" ht="12.75" customHeight="1" x14ac:dyDescent="0.25">
      <c r="AI74" s="10"/>
      <c r="AJ74" s="10"/>
      <c r="AK74" s="10"/>
      <c r="AL74" s="10"/>
      <c r="AM74" s="10"/>
    </row>
    <row r="75" spans="1:1005" ht="12.75" customHeight="1" x14ac:dyDescent="0.25">
      <c r="AI75" s="10"/>
      <c r="AJ75" s="10"/>
      <c r="AK75" s="10"/>
      <c r="AL75" s="10"/>
      <c r="AM75" s="10"/>
    </row>
    <row r="76" spans="1:1005" ht="12.75" customHeight="1" x14ac:dyDescent="0.25">
      <c r="AI76" s="10"/>
      <c r="AJ76" s="10"/>
      <c r="AK76" s="10"/>
      <c r="AL76" s="10"/>
      <c r="AM76" s="10"/>
    </row>
    <row r="77" spans="1:1005" ht="12.75" customHeight="1" x14ac:dyDescent="0.25">
      <c r="AI77" s="10"/>
      <c r="AJ77" s="10"/>
      <c r="AK77" s="10"/>
      <c r="AL77" s="10"/>
      <c r="AM77" s="10"/>
    </row>
    <row r="78" spans="1:1005" ht="12.75" customHeight="1" x14ac:dyDescent="0.25">
      <c r="AI78" s="10"/>
      <c r="AJ78" s="10"/>
      <c r="AK78" s="10"/>
      <c r="AL78" s="10"/>
      <c r="AM78" s="10"/>
    </row>
    <row r="79" spans="1:1005" ht="12.75" customHeight="1" x14ac:dyDescent="0.25">
      <c r="AI79" s="10"/>
      <c r="AJ79" s="10"/>
      <c r="AK79" s="10"/>
      <c r="AL79" s="10"/>
      <c r="AM79" s="10"/>
    </row>
    <row r="80" spans="1:1005" ht="12.75" customHeight="1" x14ac:dyDescent="0.25">
      <c r="AI80" s="10"/>
      <c r="AJ80" s="10"/>
      <c r="AK80" s="10"/>
      <c r="AL80" s="10"/>
      <c r="AM80" s="10"/>
    </row>
    <row r="81" spans="35:39" ht="12.75" customHeight="1" x14ac:dyDescent="0.25">
      <c r="AI81" s="10"/>
      <c r="AJ81" s="10"/>
      <c r="AK81" s="10"/>
      <c r="AL81" s="10"/>
      <c r="AM81" s="10"/>
    </row>
    <row r="82" spans="35:39" ht="12.75" customHeight="1" x14ac:dyDescent="0.25">
      <c r="AI82" s="10"/>
      <c r="AJ82" s="10"/>
      <c r="AK82" s="10"/>
      <c r="AL82" s="10"/>
      <c r="AM82" s="10"/>
    </row>
    <row r="83" spans="35:39" ht="12.75" customHeight="1" x14ac:dyDescent="0.25">
      <c r="AI83" s="10"/>
      <c r="AJ83" s="10"/>
      <c r="AK83" s="10"/>
      <c r="AL83" s="10"/>
      <c r="AM83" s="10"/>
    </row>
    <row r="84" spans="35:39" ht="12.75" customHeight="1" x14ac:dyDescent="0.25">
      <c r="AI84" s="10"/>
      <c r="AJ84" s="10"/>
      <c r="AK84" s="10"/>
      <c r="AL84" s="10"/>
      <c r="AM84" s="10"/>
    </row>
    <row r="85" spans="35:39" ht="12.75" customHeight="1" x14ac:dyDescent="0.25">
      <c r="AI85" s="10"/>
      <c r="AJ85" s="10"/>
      <c r="AK85" s="10"/>
      <c r="AL85" s="10"/>
      <c r="AM85" s="10"/>
    </row>
    <row r="86" spans="35:39" ht="12.75" customHeight="1" x14ac:dyDescent="0.25">
      <c r="AI86" s="10"/>
      <c r="AJ86" s="10"/>
      <c r="AK86" s="10"/>
      <c r="AL86" s="10"/>
      <c r="AM86" s="10"/>
    </row>
    <row r="87" spans="35:39" ht="12.75" customHeight="1" x14ac:dyDescent="0.25">
      <c r="AI87" s="10"/>
      <c r="AJ87" s="10"/>
      <c r="AK87" s="10"/>
      <c r="AL87" s="10"/>
      <c r="AM87" s="10"/>
    </row>
    <row r="88" spans="35:39" ht="12.75" customHeight="1" x14ac:dyDescent="0.25">
      <c r="AI88" s="10"/>
      <c r="AJ88" s="10"/>
      <c r="AK88" s="10"/>
      <c r="AL88" s="10"/>
      <c r="AM88" s="10"/>
    </row>
    <row r="89" spans="35:39" ht="12.75" customHeight="1" x14ac:dyDescent="0.25">
      <c r="AI89" s="10"/>
      <c r="AJ89" s="10"/>
      <c r="AK89" s="10"/>
      <c r="AL89" s="10"/>
      <c r="AM89" s="10"/>
    </row>
    <row r="90" spans="35:39" ht="12.75" customHeight="1" x14ac:dyDescent="0.25">
      <c r="AI90" s="10"/>
      <c r="AJ90" s="10"/>
      <c r="AK90" s="10"/>
      <c r="AL90" s="10"/>
      <c r="AM90" s="10"/>
    </row>
    <row r="91" spans="35:39" ht="12.75" customHeight="1" x14ac:dyDescent="0.25">
      <c r="AI91" s="10"/>
      <c r="AJ91" s="10"/>
      <c r="AK91" s="10"/>
      <c r="AL91" s="10"/>
      <c r="AM91" s="10"/>
    </row>
    <row r="92" spans="35:39" ht="12.75" customHeight="1" x14ac:dyDescent="0.25">
      <c r="AI92" s="10"/>
      <c r="AJ92" s="10"/>
      <c r="AK92" s="10"/>
      <c r="AL92" s="10"/>
      <c r="AM92" s="10"/>
    </row>
    <row r="93" spans="35:39" ht="12.75" customHeight="1" x14ac:dyDescent="0.25">
      <c r="AI93" s="10"/>
      <c r="AJ93" s="10"/>
      <c r="AK93" s="10"/>
      <c r="AL93" s="10"/>
      <c r="AM93" s="10"/>
    </row>
    <row r="94" spans="35:39" ht="12.75" customHeight="1" x14ac:dyDescent="0.25">
      <c r="AI94" s="10"/>
      <c r="AJ94" s="10"/>
      <c r="AK94" s="10"/>
      <c r="AL94" s="10"/>
      <c r="AM94" s="10"/>
    </row>
    <row r="95" spans="35:39" ht="12.75" customHeight="1" x14ac:dyDescent="0.25">
      <c r="AI95" s="10"/>
      <c r="AJ95" s="10"/>
      <c r="AK95" s="10"/>
      <c r="AL95" s="10"/>
      <c r="AM95" s="10"/>
    </row>
    <row r="96" spans="35:39" ht="12.75" customHeight="1" x14ac:dyDescent="0.25">
      <c r="AI96" s="10"/>
      <c r="AJ96" s="10"/>
      <c r="AK96" s="10"/>
      <c r="AL96" s="10"/>
      <c r="AM96" s="10"/>
    </row>
    <row r="97" spans="35:39" ht="12.75" customHeight="1" x14ac:dyDescent="0.25">
      <c r="AI97" s="10"/>
      <c r="AJ97" s="10"/>
      <c r="AK97" s="10"/>
      <c r="AL97" s="10"/>
      <c r="AM97" s="10"/>
    </row>
    <row r="98" spans="35:39" ht="12.75" customHeight="1" x14ac:dyDescent="0.25">
      <c r="AI98" s="10"/>
      <c r="AJ98" s="10"/>
      <c r="AK98" s="10"/>
      <c r="AL98" s="10"/>
      <c r="AM98" s="10"/>
    </row>
    <row r="99" spans="35:39" ht="12.75" customHeight="1" x14ac:dyDescent="0.25">
      <c r="AI99" s="10"/>
      <c r="AJ99" s="10"/>
      <c r="AK99" s="10"/>
      <c r="AL99" s="10"/>
      <c r="AM99" s="10"/>
    </row>
    <row r="100" spans="35:39" ht="12.75" customHeight="1" x14ac:dyDescent="0.25">
      <c r="AI100" s="10"/>
      <c r="AJ100" s="10"/>
      <c r="AK100" s="10"/>
      <c r="AL100" s="10"/>
      <c r="AM100" s="10"/>
    </row>
    <row r="101" spans="35:39" ht="12.75" customHeight="1" x14ac:dyDescent="0.25">
      <c r="AI101" s="10"/>
      <c r="AJ101" s="10"/>
      <c r="AK101" s="10"/>
      <c r="AL101" s="10"/>
      <c r="AM101" s="10"/>
    </row>
    <row r="102" spans="35:39" ht="12.75" customHeight="1" x14ac:dyDescent="0.25">
      <c r="AI102" s="10"/>
      <c r="AJ102" s="10"/>
      <c r="AK102" s="10"/>
      <c r="AL102" s="10"/>
      <c r="AM102" s="10"/>
    </row>
    <row r="103" spans="35:39" ht="12.75" customHeight="1" x14ac:dyDescent="0.25">
      <c r="AI103" s="10"/>
      <c r="AJ103" s="10"/>
      <c r="AK103" s="10"/>
      <c r="AL103" s="10"/>
      <c r="AM103" s="10"/>
    </row>
    <row r="104" spans="35:39" ht="12.75" customHeight="1" x14ac:dyDescent="0.25">
      <c r="AI104" s="10"/>
      <c r="AJ104" s="10"/>
      <c r="AK104" s="10"/>
      <c r="AL104" s="10"/>
      <c r="AM104" s="10"/>
    </row>
    <row r="105" spans="35:39" ht="12.75" customHeight="1" x14ac:dyDescent="0.25">
      <c r="AI105" s="10"/>
      <c r="AJ105" s="10"/>
      <c r="AK105" s="10"/>
      <c r="AL105" s="10"/>
      <c r="AM105" s="10"/>
    </row>
    <row r="106" spans="35:39" ht="12.75" customHeight="1" x14ac:dyDescent="0.25">
      <c r="AI106" s="10"/>
      <c r="AJ106" s="10"/>
      <c r="AK106" s="10"/>
      <c r="AL106" s="10"/>
      <c r="AM106" s="10"/>
    </row>
    <row r="107" spans="35:39" ht="12.75" customHeight="1" x14ac:dyDescent="0.25">
      <c r="AI107" s="10"/>
      <c r="AJ107" s="10"/>
      <c r="AK107" s="10"/>
      <c r="AL107" s="10"/>
      <c r="AM107" s="10"/>
    </row>
    <row r="108" spans="35:39" ht="12.75" customHeight="1" x14ac:dyDescent="0.25">
      <c r="AI108" s="10"/>
      <c r="AJ108" s="10"/>
      <c r="AK108" s="10"/>
      <c r="AL108" s="10"/>
      <c r="AM108" s="10"/>
    </row>
    <row r="109" spans="35:39" ht="12.75" customHeight="1" x14ac:dyDescent="0.25">
      <c r="AI109" s="10"/>
      <c r="AJ109" s="10"/>
      <c r="AK109" s="10"/>
      <c r="AL109" s="10"/>
      <c r="AM109" s="10"/>
    </row>
    <row r="110" spans="35:39" ht="12.75" customHeight="1" x14ac:dyDescent="0.25">
      <c r="AI110" s="10"/>
      <c r="AJ110" s="10"/>
      <c r="AK110" s="10"/>
      <c r="AL110" s="10"/>
      <c r="AM110" s="10"/>
    </row>
    <row r="111" spans="35:39" ht="12.75" customHeight="1" x14ac:dyDescent="0.25">
      <c r="AI111" s="10"/>
      <c r="AJ111" s="10"/>
      <c r="AK111" s="10"/>
      <c r="AL111" s="10"/>
      <c r="AM111" s="10"/>
    </row>
    <row r="112" spans="35:39" ht="12.75" customHeight="1" x14ac:dyDescent="0.25">
      <c r="AI112" s="10"/>
      <c r="AJ112" s="10"/>
      <c r="AK112" s="10"/>
      <c r="AL112" s="10"/>
      <c r="AM112" s="10"/>
    </row>
    <row r="113" spans="35:39" ht="12.75" customHeight="1" x14ac:dyDescent="0.25">
      <c r="AI113" s="10"/>
      <c r="AJ113" s="10"/>
      <c r="AK113" s="10"/>
      <c r="AL113" s="10"/>
      <c r="AM113" s="10"/>
    </row>
  </sheetData>
  <mergeCells count="1">
    <mergeCell ref="B1:AH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669C2-D55F-4856-8832-6187C7ABC8DA}">
  <sheetPr codeName="Sheet4">
    <tabColor rgb="FFFFFFB3"/>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14" customWidth="1"/>
    <col min="5" max="30" width="8" style="4" customWidth="1"/>
    <col min="31" max="31" width="8.28515625" style="19" customWidth="1"/>
    <col min="32" max="54" width="8.85546875" style="4" customWidth="1"/>
    <col min="55" max="16384" width="18.7109375" style="4"/>
  </cols>
  <sheetData>
    <row r="1" spans="1:54" ht="15" x14ac:dyDescent="0.25">
      <c r="A1" s="12"/>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4"/>
      <c r="AJ1" s="14"/>
      <c r="AK1" s="14"/>
      <c r="AL1" s="14"/>
      <c r="AM1" s="14"/>
    </row>
    <row r="2" spans="1:54" s="5" customFormat="1" ht="15" x14ac:dyDescent="0.25">
      <c r="A2" s="12"/>
      <c r="B2" s="14" t="s">
        <v>0</v>
      </c>
      <c r="C2" s="14" t="s">
        <v>1</v>
      </c>
      <c r="D2" s="14" t="s">
        <v>2</v>
      </c>
      <c r="E2" s="14">
        <v>1981</v>
      </c>
      <c r="F2" s="14">
        <v>1982</v>
      </c>
      <c r="G2" s="14">
        <v>1983</v>
      </c>
      <c r="H2" s="14">
        <v>1984</v>
      </c>
      <c r="I2" s="14">
        <v>1985</v>
      </c>
      <c r="J2" s="14">
        <v>1986</v>
      </c>
      <c r="K2" s="14">
        <v>1987</v>
      </c>
      <c r="L2" s="14">
        <v>1988</v>
      </c>
      <c r="M2" s="14">
        <v>1989</v>
      </c>
      <c r="N2" s="14">
        <v>1990</v>
      </c>
      <c r="O2" s="14">
        <v>1991</v>
      </c>
      <c r="P2" s="14">
        <v>1992</v>
      </c>
      <c r="Q2" s="14">
        <v>1993</v>
      </c>
      <c r="R2" s="14">
        <v>1994</v>
      </c>
      <c r="S2" s="14">
        <v>1995</v>
      </c>
      <c r="T2" s="14">
        <v>1996</v>
      </c>
      <c r="U2" s="14">
        <v>1997</v>
      </c>
      <c r="V2" s="14">
        <v>1998</v>
      </c>
      <c r="W2" s="14">
        <v>1999</v>
      </c>
      <c r="X2" s="14">
        <v>2000</v>
      </c>
      <c r="Y2" s="14">
        <v>2001</v>
      </c>
      <c r="Z2" s="14">
        <v>2002</v>
      </c>
      <c r="AA2" s="14">
        <v>2003</v>
      </c>
      <c r="AB2" s="14">
        <v>2004</v>
      </c>
      <c r="AC2" s="14">
        <v>2005</v>
      </c>
      <c r="AD2" s="14">
        <v>2006</v>
      </c>
      <c r="AE2" s="15">
        <v>2007</v>
      </c>
      <c r="AF2" s="14">
        <v>2008</v>
      </c>
      <c r="AG2" s="14">
        <v>2009</v>
      </c>
      <c r="AH2" s="14">
        <v>2010</v>
      </c>
      <c r="AI2" s="14">
        <v>2011</v>
      </c>
      <c r="AJ2" s="14">
        <v>2012</v>
      </c>
      <c r="AK2" s="14">
        <v>2013</v>
      </c>
      <c r="AL2" s="14">
        <v>2014</v>
      </c>
      <c r="AM2" s="14">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16"/>
      <c r="B3" s="17" t="s">
        <v>3</v>
      </c>
      <c r="C3" s="17" t="s">
        <v>4</v>
      </c>
      <c r="D3" s="17" t="s">
        <v>5</v>
      </c>
      <c r="E3" s="17" t="s">
        <v>6</v>
      </c>
      <c r="F3" s="17" t="s">
        <v>7</v>
      </c>
      <c r="G3" s="17" t="s">
        <v>8</v>
      </c>
      <c r="H3" s="17" t="s">
        <v>9</v>
      </c>
      <c r="I3" s="17" t="s">
        <v>10</v>
      </c>
      <c r="J3" s="17" t="s">
        <v>11</v>
      </c>
      <c r="K3" s="17" t="s">
        <v>12</v>
      </c>
      <c r="L3" s="17" t="s">
        <v>13</v>
      </c>
      <c r="M3" s="17" t="s">
        <v>14</v>
      </c>
      <c r="N3" s="17" t="s">
        <v>15</v>
      </c>
      <c r="O3" s="17" t="s">
        <v>16</v>
      </c>
      <c r="P3" s="17" t="s">
        <v>17</v>
      </c>
      <c r="Q3" s="17" t="s">
        <v>18</v>
      </c>
      <c r="R3" s="17" t="s">
        <v>19</v>
      </c>
      <c r="S3" s="17" t="s">
        <v>20</v>
      </c>
      <c r="T3" s="17" t="s">
        <v>21</v>
      </c>
      <c r="U3" s="17" t="s">
        <v>22</v>
      </c>
      <c r="V3" s="17" t="s">
        <v>23</v>
      </c>
      <c r="W3" s="17" t="s">
        <v>24</v>
      </c>
      <c r="X3" s="17" t="s">
        <v>25</v>
      </c>
      <c r="Y3" s="17" t="s">
        <v>26</v>
      </c>
      <c r="Z3" s="17" t="s">
        <v>27</v>
      </c>
      <c r="AA3" s="17" t="s">
        <v>28</v>
      </c>
      <c r="AB3" s="17" t="s">
        <v>29</v>
      </c>
      <c r="AC3" s="17" t="s">
        <v>30</v>
      </c>
      <c r="AD3" s="17" t="s">
        <v>31</v>
      </c>
      <c r="AE3" s="17" t="s">
        <v>32</v>
      </c>
      <c r="AF3" s="17" t="s">
        <v>33</v>
      </c>
      <c r="AG3" s="17" t="s">
        <v>34</v>
      </c>
      <c r="AH3" s="17" t="s">
        <v>35</v>
      </c>
      <c r="AI3" s="17" t="s">
        <v>36</v>
      </c>
      <c r="AJ3" s="17" t="s">
        <v>37</v>
      </c>
      <c r="AK3" s="17" t="s">
        <v>38</v>
      </c>
      <c r="AL3" s="17" t="s">
        <v>39</v>
      </c>
      <c r="AM3" s="17"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18">
        <v>43922</v>
      </c>
      <c r="B4">
        <v>60.31</v>
      </c>
      <c r="C4">
        <v>110.96</v>
      </c>
      <c r="D4">
        <v>70</v>
      </c>
      <c r="E4">
        <v>97.433999999999997</v>
      </c>
      <c r="F4">
        <v>47.762</v>
      </c>
      <c r="G4">
        <v>42.456000000000003</v>
      </c>
      <c r="H4">
        <v>44.698999999999998</v>
      </c>
      <c r="I4">
        <v>74.567999999999998</v>
      </c>
      <c r="J4">
        <v>70</v>
      </c>
      <c r="K4">
        <v>73.745000000000005</v>
      </c>
      <c r="L4">
        <v>72.805000000000007</v>
      </c>
      <c r="M4">
        <v>100.90900000000001</v>
      </c>
      <c r="N4">
        <v>100.098</v>
      </c>
      <c r="O4">
        <v>57.506999999999998</v>
      </c>
      <c r="P4">
        <v>98.012</v>
      </c>
      <c r="Q4">
        <v>61.002000000000002</v>
      </c>
      <c r="R4">
        <v>80.022999999999996</v>
      </c>
      <c r="S4">
        <v>52.988999999999997</v>
      </c>
      <c r="T4">
        <v>68.466999999999999</v>
      </c>
      <c r="U4">
        <v>55.680999999999997</v>
      </c>
      <c r="V4">
        <v>51.341999999999999</v>
      </c>
      <c r="W4">
        <v>51.3</v>
      </c>
      <c r="X4">
        <v>83.626000000000005</v>
      </c>
      <c r="Y4">
        <v>77.944000000000003</v>
      </c>
      <c r="Z4">
        <v>83.915000000000006</v>
      </c>
      <c r="AA4">
        <v>65.489000000000004</v>
      </c>
      <c r="AB4">
        <v>96.637</v>
      </c>
      <c r="AC4">
        <v>70.332999999999998</v>
      </c>
      <c r="AD4">
        <v>87.959000000000003</v>
      </c>
      <c r="AE4">
        <v>79.718999999999994</v>
      </c>
      <c r="AF4">
        <v>44.706000000000003</v>
      </c>
      <c r="AG4">
        <v>68.69</v>
      </c>
      <c r="AH4" s="19">
        <v>70.475999999999999</v>
      </c>
      <c r="AI4" s="4">
        <v>67.846999999999994</v>
      </c>
      <c r="AJ4" s="4">
        <v>98.56</v>
      </c>
      <c r="AK4" s="4">
        <v>61.29</v>
      </c>
      <c r="AL4" s="4">
        <v>59.981000000000002</v>
      </c>
      <c r="AM4" s="4">
        <v>67.573999999999998</v>
      </c>
    </row>
    <row r="5" spans="1:54" ht="15" x14ac:dyDescent="0.25">
      <c r="A5" s="18">
        <v>43952</v>
      </c>
      <c r="B5">
        <v>168.53</v>
      </c>
      <c r="C5">
        <v>310.10000000000002</v>
      </c>
      <c r="D5">
        <v>205</v>
      </c>
      <c r="E5">
        <v>208.48</v>
      </c>
      <c r="F5">
        <v>137.81299999999999</v>
      </c>
      <c r="G5">
        <v>143.97399999999999</v>
      </c>
      <c r="H5">
        <v>274.952</v>
      </c>
      <c r="I5">
        <v>270.43900000000002</v>
      </c>
      <c r="J5">
        <v>216.36600000000001</v>
      </c>
      <c r="K5">
        <v>199.26499999999999</v>
      </c>
      <c r="L5">
        <v>177.48699999999999</v>
      </c>
      <c r="M5">
        <v>180.797</v>
      </c>
      <c r="N5">
        <v>205</v>
      </c>
      <c r="O5">
        <v>145.1</v>
      </c>
      <c r="P5">
        <v>243.488</v>
      </c>
      <c r="Q5">
        <v>206.40899999999999</v>
      </c>
      <c r="R5">
        <v>228.43</v>
      </c>
      <c r="S5">
        <v>177.119</v>
      </c>
      <c r="T5">
        <v>222.791</v>
      </c>
      <c r="U5">
        <v>212.97499999999999</v>
      </c>
      <c r="V5">
        <v>165.36099999999999</v>
      </c>
      <c r="W5">
        <v>245.54599999999999</v>
      </c>
      <c r="X5">
        <v>222.07300000000001</v>
      </c>
      <c r="Y5">
        <v>292.64</v>
      </c>
      <c r="Z5">
        <v>127.04600000000001</v>
      </c>
      <c r="AA5">
        <v>178.119</v>
      </c>
      <c r="AB5">
        <v>248.10900000000001</v>
      </c>
      <c r="AC5">
        <v>206.328</v>
      </c>
      <c r="AD5">
        <v>176.12299999999999</v>
      </c>
      <c r="AE5">
        <v>243.23</v>
      </c>
      <c r="AF5">
        <v>148.43</v>
      </c>
      <c r="AG5">
        <v>258.76299999999998</v>
      </c>
      <c r="AH5" s="19">
        <v>132.066</v>
      </c>
      <c r="AI5" s="4">
        <v>171.59399999999999</v>
      </c>
      <c r="AJ5" s="4">
        <v>206.47</v>
      </c>
      <c r="AK5" s="4">
        <v>197.98</v>
      </c>
      <c r="AL5" s="4">
        <v>172.65100000000001</v>
      </c>
      <c r="AM5" s="4">
        <v>198.03399999999999</v>
      </c>
    </row>
    <row r="6" spans="1:54" ht="15" x14ac:dyDescent="0.25">
      <c r="A6" s="18">
        <v>43983</v>
      </c>
      <c r="B6">
        <v>188.68</v>
      </c>
      <c r="C6">
        <v>347.18</v>
      </c>
      <c r="D6">
        <v>275</v>
      </c>
      <c r="E6">
        <v>273.67500000000001</v>
      </c>
      <c r="F6">
        <v>239.976</v>
      </c>
      <c r="G6">
        <v>395.23500000000001</v>
      </c>
      <c r="H6">
        <v>406.48899999999998</v>
      </c>
      <c r="I6">
        <v>304.15199999999999</v>
      </c>
      <c r="J6">
        <v>343.39299999999997</v>
      </c>
      <c r="K6">
        <v>207.614</v>
      </c>
      <c r="L6">
        <v>241.29</v>
      </c>
      <c r="M6">
        <v>157.61600000000001</v>
      </c>
      <c r="N6">
        <v>342.65600000000001</v>
      </c>
      <c r="O6">
        <v>279.964</v>
      </c>
      <c r="P6">
        <v>217.49199999999999</v>
      </c>
      <c r="Q6">
        <v>296.00099999999998</v>
      </c>
      <c r="R6">
        <v>276.79899999999998</v>
      </c>
      <c r="S6">
        <v>462.06700000000001</v>
      </c>
      <c r="T6">
        <v>202.08500000000001</v>
      </c>
      <c r="U6">
        <v>383.209</v>
      </c>
      <c r="V6">
        <v>209.83</v>
      </c>
      <c r="W6">
        <v>463.02800000000002</v>
      </c>
      <c r="X6">
        <v>174.416</v>
      </c>
      <c r="Y6">
        <v>245.965</v>
      </c>
      <c r="Z6">
        <v>151.988</v>
      </c>
      <c r="AA6">
        <v>273.26499999999999</v>
      </c>
      <c r="AB6">
        <v>224.02099999999999</v>
      </c>
      <c r="AC6">
        <v>229</v>
      </c>
      <c r="AD6">
        <v>186.08199999999999</v>
      </c>
      <c r="AE6">
        <v>257.86399999999998</v>
      </c>
      <c r="AF6">
        <v>283.21100000000001</v>
      </c>
      <c r="AG6">
        <v>275</v>
      </c>
      <c r="AH6" s="19">
        <v>303.35599999999999</v>
      </c>
      <c r="AI6" s="4">
        <v>389.27300000000002</v>
      </c>
      <c r="AJ6" s="4">
        <v>116.941</v>
      </c>
      <c r="AK6" s="4">
        <v>299.98399999999998</v>
      </c>
      <c r="AL6" s="4">
        <v>281.49900000000002</v>
      </c>
      <c r="AM6" s="4">
        <v>468.15300000000002</v>
      </c>
    </row>
    <row r="7" spans="1:54" ht="15" x14ac:dyDescent="0.25">
      <c r="A7" s="18">
        <v>44013</v>
      </c>
      <c r="B7">
        <v>82.48</v>
      </c>
      <c r="C7">
        <v>151.76</v>
      </c>
      <c r="D7">
        <v>90</v>
      </c>
      <c r="E7">
        <v>102.32299999999999</v>
      </c>
      <c r="F7">
        <v>121.267</v>
      </c>
      <c r="G7">
        <v>229.57</v>
      </c>
      <c r="H7">
        <v>179.18299999999999</v>
      </c>
      <c r="I7">
        <v>87.156000000000006</v>
      </c>
      <c r="J7">
        <v>137.816</v>
      </c>
      <c r="K7">
        <v>71.290999999999997</v>
      </c>
      <c r="L7">
        <v>89.739000000000004</v>
      </c>
      <c r="M7">
        <v>56.920999999999999</v>
      </c>
      <c r="N7">
        <v>139.096</v>
      </c>
      <c r="O7">
        <v>129.73599999999999</v>
      </c>
      <c r="P7">
        <v>79.856999999999999</v>
      </c>
      <c r="Q7">
        <v>122.35299999999999</v>
      </c>
      <c r="R7">
        <v>80.129000000000005</v>
      </c>
      <c r="S7">
        <v>401.52800000000002</v>
      </c>
      <c r="T7">
        <v>76.316999999999993</v>
      </c>
      <c r="U7">
        <v>128.00299999999999</v>
      </c>
      <c r="V7">
        <v>101.464</v>
      </c>
      <c r="W7">
        <v>266.52499999999998</v>
      </c>
      <c r="X7">
        <v>53.046999999999997</v>
      </c>
      <c r="Y7">
        <v>70.525000000000006</v>
      </c>
      <c r="Z7">
        <v>47.01</v>
      </c>
      <c r="AA7">
        <v>74.908000000000001</v>
      </c>
      <c r="AB7">
        <v>78.468999999999994</v>
      </c>
      <c r="AC7">
        <v>86.180999999999997</v>
      </c>
      <c r="AD7">
        <v>66.995999999999995</v>
      </c>
      <c r="AE7">
        <v>90</v>
      </c>
      <c r="AF7">
        <v>113.399</v>
      </c>
      <c r="AG7">
        <v>123.877</v>
      </c>
      <c r="AH7" s="19">
        <v>88.353999999999999</v>
      </c>
      <c r="AI7" s="4">
        <v>170.184</v>
      </c>
      <c r="AJ7" s="4">
        <v>42.277000000000001</v>
      </c>
      <c r="AK7" s="4">
        <v>97.304000000000002</v>
      </c>
      <c r="AL7" s="4">
        <v>82.966999999999999</v>
      </c>
      <c r="AM7" s="4">
        <v>158.351</v>
      </c>
    </row>
    <row r="8" spans="1:54" ht="15" x14ac:dyDescent="0.25">
      <c r="A8" s="18">
        <v>44044</v>
      </c>
      <c r="B8">
        <v>51.53</v>
      </c>
      <c r="C8">
        <v>83.62</v>
      </c>
      <c r="D8">
        <v>55</v>
      </c>
      <c r="E8">
        <v>54.219000000000001</v>
      </c>
      <c r="F8">
        <v>82.573999999999998</v>
      </c>
      <c r="G8">
        <v>93.311000000000007</v>
      </c>
      <c r="H8">
        <v>92.772999999999996</v>
      </c>
      <c r="I8">
        <v>49.506</v>
      </c>
      <c r="J8">
        <v>60.277999999999999</v>
      </c>
      <c r="K8">
        <v>48.146000000000001</v>
      </c>
      <c r="L8">
        <v>52.634999999999998</v>
      </c>
      <c r="M8">
        <v>51.652999999999999</v>
      </c>
      <c r="N8">
        <v>63.515999999999998</v>
      </c>
      <c r="O8">
        <v>60.881</v>
      </c>
      <c r="P8">
        <v>65.542000000000002</v>
      </c>
      <c r="Q8">
        <v>54.207999999999998</v>
      </c>
      <c r="R8">
        <v>47.634</v>
      </c>
      <c r="S8">
        <v>118.48</v>
      </c>
      <c r="T8">
        <v>41.256999999999998</v>
      </c>
      <c r="U8">
        <v>67.957999999999998</v>
      </c>
      <c r="V8">
        <v>50.695</v>
      </c>
      <c r="W8">
        <v>109.785</v>
      </c>
      <c r="X8">
        <v>46.042000000000002</v>
      </c>
      <c r="Y8">
        <v>55.780999999999999</v>
      </c>
      <c r="Z8">
        <v>34.405999999999999</v>
      </c>
      <c r="AA8">
        <v>48.191000000000003</v>
      </c>
      <c r="AB8">
        <v>46.317999999999998</v>
      </c>
      <c r="AC8">
        <v>52.957999999999998</v>
      </c>
      <c r="AD8">
        <v>57.057000000000002</v>
      </c>
      <c r="AE8">
        <v>59.828000000000003</v>
      </c>
      <c r="AF8">
        <v>53.015999999999998</v>
      </c>
      <c r="AG8">
        <v>54.273000000000003</v>
      </c>
      <c r="AH8" s="19">
        <v>56.781999999999996</v>
      </c>
      <c r="AI8" s="4">
        <v>63.042999999999999</v>
      </c>
      <c r="AJ8" s="4">
        <v>37.957000000000001</v>
      </c>
      <c r="AK8" s="4">
        <v>62.529000000000003</v>
      </c>
      <c r="AL8" s="4">
        <v>55</v>
      </c>
      <c r="AM8" s="4">
        <v>62.698999999999998</v>
      </c>
    </row>
    <row r="9" spans="1:54" ht="15" x14ac:dyDescent="0.25">
      <c r="A9" s="18">
        <v>44075</v>
      </c>
      <c r="B9">
        <v>36.26</v>
      </c>
      <c r="C9">
        <v>52.74</v>
      </c>
      <c r="D9">
        <v>41</v>
      </c>
      <c r="E9">
        <v>36.883000000000003</v>
      </c>
      <c r="F9">
        <v>67.72</v>
      </c>
      <c r="G9">
        <v>42.38</v>
      </c>
      <c r="H9">
        <v>50.716999999999999</v>
      </c>
      <c r="I9">
        <v>50.722999999999999</v>
      </c>
      <c r="J9">
        <v>57.904000000000003</v>
      </c>
      <c r="K9">
        <v>35.448999999999998</v>
      </c>
      <c r="L9">
        <v>45.08</v>
      </c>
      <c r="M9">
        <v>32.895000000000003</v>
      </c>
      <c r="N9">
        <v>42.335999999999999</v>
      </c>
      <c r="O9">
        <v>35.128</v>
      </c>
      <c r="P9">
        <v>45.506</v>
      </c>
      <c r="Q9">
        <v>44.965000000000003</v>
      </c>
      <c r="R9">
        <v>39.033000000000001</v>
      </c>
      <c r="S9">
        <v>54.783000000000001</v>
      </c>
      <c r="T9">
        <v>32.479999999999997</v>
      </c>
      <c r="U9">
        <v>49.058999999999997</v>
      </c>
      <c r="V9">
        <v>31.448</v>
      </c>
      <c r="W9">
        <v>52.551000000000002</v>
      </c>
      <c r="X9">
        <v>33.683</v>
      </c>
      <c r="Y9">
        <v>34.523000000000003</v>
      </c>
      <c r="Z9">
        <v>30.766999999999999</v>
      </c>
      <c r="AA9">
        <v>61.087000000000003</v>
      </c>
      <c r="AB9">
        <v>43.317999999999998</v>
      </c>
      <c r="AC9">
        <v>33.357999999999997</v>
      </c>
      <c r="AD9">
        <v>38.085999999999999</v>
      </c>
      <c r="AE9">
        <v>50.301000000000002</v>
      </c>
      <c r="AF9">
        <v>32.81</v>
      </c>
      <c r="AG9">
        <v>35.127000000000002</v>
      </c>
      <c r="AH9" s="19">
        <v>32.055999999999997</v>
      </c>
      <c r="AI9" s="4">
        <v>37.113999999999997</v>
      </c>
      <c r="AJ9" s="4">
        <v>28.28</v>
      </c>
      <c r="AK9" s="4">
        <v>69.825999999999993</v>
      </c>
      <c r="AL9" s="4">
        <v>47.033000000000001</v>
      </c>
      <c r="AM9" s="4">
        <v>41</v>
      </c>
    </row>
    <row r="10" spans="1:54" ht="15" x14ac:dyDescent="0.25">
      <c r="A10" s="18">
        <v>44105</v>
      </c>
      <c r="B10">
        <v>40.44</v>
      </c>
      <c r="C10">
        <v>53.4</v>
      </c>
      <c r="D10">
        <v>43.01</v>
      </c>
      <c r="E10">
        <v>40.960999999999999</v>
      </c>
      <c r="F10">
        <v>48.561</v>
      </c>
      <c r="G10">
        <v>40.704000000000001</v>
      </c>
      <c r="H10">
        <v>53.335999999999999</v>
      </c>
      <c r="I10">
        <v>86.006</v>
      </c>
      <c r="J10">
        <v>70.73</v>
      </c>
      <c r="K10">
        <v>32.012</v>
      </c>
      <c r="L10">
        <v>38.417000000000002</v>
      </c>
      <c r="M10">
        <v>35.950000000000003</v>
      </c>
      <c r="N10">
        <v>67.736999999999995</v>
      </c>
      <c r="O10">
        <v>33.787999999999997</v>
      </c>
      <c r="P10">
        <v>35.966000000000001</v>
      </c>
      <c r="Q10">
        <v>44.515000000000001</v>
      </c>
      <c r="R10">
        <v>38.965000000000003</v>
      </c>
      <c r="S10">
        <v>59.984999999999999</v>
      </c>
      <c r="T10">
        <v>47.747</v>
      </c>
      <c r="U10">
        <v>62.904000000000003</v>
      </c>
      <c r="V10">
        <v>42.682000000000002</v>
      </c>
      <c r="W10">
        <v>46.673999999999999</v>
      </c>
      <c r="X10">
        <v>33.646000000000001</v>
      </c>
      <c r="Y10">
        <v>34.814999999999998</v>
      </c>
      <c r="Z10">
        <v>44.427</v>
      </c>
      <c r="AA10">
        <v>44.195999999999998</v>
      </c>
      <c r="AB10">
        <v>44.4</v>
      </c>
      <c r="AC10">
        <v>54.674999999999997</v>
      </c>
      <c r="AD10">
        <v>75.314999999999998</v>
      </c>
      <c r="AE10">
        <v>53.454000000000001</v>
      </c>
      <c r="AF10">
        <v>34.012999999999998</v>
      </c>
      <c r="AG10">
        <v>39.832000000000001</v>
      </c>
      <c r="AH10" s="19">
        <v>36.396999999999998</v>
      </c>
      <c r="AI10" s="4">
        <v>42.03</v>
      </c>
      <c r="AJ10" s="4">
        <v>29.433</v>
      </c>
      <c r="AK10" s="4">
        <v>71.072000000000003</v>
      </c>
      <c r="AL10" s="4">
        <v>66.686999999999998</v>
      </c>
      <c r="AM10" s="4">
        <v>39.473999999999997</v>
      </c>
    </row>
    <row r="11" spans="1:54" ht="15" x14ac:dyDescent="0.25">
      <c r="A11" s="18">
        <v>44136</v>
      </c>
      <c r="B11">
        <v>35.46</v>
      </c>
      <c r="C11">
        <v>41.23</v>
      </c>
      <c r="D11">
        <v>36.51</v>
      </c>
      <c r="E11">
        <v>37.677</v>
      </c>
      <c r="F11">
        <v>33.683999999999997</v>
      </c>
      <c r="G11">
        <v>34.698999999999998</v>
      </c>
      <c r="H11">
        <v>41.454000000000001</v>
      </c>
      <c r="I11">
        <v>49.195999999999998</v>
      </c>
      <c r="J11">
        <v>49.37</v>
      </c>
      <c r="K11">
        <v>31.24</v>
      </c>
      <c r="L11">
        <v>29.725000000000001</v>
      </c>
      <c r="M11">
        <v>28.777000000000001</v>
      </c>
      <c r="N11">
        <v>55.984999999999999</v>
      </c>
      <c r="O11">
        <v>31.134</v>
      </c>
      <c r="P11">
        <v>30.413</v>
      </c>
      <c r="Q11">
        <v>34.545999999999999</v>
      </c>
      <c r="R11">
        <v>35.15</v>
      </c>
      <c r="S11">
        <v>44.103000000000002</v>
      </c>
      <c r="T11">
        <v>34.497999999999998</v>
      </c>
      <c r="U11">
        <v>42.713999999999999</v>
      </c>
      <c r="V11">
        <v>36.186999999999998</v>
      </c>
      <c r="W11">
        <v>37.494999999999997</v>
      </c>
      <c r="X11">
        <v>28.972999999999999</v>
      </c>
      <c r="Y11">
        <v>33.555999999999997</v>
      </c>
      <c r="Z11">
        <v>28.649000000000001</v>
      </c>
      <c r="AA11">
        <v>31.715</v>
      </c>
      <c r="AB11">
        <v>38.572000000000003</v>
      </c>
      <c r="AC11">
        <v>40.563000000000002</v>
      </c>
      <c r="AD11">
        <v>47.530999999999999</v>
      </c>
      <c r="AE11">
        <v>40.11</v>
      </c>
      <c r="AF11">
        <v>30.023</v>
      </c>
      <c r="AG11">
        <v>37.231999999999999</v>
      </c>
      <c r="AH11" s="19">
        <v>35.783000000000001</v>
      </c>
      <c r="AI11" s="4">
        <v>34.884</v>
      </c>
      <c r="AJ11" s="4">
        <v>25.065999999999999</v>
      </c>
      <c r="AK11" s="4">
        <v>43.723999999999997</v>
      </c>
      <c r="AL11" s="4">
        <v>40.436999999999998</v>
      </c>
      <c r="AM11" s="4">
        <v>36.613</v>
      </c>
    </row>
    <row r="12" spans="1:54" ht="15" x14ac:dyDescent="0.25">
      <c r="A12" s="18">
        <v>44166</v>
      </c>
      <c r="B12">
        <v>31.06</v>
      </c>
      <c r="C12">
        <v>34.9</v>
      </c>
      <c r="D12">
        <v>32.43</v>
      </c>
      <c r="E12">
        <v>31.305</v>
      </c>
      <c r="F12">
        <v>29.687999999999999</v>
      </c>
      <c r="G12">
        <v>33.151000000000003</v>
      </c>
      <c r="H12">
        <v>35.125</v>
      </c>
      <c r="I12">
        <v>35.003</v>
      </c>
      <c r="J12">
        <v>37.396000000000001</v>
      </c>
      <c r="K12">
        <v>27.623000000000001</v>
      </c>
      <c r="L12">
        <v>27.219000000000001</v>
      </c>
      <c r="M12">
        <v>25.885999999999999</v>
      </c>
      <c r="N12">
        <v>40.667000000000002</v>
      </c>
      <c r="O12">
        <v>28.648</v>
      </c>
      <c r="P12">
        <v>28.189</v>
      </c>
      <c r="Q12">
        <v>29.97</v>
      </c>
      <c r="R12">
        <v>30.07</v>
      </c>
      <c r="S12">
        <v>40.613</v>
      </c>
      <c r="T12">
        <v>29.881</v>
      </c>
      <c r="U12">
        <v>34.098999999999997</v>
      </c>
      <c r="V12">
        <v>33.29</v>
      </c>
      <c r="W12">
        <v>34.792999999999999</v>
      </c>
      <c r="X12">
        <v>25.984000000000002</v>
      </c>
      <c r="Y12">
        <v>29.353000000000002</v>
      </c>
      <c r="Z12">
        <v>24.649000000000001</v>
      </c>
      <c r="AA12">
        <v>29.594000000000001</v>
      </c>
      <c r="AB12">
        <v>30.891999999999999</v>
      </c>
      <c r="AC12">
        <v>30.821999999999999</v>
      </c>
      <c r="AD12">
        <v>33.703000000000003</v>
      </c>
      <c r="AE12">
        <v>31.082999999999998</v>
      </c>
      <c r="AF12">
        <v>27.036000000000001</v>
      </c>
      <c r="AG12">
        <v>30.785</v>
      </c>
      <c r="AH12" s="19">
        <v>30.666</v>
      </c>
      <c r="AI12" s="4">
        <v>31.027000000000001</v>
      </c>
      <c r="AJ12" s="4">
        <v>23.387</v>
      </c>
      <c r="AK12" s="4">
        <v>34.540999999999997</v>
      </c>
      <c r="AL12" s="4">
        <v>31.257000000000001</v>
      </c>
      <c r="AM12" s="4">
        <v>34.654000000000003</v>
      </c>
    </row>
    <row r="13" spans="1:54" ht="15" x14ac:dyDescent="0.25">
      <c r="A13" s="18">
        <v>44197</v>
      </c>
      <c r="B13">
        <v>29.94</v>
      </c>
      <c r="C13">
        <v>33.25</v>
      </c>
      <c r="D13">
        <v>31.25</v>
      </c>
      <c r="E13">
        <v>27.027000000000001</v>
      </c>
      <c r="F13">
        <v>26.766999999999999</v>
      </c>
      <c r="G13">
        <v>32.130000000000003</v>
      </c>
      <c r="H13">
        <v>31.405000000000001</v>
      </c>
      <c r="I13">
        <v>30.257999999999999</v>
      </c>
      <c r="J13">
        <v>31.126999999999999</v>
      </c>
      <c r="K13">
        <v>24.472999999999999</v>
      </c>
      <c r="L13">
        <v>24.507999999999999</v>
      </c>
      <c r="M13">
        <v>23.257999999999999</v>
      </c>
      <c r="N13">
        <v>32.857999999999997</v>
      </c>
      <c r="O13">
        <v>25.163</v>
      </c>
      <c r="P13">
        <v>25.675000000000001</v>
      </c>
      <c r="Q13">
        <v>26.904</v>
      </c>
      <c r="R13">
        <v>26.853000000000002</v>
      </c>
      <c r="S13">
        <v>35.476999999999997</v>
      </c>
      <c r="T13">
        <v>25.655999999999999</v>
      </c>
      <c r="U13">
        <v>30.620999999999999</v>
      </c>
      <c r="V13">
        <v>28.747</v>
      </c>
      <c r="W13">
        <v>33.527999999999999</v>
      </c>
      <c r="X13">
        <v>23.273</v>
      </c>
      <c r="Y13">
        <v>26.129000000000001</v>
      </c>
      <c r="Z13">
        <v>22.137</v>
      </c>
      <c r="AA13">
        <v>26.3</v>
      </c>
      <c r="AB13">
        <v>31.25</v>
      </c>
      <c r="AC13">
        <v>26.797000000000001</v>
      </c>
      <c r="AD13">
        <v>30.204000000000001</v>
      </c>
      <c r="AE13">
        <v>26.984000000000002</v>
      </c>
      <c r="AF13">
        <v>24.454000000000001</v>
      </c>
      <c r="AG13">
        <v>27.071999999999999</v>
      </c>
      <c r="AH13" s="19">
        <v>27.295000000000002</v>
      </c>
      <c r="AI13" s="4">
        <v>28.361999999999998</v>
      </c>
      <c r="AJ13" s="4">
        <v>21.114000000000001</v>
      </c>
      <c r="AK13" s="4">
        <v>30.277999999999999</v>
      </c>
      <c r="AL13" s="4">
        <v>27.399000000000001</v>
      </c>
      <c r="AM13" s="4">
        <v>32.048000000000002</v>
      </c>
    </row>
    <row r="14" spans="1:54" ht="15" x14ac:dyDescent="0.25">
      <c r="A14" s="18">
        <v>44228</v>
      </c>
      <c r="B14">
        <v>27.84</v>
      </c>
      <c r="C14">
        <v>30.45</v>
      </c>
      <c r="D14">
        <v>28.83</v>
      </c>
      <c r="E14">
        <v>22.562999999999999</v>
      </c>
      <c r="F14">
        <v>22.751000000000001</v>
      </c>
      <c r="G14">
        <v>24.844999999999999</v>
      </c>
      <c r="H14">
        <v>26.335000000000001</v>
      </c>
      <c r="I14">
        <v>41.113</v>
      </c>
      <c r="J14">
        <v>29.347000000000001</v>
      </c>
      <c r="K14">
        <v>20.177</v>
      </c>
      <c r="L14">
        <v>20.277999999999999</v>
      </c>
      <c r="M14">
        <v>20</v>
      </c>
      <c r="N14">
        <v>28.265000000000001</v>
      </c>
      <c r="O14">
        <v>21.768999999999998</v>
      </c>
      <c r="P14">
        <v>23.37</v>
      </c>
      <c r="Q14">
        <v>22.100999999999999</v>
      </c>
      <c r="R14">
        <v>27.346</v>
      </c>
      <c r="S14">
        <v>32.234999999999999</v>
      </c>
      <c r="T14">
        <v>20.922999999999998</v>
      </c>
      <c r="U14">
        <v>26.667999999999999</v>
      </c>
      <c r="V14">
        <v>28.31</v>
      </c>
      <c r="W14">
        <v>33.033000000000001</v>
      </c>
      <c r="X14">
        <v>23.036999999999999</v>
      </c>
      <c r="Y14">
        <v>21.481000000000002</v>
      </c>
      <c r="Z14">
        <v>24.61</v>
      </c>
      <c r="AA14">
        <v>21.774000000000001</v>
      </c>
      <c r="AB14">
        <v>26.565000000000001</v>
      </c>
      <c r="AC14">
        <v>21.824999999999999</v>
      </c>
      <c r="AD14">
        <v>28.43</v>
      </c>
      <c r="AE14">
        <v>22.035</v>
      </c>
      <c r="AF14">
        <v>21.774999999999999</v>
      </c>
      <c r="AG14">
        <v>22.189</v>
      </c>
      <c r="AH14" s="19">
        <v>22.259</v>
      </c>
      <c r="AI14" s="4">
        <v>23.696999999999999</v>
      </c>
      <c r="AJ14" s="4">
        <v>17.507000000000001</v>
      </c>
      <c r="AK14" s="4">
        <v>29.167999999999999</v>
      </c>
      <c r="AL14" s="4">
        <v>27.957999999999998</v>
      </c>
      <c r="AM14" s="4">
        <v>26.669</v>
      </c>
    </row>
    <row r="15" spans="1:54" ht="15" x14ac:dyDescent="0.25">
      <c r="A15" s="18">
        <v>44256</v>
      </c>
      <c r="B15">
        <v>43.19</v>
      </c>
      <c r="C15">
        <v>50.95</v>
      </c>
      <c r="D15">
        <v>46.35</v>
      </c>
      <c r="E15">
        <v>36.15</v>
      </c>
      <c r="F15">
        <v>37.566000000000003</v>
      </c>
      <c r="G15">
        <v>25.657</v>
      </c>
      <c r="H15">
        <v>42.612000000000002</v>
      </c>
      <c r="I15">
        <v>80.710999999999999</v>
      </c>
      <c r="J15">
        <v>36.286999999999999</v>
      </c>
      <c r="K15">
        <v>31.219000000000001</v>
      </c>
      <c r="L15">
        <v>55.857999999999997</v>
      </c>
      <c r="M15">
        <v>32.856000000000002</v>
      </c>
      <c r="N15">
        <v>40.225000000000001</v>
      </c>
      <c r="O15">
        <v>37.713999999999999</v>
      </c>
      <c r="P15">
        <v>42.851999999999997</v>
      </c>
      <c r="Q15">
        <v>44.017000000000003</v>
      </c>
      <c r="R15">
        <v>62.085999999999999</v>
      </c>
      <c r="S15">
        <v>45.649000000000001</v>
      </c>
      <c r="T15">
        <v>47.25</v>
      </c>
      <c r="U15">
        <v>44.944000000000003</v>
      </c>
      <c r="V15">
        <v>40.956000000000003</v>
      </c>
      <c r="W15">
        <v>39.421999999999997</v>
      </c>
      <c r="X15">
        <v>36.548999999999999</v>
      </c>
      <c r="Y15">
        <v>26.853000000000002</v>
      </c>
      <c r="Z15">
        <v>38.499000000000002</v>
      </c>
      <c r="AA15">
        <v>61.51</v>
      </c>
      <c r="AB15">
        <v>32.122</v>
      </c>
      <c r="AC15">
        <v>32.067999999999998</v>
      </c>
      <c r="AD15">
        <v>78.302000000000007</v>
      </c>
      <c r="AE15">
        <v>23.853000000000002</v>
      </c>
      <c r="AF15">
        <v>48.627000000000002</v>
      </c>
      <c r="AG15">
        <v>27.393000000000001</v>
      </c>
      <c r="AH15" s="19">
        <v>41.411000000000001</v>
      </c>
      <c r="AI15" s="4">
        <v>48.222000000000001</v>
      </c>
      <c r="AJ15" s="4">
        <v>26.797000000000001</v>
      </c>
      <c r="AK15" s="4">
        <v>33.21</v>
      </c>
      <c r="AL15" s="4">
        <v>51.713000000000001</v>
      </c>
      <c r="AM15" s="4">
        <v>30.417000000000002</v>
      </c>
    </row>
    <row r="16" spans="1:54" ht="15" x14ac:dyDescent="0.25">
      <c r="A16" s="18">
        <v>44287</v>
      </c>
      <c r="B16">
        <v>82.54</v>
      </c>
      <c r="C16">
        <v>120.74</v>
      </c>
      <c r="D16">
        <v>100.63</v>
      </c>
      <c r="E16">
        <v>59.665999999999997</v>
      </c>
      <c r="F16">
        <v>45.838000000000001</v>
      </c>
      <c r="G16">
        <v>58.616999999999997</v>
      </c>
      <c r="H16">
        <v>108</v>
      </c>
      <c r="I16">
        <v>143.04900000000001</v>
      </c>
      <c r="J16">
        <v>115.687</v>
      </c>
      <c r="K16">
        <v>75.45</v>
      </c>
      <c r="L16">
        <v>139.76599999999999</v>
      </c>
      <c r="M16">
        <v>76.242000000000004</v>
      </c>
      <c r="N16">
        <v>73.722999999999999</v>
      </c>
      <c r="O16">
        <v>94.613</v>
      </c>
      <c r="P16">
        <v>122.217</v>
      </c>
      <c r="Q16">
        <v>89.677000000000007</v>
      </c>
      <c r="R16">
        <v>75.013999999999996</v>
      </c>
      <c r="S16">
        <v>108.3</v>
      </c>
      <c r="T16">
        <v>106.47799999999999</v>
      </c>
      <c r="U16">
        <v>75.304000000000002</v>
      </c>
      <c r="V16">
        <v>56.72</v>
      </c>
      <c r="W16">
        <v>98.745000000000005</v>
      </c>
      <c r="X16">
        <v>75.679000000000002</v>
      </c>
      <c r="Y16">
        <v>68.561999999999998</v>
      </c>
      <c r="Z16">
        <v>72.882999999999996</v>
      </c>
      <c r="AA16">
        <v>129.04</v>
      </c>
      <c r="AB16">
        <v>82.975999999999999</v>
      </c>
      <c r="AC16">
        <v>105.807</v>
      </c>
      <c r="AD16">
        <v>112.373</v>
      </c>
      <c r="AE16">
        <v>80.417000000000002</v>
      </c>
      <c r="AF16">
        <v>87.552000000000007</v>
      </c>
      <c r="AG16">
        <v>74.478999999999999</v>
      </c>
      <c r="AH16" s="19">
        <v>94.784999999999997</v>
      </c>
      <c r="AI16" s="4">
        <v>107.027</v>
      </c>
      <c r="AJ16" s="4">
        <v>57.944000000000003</v>
      </c>
      <c r="AK16" s="4">
        <v>74.614999999999995</v>
      </c>
      <c r="AL16" s="4">
        <v>92.888999999999996</v>
      </c>
      <c r="AM16" s="4">
        <v>66.778000000000006</v>
      </c>
    </row>
    <row r="17" spans="1:1005" ht="15" x14ac:dyDescent="0.25">
      <c r="A17" s="18">
        <v>44317</v>
      </c>
      <c r="B17">
        <v>192.54</v>
      </c>
      <c r="C17">
        <v>351.46</v>
      </c>
      <c r="D17">
        <v>281.23</v>
      </c>
      <c r="E17">
        <v>209.96799999999999</v>
      </c>
      <c r="F17">
        <v>171.08699999999999</v>
      </c>
      <c r="G17">
        <v>565.71600000000001</v>
      </c>
      <c r="H17">
        <v>444.25900000000001</v>
      </c>
      <c r="I17">
        <v>380.61</v>
      </c>
      <c r="J17">
        <v>378.65300000000002</v>
      </c>
      <c r="K17">
        <v>165.46199999999999</v>
      </c>
      <c r="L17">
        <v>225.749</v>
      </c>
      <c r="M17">
        <v>143.87799999999999</v>
      </c>
      <c r="N17">
        <v>224.56100000000001</v>
      </c>
      <c r="O17">
        <v>243.434</v>
      </c>
      <c r="P17">
        <v>350.70100000000002</v>
      </c>
      <c r="Q17">
        <v>244.553</v>
      </c>
      <c r="R17">
        <v>251.25200000000001</v>
      </c>
      <c r="S17">
        <v>406.77800000000002</v>
      </c>
      <c r="T17">
        <v>394.91899999999998</v>
      </c>
      <c r="U17">
        <v>243.92</v>
      </c>
      <c r="V17">
        <v>265.07600000000002</v>
      </c>
      <c r="W17">
        <v>279.03100000000001</v>
      </c>
      <c r="X17">
        <v>301.67700000000002</v>
      </c>
      <c r="Y17">
        <v>86.572000000000003</v>
      </c>
      <c r="Z17">
        <v>198.393</v>
      </c>
      <c r="AA17">
        <v>268.72500000000002</v>
      </c>
      <c r="AB17">
        <v>319.45600000000002</v>
      </c>
      <c r="AC17">
        <v>249.86199999999999</v>
      </c>
      <c r="AD17">
        <v>298.51400000000001</v>
      </c>
      <c r="AE17">
        <v>343.73899999999998</v>
      </c>
      <c r="AF17">
        <v>313.82299999999998</v>
      </c>
      <c r="AG17">
        <v>140.96100000000001</v>
      </c>
      <c r="AH17" s="19">
        <v>215.70500000000001</v>
      </c>
      <c r="AI17" s="4">
        <v>146.798</v>
      </c>
      <c r="AJ17" s="4">
        <v>133.70599999999999</v>
      </c>
      <c r="AK17" s="4">
        <v>300.95400000000001</v>
      </c>
      <c r="AL17" s="4">
        <v>227.28399999999999</v>
      </c>
      <c r="AM17" s="4">
        <v>130.07499999999999</v>
      </c>
    </row>
    <row r="18" spans="1:1005" ht="15" x14ac:dyDescent="0.25">
      <c r="A18" s="18">
        <v>44348</v>
      </c>
      <c r="B18">
        <v>205.81</v>
      </c>
      <c r="C18">
        <v>415.2</v>
      </c>
      <c r="D18">
        <v>314.85000000000002</v>
      </c>
      <c r="E18">
        <v>373.10399999999998</v>
      </c>
      <c r="F18">
        <v>451.82400000000001</v>
      </c>
      <c r="G18">
        <v>836.13800000000003</v>
      </c>
      <c r="H18">
        <v>462.74200000000002</v>
      </c>
      <c r="I18">
        <v>455.79899999999998</v>
      </c>
      <c r="J18">
        <v>336.61700000000002</v>
      </c>
      <c r="K18">
        <v>203.298</v>
      </c>
      <c r="L18">
        <v>176.00899999999999</v>
      </c>
      <c r="M18">
        <v>209.767</v>
      </c>
      <c r="N18">
        <v>343.60399999999998</v>
      </c>
      <c r="O18">
        <v>213.94900000000001</v>
      </c>
      <c r="P18">
        <v>477.46199999999999</v>
      </c>
      <c r="Q18">
        <v>251.98099999999999</v>
      </c>
      <c r="R18">
        <v>648.51400000000001</v>
      </c>
      <c r="S18">
        <v>352.447</v>
      </c>
      <c r="T18">
        <v>599.35599999999999</v>
      </c>
      <c r="U18">
        <v>242.99299999999999</v>
      </c>
      <c r="V18">
        <v>425.363</v>
      </c>
      <c r="W18">
        <v>192.86500000000001</v>
      </c>
      <c r="X18">
        <v>233.99799999999999</v>
      </c>
      <c r="Y18">
        <v>63.929000000000002</v>
      </c>
      <c r="Z18">
        <v>267.56299999999999</v>
      </c>
      <c r="AA18">
        <v>176.482</v>
      </c>
      <c r="AB18">
        <v>344.58699999999999</v>
      </c>
      <c r="AC18">
        <v>230.83500000000001</v>
      </c>
      <c r="AD18">
        <v>234.42400000000001</v>
      </c>
      <c r="AE18">
        <v>601.52499999999998</v>
      </c>
      <c r="AF18">
        <v>312.68299999999999</v>
      </c>
      <c r="AG18">
        <v>302.19200000000001</v>
      </c>
      <c r="AH18" s="19">
        <v>529.76599999999996</v>
      </c>
      <c r="AI18" s="4">
        <v>61.896999999999998</v>
      </c>
      <c r="AJ18" s="4">
        <v>172.03899999999999</v>
      </c>
      <c r="AK18" s="4">
        <v>409.81799999999998</v>
      </c>
      <c r="AL18" s="4">
        <v>383.00099999999998</v>
      </c>
      <c r="AM18" s="4">
        <v>138.977</v>
      </c>
    </row>
    <row r="19" spans="1:1005" ht="15" x14ac:dyDescent="0.25">
      <c r="A19" s="18">
        <v>44378</v>
      </c>
      <c r="B19">
        <v>69.89</v>
      </c>
      <c r="C19">
        <v>178.61</v>
      </c>
      <c r="D19">
        <v>137.63</v>
      </c>
      <c r="E19">
        <v>207.45599999999999</v>
      </c>
      <c r="F19">
        <v>253.29300000000001</v>
      </c>
      <c r="G19">
        <v>377.72699999999998</v>
      </c>
      <c r="H19">
        <v>139.97</v>
      </c>
      <c r="I19">
        <v>187.84</v>
      </c>
      <c r="J19">
        <v>111.771</v>
      </c>
      <c r="K19">
        <v>80.192999999999998</v>
      </c>
      <c r="L19">
        <v>72.811999999999998</v>
      </c>
      <c r="M19">
        <v>82.480999999999995</v>
      </c>
      <c r="N19">
        <v>155.90299999999999</v>
      </c>
      <c r="O19">
        <v>80.456000000000003</v>
      </c>
      <c r="P19">
        <v>219.423</v>
      </c>
      <c r="Q19">
        <v>77.435000000000002</v>
      </c>
      <c r="R19">
        <v>566.63499999999999</v>
      </c>
      <c r="S19">
        <v>138.149</v>
      </c>
      <c r="T19">
        <v>213.59700000000001</v>
      </c>
      <c r="U19">
        <v>113.467</v>
      </c>
      <c r="V19">
        <v>252.28100000000001</v>
      </c>
      <c r="W19">
        <v>58.902999999999999</v>
      </c>
      <c r="X19">
        <v>67.037999999999997</v>
      </c>
      <c r="Y19">
        <v>25.702999999999999</v>
      </c>
      <c r="Z19">
        <v>75.747</v>
      </c>
      <c r="AA19">
        <v>64.328000000000003</v>
      </c>
      <c r="AB19">
        <v>134.15600000000001</v>
      </c>
      <c r="AC19">
        <v>84.465000000000003</v>
      </c>
      <c r="AD19">
        <v>80.616</v>
      </c>
      <c r="AE19">
        <v>254.77600000000001</v>
      </c>
      <c r="AF19">
        <v>159.25200000000001</v>
      </c>
      <c r="AG19">
        <v>87.841999999999999</v>
      </c>
      <c r="AH19" s="19">
        <v>250.65700000000001</v>
      </c>
      <c r="AI19" s="4">
        <v>28.1</v>
      </c>
      <c r="AJ19" s="4">
        <v>60.567</v>
      </c>
      <c r="AK19" s="4">
        <v>124.402</v>
      </c>
      <c r="AL19" s="4">
        <v>115.998</v>
      </c>
      <c r="AM19" s="4">
        <v>55.087000000000003</v>
      </c>
    </row>
    <row r="20" spans="1:1005" ht="15" x14ac:dyDescent="0.25">
      <c r="A20" s="18">
        <v>44409</v>
      </c>
      <c r="B20">
        <v>52.99</v>
      </c>
      <c r="C20">
        <v>92.21</v>
      </c>
      <c r="D20">
        <v>75.010000000000005</v>
      </c>
      <c r="E20">
        <v>107.514</v>
      </c>
      <c r="F20">
        <v>94.271000000000001</v>
      </c>
      <c r="G20">
        <v>143.982</v>
      </c>
      <c r="H20">
        <v>63.332000000000001</v>
      </c>
      <c r="I20">
        <v>71.78</v>
      </c>
      <c r="J20">
        <v>61.343000000000004</v>
      </c>
      <c r="K20">
        <v>45.344999999999999</v>
      </c>
      <c r="L20">
        <v>54.563000000000002</v>
      </c>
      <c r="M20">
        <v>43.177999999999997</v>
      </c>
      <c r="N20">
        <v>65.953000000000003</v>
      </c>
      <c r="O20">
        <v>60.723999999999997</v>
      </c>
      <c r="P20">
        <v>76.260000000000005</v>
      </c>
      <c r="Q20">
        <v>43.719000000000001</v>
      </c>
      <c r="R20">
        <v>152.99199999999999</v>
      </c>
      <c r="S20">
        <v>57.994</v>
      </c>
      <c r="T20">
        <v>91.097999999999999</v>
      </c>
      <c r="U20">
        <v>52.923000000000002</v>
      </c>
      <c r="V20">
        <v>99.444000000000003</v>
      </c>
      <c r="W20">
        <v>46.966999999999999</v>
      </c>
      <c r="X20">
        <v>51.185000000000002</v>
      </c>
      <c r="Y20">
        <v>21.329000000000001</v>
      </c>
      <c r="Z20">
        <v>45.34</v>
      </c>
      <c r="AA20">
        <v>40.473999999999997</v>
      </c>
      <c r="AB20">
        <v>63.456000000000003</v>
      </c>
      <c r="AC20">
        <v>59.896999999999998</v>
      </c>
      <c r="AD20">
        <v>54.381999999999998</v>
      </c>
      <c r="AE20">
        <v>90.162999999999997</v>
      </c>
      <c r="AF20">
        <v>59.033000000000001</v>
      </c>
      <c r="AG20">
        <v>53.261000000000003</v>
      </c>
      <c r="AH20" s="19">
        <v>77.241</v>
      </c>
      <c r="AI20" s="4">
        <v>28.175999999999998</v>
      </c>
      <c r="AJ20" s="4">
        <v>43.353000000000002</v>
      </c>
      <c r="AK20" s="4">
        <v>65.628</v>
      </c>
      <c r="AL20" s="4">
        <v>49.012</v>
      </c>
      <c r="AM20" s="4">
        <v>35.152999999999999</v>
      </c>
    </row>
    <row r="21" spans="1:1005" ht="15" x14ac:dyDescent="0.25">
      <c r="A21" s="18">
        <v>44440</v>
      </c>
      <c r="B21">
        <v>36.58</v>
      </c>
      <c r="C21">
        <v>55.77</v>
      </c>
      <c r="D21">
        <v>46.81</v>
      </c>
      <c r="E21">
        <v>89.813000000000002</v>
      </c>
      <c r="F21">
        <v>48.472999999999999</v>
      </c>
      <c r="G21">
        <v>83.71</v>
      </c>
      <c r="H21">
        <v>67.769000000000005</v>
      </c>
      <c r="I21">
        <v>74.522999999999996</v>
      </c>
      <c r="J21">
        <v>48.582999999999998</v>
      </c>
      <c r="K21">
        <v>47.268999999999998</v>
      </c>
      <c r="L21">
        <v>39.375</v>
      </c>
      <c r="M21">
        <v>36.722000000000001</v>
      </c>
      <c r="N21">
        <v>43.582000000000001</v>
      </c>
      <c r="O21">
        <v>50.746000000000002</v>
      </c>
      <c r="P21">
        <v>65.319999999999993</v>
      </c>
      <c r="Q21">
        <v>42.33</v>
      </c>
      <c r="R21">
        <v>74.844999999999999</v>
      </c>
      <c r="S21">
        <v>47.463999999999999</v>
      </c>
      <c r="T21">
        <v>69.043000000000006</v>
      </c>
      <c r="U21">
        <v>38.179000000000002</v>
      </c>
      <c r="V21">
        <v>56.161999999999999</v>
      </c>
      <c r="W21">
        <v>40.561</v>
      </c>
      <c r="X21">
        <v>36.686999999999998</v>
      </c>
      <c r="Y21">
        <v>25.213999999999999</v>
      </c>
      <c r="Z21">
        <v>67.593000000000004</v>
      </c>
      <c r="AA21">
        <v>45.652999999999999</v>
      </c>
      <c r="AB21">
        <v>43.046999999999997</v>
      </c>
      <c r="AC21">
        <v>45.442999999999998</v>
      </c>
      <c r="AD21">
        <v>55.445</v>
      </c>
      <c r="AE21">
        <v>56.268000000000001</v>
      </c>
      <c r="AF21">
        <v>42.36</v>
      </c>
      <c r="AG21">
        <v>34.414999999999999</v>
      </c>
      <c r="AH21" s="19">
        <v>48.569000000000003</v>
      </c>
      <c r="AI21" s="4">
        <v>25.564</v>
      </c>
      <c r="AJ21" s="4">
        <v>64.617000000000004</v>
      </c>
      <c r="AK21" s="4">
        <v>60.581000000000003</v>
      </c>
      <c r="AL21" s="4">
        <v>40.308999999999997</v>
      </c>
      <c r="AM21" s="4">
        <v>30.969000000000001</v>
      </c>
    </row>
    <row r="22" spans="1:1005" ht="15" x14ac:dyDescent="0.25">
      <c r="A22" s="18">
        <v>44470</v>
      </c>
      <c r="B22">
        <v>41.03</v>
      </c>
      <c r="C22">
        <v>52.14</v>
      </c>
      <c r="D22">
        <v>46.89</v>
      </c>
      <c r="E22">
        <v>56.082000000000001</v>
      </c>
      <c r="F22">
        <v>40.822000000000003</v>
      </c>
      <c r="G22">
        <v>74.369</v>
      </c>
      <c r="H22">
        <v>97.724000000000004</v>
      </c>
      <c r="I22">
        <v>78.951999999999998</v>
      </c>
      <c r="J22">
        <v>39.015000000000001</v>
      </c>
      <c r="K22">
        <v>36.052</v>
      </c>
      <c r="L22">
        <v>37.756</v>
      </c>
      <c r="M22">
        <v>56.628</v>
      </c>
      <c r="N22">
        <v>36.872</v>
      </c>
      <c r="O22">
        <v>34.704999999999998</v>
      </c>
      <c r="P22">
        <v>56.246000000000002</v>
      </c>
      <c r="Q22">
        <v>37.491999999999997</v>
      </c>
      <c r="R22">
        <v>68.753</v>
      </c>
      <c r="S22">
        <v>58.511000000000003</v>
      </c>
      <c r="T22">
        <v>75.835999999999999</v>
      </c>
      <c r="U22">
        <v>45.418999999999997</v>
      </c>
      <c r="V22">
        <v>44.119</v>
      </c>
      <c r="W22">
        <v>35.655000000000001</v>
      </c>
      <c r="X22">
        <v>32.728999999999999</v>
      </c>
      <c r="Y22">
        <v>35.395000000000003</v>
      </c>
      <c r="Z22">
        <v>43.072000000000003</v>
      </c>
      <c r="AA22">
        <v>42.985999999999997</v>
      </c>
      <c r="AB22">
        <v>60.222000000000001</v>
      </c>
      <c r="AC22">
        <v>78.313999999999993</v>
      </c>
      <c r="AD22">
        <v>52.476999999999997</v>
      </c>
      <c r="AE22">
        <v>49.466999999999999</v>
      </c>
      <c r="AF22">
        <v>41.975000000000001</v>
      </c>
      <c r="AG22">
        <v>34.863</v>
      </c>
      <c r="AH22" s="19">
        <v>47.481000000000002</v>
      </c>
      <c r="AI22" s="4">
        <v>23.995000000000001</v>
      </c>
      <c r="AJ22" s="4">
        <v>59.811999999999998</v>
      </c>
      <c r="AK22" s="4">
        <v>74.775999999999996</v>
      </c>
      <c r="AL22" s="4">
        <v>34.854999999999997</v>
      </c>
      <c r="AM22" s="4">
        <v>31.576000000000001</v>
      </c>
    </row>
    <row r="23" spans="1:1005" ht="15" x14ac:dyDescent="0.25">
      <c r="A23" s="18">
        <v>44501</v>
      </c>
      <c r="B23">
        <v>36.5</v>
      </c>
      <c r="C23">
        <v>39.28</v>
      </c>
      <c r="D23">
        <v>38.090000000000003</v>
      </c>
      <c r="E23">
        <v>38.770000000000003</v>
      </c>
      <c r="F23">
        <v>34.719000000000001</v>
      </c>
      <c r="G23">
        <v>58.566000000000003</v>
      </c>
      <c r="H23">
        <v>56.31</v>
      </c>
      <c r="I23">
        <v>55.152000000000001</v>
      </c>
      <c r="J23">
        <v>37.375999999999998</v>
      </c>
      <c r="K23">
        <v>27.434999999999999</v>
      </c>
      <c r="L23">
        <v>30.187999999999999</v>
      </c>
      <c r="M23">
        <v>47.445</v>
      </c>
      <c r="N23">
        <v>33.762</v>
      </c>
      <c r="O23">
        <v>29.143999999999998</v>
      </c>
      <c r="P23">
        <v>43.944000000000003</v>
      </c>
      <c r="Q23">
        <v>33.890999999999998</v>
      </c>
      <c r="R23">
        <v>51.194000000000003</v>
      </c>
      <c r="S23">
        <v>42.816000000000003</v>
      </c>
      <c r="T23">
        <v>51.491</v>
      </c>
      <c r="U23">
        <v>38.353000000000002</v>
      </c>
      <c r="V23">
        <v>35.481000000000002</v>
      </c>
      <c r="W23">
        <v>30.713999999999999</v>
      </c>
      <c r="X23">
        <v>31.751999999999999</v>
      </c>
      <c r="Y23">
        <v>21.864000000000001</v>
      </c>
      <c r="Z23">
        <v>30.829000000000001</v>
      </c>
      <c r="AA23">
        <v>36.965000000000003</v>
      </c>
      <c r="AB23">
        <v>44.265000000000001</v>
      </c>
      <c r="AC23">
        <v>49.326000000000001</v>
      </c>
      <c r="AD23">
        <v>38.944000000000003</v>
      </c>
      <c r="AE23">
        <v>43.027000000000001</v>
      </c>
      <c r="AF23">
        <v>38.811999999999998</v>
      </c>
      <c r="AG23">
        <v>34.393000000000001</v>
      </c>
      <c r="AH23" s="19">
        <v>39.134999999999998</v>
      </c>
      <c r="AI23" s="4">
        <v>20.366</v>
      </c>
      <c r="AJ23" s="4">
        <v>35.704999999999998</v>
      </c>
      <c r="AK23" s="4">
        <v>45.447000000000003</v>
      </c>
      <c r="AL23" s="4">
        <v>32.738999999999997</v>
      </c>
      <c r="AM23" s="4">
        <v>29.922999999999998</v>
      </c>
    </row>
    <row r="24" spans="1:1005" ht="15" x14ac:dyDescent="0.25">
      <c r="A24" s="18">
        <v>44531</v>
      </c>
      <c r="B24">
        <v>32.43</v>
      </c>
      <c r="C24">
        <v>32.43</v>
      </c>
      <c r="D24">
        <v>32.43</v>
      </c>
      <c r="E24">
        <v>34.314</v>
      </c>
      <c r="F24">
        <v>33.04</v>
      </c>
      <c r="G24">
        <v>50.128999999999998</v>
      </c>
      <c r="H24">
        <v>40.713000000000001</v>
      </c>
      <c r="I24">
        <v>42.216999999999999</v>
      </c>
      <c r="J24">
        <v>33.231000000000002</v>
      </c>
      <c r="K24">
        <v>25.030999999999999</v>
      </c>
      <c r="L24">
        <v>27.178999999999998</v>
      </c>
      <c r="M24">
        <v>33.58</v>
      </c>
      <c r="N24">
        <v>31.131</v>
      </c>
      <c r="O24">
        <v>27.001000000000001</v>
      </c>
      <c r="P24">
        <v>38.427999999999997</v>
      </c>
      <c r="Q24">
        <v>28.951000000000001</v>
      </c>
      <c r="R24">
        <v>46.566000000000003</v>
      </c>
      <c r="S24">
        <v>37.654000000000003</v>
      </c>
      <c r="T24">
        <v>41.523000000000003</v>
      </c>
      <c r="U24">
        <v>35.203000000000003</v>
      </c>
      <c r="V24">
        <v>32.795000000000002</v>
      </c>
      <c r="W24">
        <v>27.56</v>
      </c>
      <c r="X24">
        <v>27.547000000000001</v>
      </c>
      <c r="Y24">
        <v>18.469000000000001</v>
      </c>
      <c r="Z24">
        <v>28.776</v>
      </c>
      <c r="AA24">
        <v>29.401</v>
      </c>
      <c r="AB24">
        <v>33.844999999999999</v>
      </c>
      <c r="AC24">
        <v>34.948999999999998</v>
      </c>
      <c r="AD24">
        <v>29.896999999999998</v>
      </c>
      <c r="AE24">
        <v>39.212000000000003</v>
      </c>
      <c r="AF24">
        <v>32.188000000000002</v>
      </c>
      <c r="AG24">
        <v>29.207000000000001</v>
      </c>
      <c r="AH24" s="19">
        <v>35.04</v>
      </c>
      <c r="AI24" s="4">
        <v>19.023</v>
      </c>
      <c r="AJ24" s="4">
        <v>27.87</v>
      </c>
      <c r="AK24" s="4">
        <v>35.405999999999999</v>
      </c>
      <c r="AL24" s="4">
        <v>30.957999999999998</v>
      </c>
      <c r="AM24" s="4">
        <v>24.431999999999999</v>
      </c>
    </row>
    <row r="25" spans="1:1005" ht="15" x14ac:dyDescent="0.25">
      <c r="A25" s="18">
        <v>44562</v>
      </c>
      <c r="B25">
        <v>31.25</v>
      </c>
      <c r="C25">
        <v>31.25</v>
      </c>
      <c r="D25">
        <v>31.25</v>
      </c>
      <c r="E25">
        <v>30.908000000000001</v>
      </c>
      <c r="F25">
        <v>31.931000000000001</v>
      </c>
      <c r="G25">
        <v>44.767000000000003</v>
      </c>
      <c r="H25">
        <v>35.261000000000003</v>
      </c>
      <c r="I25">
        <v>35.384999999999998</v>
      </c>
      <c r="J25">
        <v>29.539000000000001</v>
      </c>
      <c r="K25">
        <v>22.51</v>
      </c>
      <c r="L25">
        <v>24.393000000000001</v>
      </c>
      <c r="M25">
        <v>26.702000000000002</v>
      </c>
      <c r="N25">
        <v>27.391999999999999</v>
      </c>
      <c r="O25">
        <v>24.58</v>
      </c>
      <c r="P25">
        <v>34.496000000000002</v>
      </c>
      <c r="Q25">
        <v>25.847999999999999</v>
      </c>
      <c r="R25">
        <v>40.606999999999999</v>
      </c>
      <c r="S25">
        <v>32.392000000000003</v>
      </c>
      <c r="T25">
        <v>37.249000000000002</v>
      </c>
      <c r="U25">
        <v>30.495999999999999</v>
      </c>
      <c r="V25">
        <v>31.667999999999999</v>
      </c>
      <c r="W25">
        <v>24.707000000000001</v>
      </c>
      <c r="X25">
        <v>24.465</v>
      </c>
      <c r="Y25">
        <v>16.602</v>
      </c>
      <c r="Z25">
        <v>25.545999999999999</v>
      </c>
      <c r="AA25">
        <v>29.802</v>
      </c>
      <c r="AB25">
        <v>29.405000000000001</v>
      </c>
      <c r="AC25">
        <v>31.199000000000002</v>
      </c>
      <c r="AD25">
        <v>25.928999999999998</v>
      </c>
      <c r="AE25">
        <v>35.494999999999997</v>
      </c>
      <c r="AF25">
        <v>28.295999999999999</v>
      </c>
      <c r="AG25">
        <v>25.972000000000001</v>
      </c>
      <c r="AH25" s="19">
        <v>32.006999999999998</v>
      </c>
      <c r="AI25" s="4">
        <v>17.195</v>
      </c>
      <c r="AJ25" s="4">
        <v>24.364000000000001</v>
      </c>
      <c r="AK25" s="4">
        <v>31.093</v>
      </c>
      <c r="AL25" s="4">
        <v>28.716999999999999</v>
      </c>
      <c r="AM25" s="4">
        <v>20.890999999999998</v>
      </c>
    </row>
    <row r="26" spans="1:1005" ht="15" x14ac:dyDescent="0.25">
      <c r="A26" s="18">
        <v>44593</v>
      </c>
      <c r="B26">
        <v>28.83</v>
      </c>
      <c r="C26">
        <v>28.83</v>
      </c>
      <c r="D26">
        <v>28.83</v>
      </c>
      <c r="E26">
        <v>26.036999999999999</v>
      </c>
      <c r="F26">
        <v>24.725000000000001</v>
      </c>
      <c r="G26">
        <v>37.19</v>
      </c>
      <c r="H26">
        <v>45.484000000000002</v>
      </c>
      <c r="I26">
        <v>32.838000000000001</v>
      </c>
      <c r="J26">
        <v>24.324000000000002</v>
      </c>
      <c r="K26">
        <v>18.533999999999999</v>
      </c>
      <c r="L26">
        <v>20.896999999999998</v>
      </c>
      <c r="M26">
        <v>23.247</v>
      </c>
      <c r="N26">
        <v>23.567</v>
      </c>
      <c r="O26">
        <v>22.292000000000002</v>
      </c>
      <c r="P26">
        <v>28.209</v>
      </c>
      <c r="Q26">
        <v>26.372</v>
      </c>
      <c r="R26">
        <v>36.555999999999997</v>
      </c>
      <c r="S26">
        <v>26.315999999999999</v>
      </c>
      <c r="T26">
        <v>32.024999999999999</v>
      </c>
      <c r="U26">
        <v>29.853000000000002</v>
      </c>
      <c r="V26">
        <v>31.411000000000001</v>
      </c>
      <c r="W26">
        <v>24.018000000000001</v>
      </c>
      <c r="X26">
        <v>20.105</v>
      </c>
      <c r="Y26">
        <v>19.968</v>
      </c>
      <c r="Z26">
        <v>21.145</v>
      </c>
      <c r="AA26">
        <v>25.327999999999999</v>
      </c>
      <c r="AB26">
        <v>23.818999999999999</v>
      </c>
      <c r="AC26">
        <v>29.181000000000001</v>
      </c>
      <c r="AD26">
        <v>21.164000000000001</v>
      </c>
      <c r="AE26">
        <v>30.741</v>
      </c>
      <c r="AF26">
        <v>23.282</v>
      </c>
      <c r="AG26">
        <v>21.170999999999999</v>
      </c>
      <c r="AH26" s="19">
        <v>26.588999999999999</v>
      </c>
      <c r="AI26" s="4">
        <v>14.324999999999999</v>
      </c>
      <c r="AJ26" s="4">
        <v>24.289000000000001</v>
      </c>
      <c r="AK26" s="4">
        <v>31.056000000000001</v>
      </c>
      <c r="AL26" s="4">
        <v>23.986999999999998</v>
      </c>
      <c r="AM26" s="4">
        <v>17.452999999999999</v>
      </c>
    </row>
    <row r="27" spans="1:1005" ht="15" x14ac:dyDescent="0.25">
      <c r="A27" s="18">
        <v>44621</v>
      </c>
      <c r="B27">
        <v>46.35</v>
      </c>
      <c r="C27">
        <v>46.35</v>
      </c>
      <c r="D27">
        <v>46.35</v>
      </c>
      <c r="E27">
        <v>41.345999999999997</v>
      </c>
      <c r="F27">
        <v>25.486000000000001</v>
      </c>
      <c r="G27">
        <v>54.917000000000002</v>
      </c>
      <c r="H27">
        <v>86.879000000000005</v>
      </c>
      <c r="I27">
        <v>39.857999999999997</v>
      </c>
      <c r="J27">
        <v>35.753999999999998</v>
      </c>
      <c r="K27">
        <v>52.252000000000002</v>
      </c>
      <c r="L27">
        <v>33.886000000000003</v>
      </c>
      <c r="M27">
        <v>34.578000000000003</v>
      </c>
      <c r="N27">
        <v>39.738</v>
      </c>
      <c r="O27">
        <v>39.648000000000003</v>
      </c>
      <c r="P27">
        <v>51.686</v>
      </c>
      <c r="Q27">
        <v>60.683</v>
      </c>
      <c r="R27">
        <v>50.347999999999999</v>
      </c>
      <c r="S27">
        <v>51.99</v>
      </c>
      <c r="T27">
        <v>51.966000000000001</v>
      </c>
      <c r="U27">
        <v>42.798000000000002</v>
      </c>
      <c r="V27">
        <v>37.624000000000002</v>
      </c>
      <c r="W27">
        <v>37.192</v>
      </c>
      <c r="X27">
        <v>25.404</v>
      </c>
      <c r="Y27">
        <v>33.326999999999998</v>
      </c>
      <c r="Z27">
        <v>60.698</v>
      </c>
      <c r="AA27">
        <v>30.785</v>
      </c>
      <c r="AB27">
        <v>34.170999999999999</v>
      </c>
      <c r="AC27">
        <v>79.753</v>
      </c>
      <c r="AD27">
        <v>23.106000000000002</v>
      </c>
      <c r="AE27">
        <v>60.180999999999997</v>
      </c>
      <c r="AF27">
        <v>28.498000000000001</v>
      </c>
      <c r="AG27">
        <v>40.048000000000002</v>
      </c>
      <c r="AH27" s="19">
        <v>52.058</v>
      </c>
      <c r="AI27" s="4">
        <v>22.498999999999999</v>
      </c>
      <c r="AJ27" s="4">
        <v>28.125</v>
      </c>
      <c r="AK27" s="4">
        <v>56.021000000000001</v>
      </c>
      <c r="AL27" s="4">
        <v>27.69</v>
      </c>
      <c r="AM27" s="4">
        <v>30.074000000000002</v>
      </c>
    </row>
    <row r="28" spans="1:1005" ht="15" x14ac:dyDescent="0.25">
      <c r="A28" s="18">
        <v>44652</v>
      </c>
      <c r="B28">
        <v>100.63</v>
      </c>
      <c r="C28">
        <v>100.63</v>
      </c>
      <c r="D28">
        <v>100.63</v>
      </c>
      <c r="E28">
        <v>49.83</v>
      </c>
      <c r="F28">
        <v>57.805</v>
      </c>
      <c r="G28">
        <v>121.94199999999999</v>
      </c>
      <c r="H28">
        <v>152.63300000000001</v>
      </c>
      <c r="I28">
        <v>121.101</v>
      </c>
      <c r="J28">
        <v>81.608999999999995</v>
      </c>
      <c r="K28">
        <v>134.76499999999999</v>
      </c>
      <c r="L28">
        <v>77.682000000000002</v>
      </c>
      <c r="M28">
        <v>66.400000000000006</v>
      </c>
      <c r="N28">
        <v>98.082999999999998</v>
      </c>
      <c r="O28">
        <v>117.083</v>
      </c>
      <c r="P28">
        <v>100.04</v>
      </c>
      <c r="Q28">
        <v>73.792000000000002</v>
      </c>
      <c r="R28">
        <v>115.523</v>
      </c>
      <c r="S28">
        <v>112.54900000000001</v>
      </c>
      <c r="T28">
        <v>83.254000000000005</v>
      </c>
      <c r="U28">
        <v>58.518000000000001</v>
      </c>
      <c r="V28">
        <v>95.778000000000006</v>
      </c>
      <c r="W28">
        <v>73.915000000000006</v>
      </c>
      <c r="X28">
        <v>66.754000000000005</v>
      </c>
      <c r="Y28">
        <v>66.635000000000005</v>
      </c>
      <c r="Z28">
        <v>128.23699999999999</v>
      </c>
      <c r="AA28">
        <v>78.411000000000001</v>
      </c>
      <c r="AB28">
        <v>110.74299999999999</v>
      </c>
      <c r="AC28">
        <v>115.095</v>
      </c>
      <c r="AD28">
        <v>80.567999999999998</v>
      </c>
      <c r="AE28">
        <v>99.111999999999995</v>
      </c>
      <c r="AF28">
        <v>75.846000000000004</v>
      </c>
      <c r="AG28">
        <v>92.95</v>
      </c>
      <c r="AH28" s="19">
        <v>112.301</v>
      </c>
      <c r="AI28" s="4">
        <v>52.856999999999999</v>
      </c>
      <c r="AJ28" s="4">
        <v>66.489000000000004</v>
      </c>
      <c r="AK28" s="4">
        <v>98.772999999999996</v>
      </c>
      <c r="AL28" s="4">
        <v>63.42</v>
      </c>
      <c r="AM28" s="4">
        <v>51.475000000000001</v>
      </c>
      <c r="ALQ28" s="4" t="e">
        <v>#N/A</v>
      </c>
    </row>
    <row r="29" spans="1:1005" ht="15" x14ac:dyDescent="0.25">
      <c r="A29" s="18">
        <v>44682</v>
      </c>
      <c r="B29">
        <v>281.23</v>
      </c>
      <c r="C29">
        <v>281.23</v>
      </c>
      <c r="D29">
        <v>281.23</v>
      </c>
      <c r="E29">
        <v>181.565</v>
      </c>
      <c r="F29">
        <v>567.64200000000005</v>
      </c>
      <c r="G29">
        <v>468.44200000000001</v>
      </c>
      <c r="H29">
        <v>396.661</v>
      </c>
      <c r="I29">
        <v>388.68400000000003</v>
      </c>
      <c r="J29">
        <v>176.17400000000001</v>
      </c>
      <c r="K29">
        <v>216.947</v>
      </c>
      <c r="L29">
        <v>145.84700000000001</v>
      </c>
      <c r="M29">
        <v>207.61500000000001</v>
      </c>
      <c r="N29">
        <v>248.89</v>
      </c>
      <c r="O29">
        <v>337.03899999999999</v>
      </c>
      <c r="P29">
        <v>261.53899999999999</v>
      </c>
      <c r="Q29">
        <v>247.613</v>
      </c>
      <c r="R29">
        <v>424.38400000000001</v>
      </c>
      <c r="S29">
        <v>407.06700000000001</v>
      </c>
      <c r="T29">
        <v>260.95100000000002</v>
      </c>
      <c r="U29">
        <v>270.90100000000001</v>
      </c>
      <c r="V29">
        <v>274.74799999999999</v>
      </c>
      <c r="W29">
        <v>300.23099999999999</v>
      </c>
      <c r="X29">
        <v>84.858999999999995</v>
      </c>
      <c r="Y29">
        <v>185.2</v>
      </c>
      <c r="Z29">
        <v>268.19799999999998</v>
      </c>
      <c r="AA29">
        <v>300.7</v>
      </c>
      <c r="AB29">
        <v>259.05799999999999</v>
      </c>
      <c r="AC29">
        <v>302.97000000000003</v>
      </c>
      <c r="AD29">
        <v>338.54399999999998</v>
      </c>
      <c r="AE29">
        <v>334.84100000000001</v>
      </c>
      <c r="AF29">
        <v>143.50299999999999</v>
      </c>
      <c r="AG29">
        <v>213.72399999999999</v>
      </c>
      <c r="AH29" s="19">
        <v>151.73599999999999</v>
      </c>
      <c r="AI29" s="4">
        <v>123.169</v>
      </c>
      <c r="AJ29" s="4">
        <v>281.40300000000002</v>
      </c>
      <c r="AK29" s="4">
        <v>236.446</v>
      </c>
      <c r="AL29" s="4">
        <v>125.127</v>
      </c>
      <c r="AM29" s="4">
        <v>185.61</v>
      </c>
      <c r="ALQ29" s="4" t="e">
        <v>#N/A</v>
      </c>
    </row>
    <row r="30" spans="1:1005" ht="15" x14ac:dyDescent="0.25">
      <c r="A30" s="18">
        <v>44713</v>
      </c>
      <c r="B30">
        <v>314.85000000000002</v>
      </c>
      <c r="C30">
        <v>314.85000000000002</v>
      </c>
      <c r="D30">
        <v>314.85000000000002</v>
      </c>
      <c r="E30">
        <v>467.27600000000001</v>
      </c>
      <c r="F30">
        <v>837.803</v>
      </c>
      <c r="G30">
        <v>489.12400000000002</v>
      </c>
      <c r="H30">
        <v>463.79700000000003</v>
      </c>
      <c r="I30">
        <v>341.58699999999999</v>
      </c>
      <c r="J30">
        <v>210.55500000000001</v>
      </c>
      <c r="K30">
        <v>177.892</v>
      </c>
      <c r="L30">
        <v>211.648</v>
      </c>
      <c r="M30">
        <v>332.76299999999998</v>
      </c>
      <c r="N30">
        <v>217.142</v>
      </c>
      <c r="O30">
        <v>480.28500000000003</v>
      </c>
      <c r="P30">
        <v>260.93700000000001</v>
      </c>
      <c r="Q30">
        <v>644.55700000000002</v>
      </c>
      <c r="R30">
        <v>358.988</v>
      </c>
      <c r="S30">
        <v>614.79100000000005</v>
      </c>
      <c r="T30">
        <v>251.44300000000001</v>
      </c>
      <c r="U30">
        <v>429.72399999999999</v>
      </c>
      <c r="V30">
        <v>191.107</v>
      </c>
      <c r="W30">
        <v>242.18899999999999</v>
      </c>
      <c r="X30">
        <v>62.945</v>
      </c>
      <c r="Y30">
        <v>257.01900000000001</v>
      </c>
      <c r="Z30">
        <v>176.11099999999999</v>
      </c>
      <c r="AA30">
        <v>347.33600000000001</v>
      </c>
      <c r="AB30">
        <v>234.65100000000001</v>
      </c>
      <c r="AC30">
        <v>236.17699999999999</v>
      </c>
      <c r="AD30">
        <v>597.04999999999995</v>
      </c>
      <c r="AE30">
        <v>326.32499999999999</v>
      </c>
      <c r="AF30">
        <v>305.10399999999998</v>
      </c>
      <c r="AG30">
        <v>527.97900000000004</v>
      </c>
      <c r="AH30" s="19">
        <v>64.278000000000006</v>
      </c>
      <c r="AI30" s="4">
        <v>167.803</v>
      </c>
      <c r="AJ30" s="4">
        <v>396.55700000000002</v>
      </c>
      <c r="AK30" s="4">
        <v>389.55900000000003</v>
      </c>
      <c r="AL30" s="4">
        <v>136.435</v>
      </c>
      <c r="AM30" s="4">
        <v>354.86500000000001</v>
      </c>
      <c r="ALQ30" s="4" t="e">
        <v>#N/A</v>
      </c>
    </row>
    <row r="31" spans="1:1005" ht="15" x14ac:dyDescent="0.25">
      <c r="A31" s="18">
        <v>44743</v>
      </c>
      <c r="B31">
        <v>137.63</v>
      </c>
      <c r="C31">
        <v>137.63</v>
      </c>
      <c r="D31">
        <v>137.63</v>
      </c>
      <c r="E31">
        <v>257.33100000000002</v>
      </c>
      <c r="F31">
        <v>377.65</v>
      </c>
      <c r="G31">
        <v>150.56200000000001</v>
      </c>
      <c r="H31">
        <v>190.36799999999999</v>
      </c>
      <c r="I31">
        <v>113.821</v>
      </c>
      <c r="J31">
        <v>82.850999999999999</v>
      </c>
      <c r="K31">
        <v>72.825999999999993</v>
      </c>
      <c r="L31">
        <v>83</v>
      </c>
      <c r="M31">
        <v>152.01900000000001</v>
      </c>
      <c r="N31">
        <v>81.472999999999999</v>
      </c>
      <c r="O31">
        <v>227.64500000000001</v>
      </c>
      <c r="P31">
        <v>81.322000000000003</v>
      </c>
      <c r="Q31">
        <v>565.45799999999997</v>
      </c>
      <c r="R31">
        <v>140.63999999999999</v>
      </c>
      <c r="S31">
        <v>225.648</v>
      </c>
      <c r="T31">
        <v>117.163</v>
      </c>
      <c r="U31">
        <v>253.34200000000001</v>
      </c>
      <c r="V31">
        <v>57.843000000000004</v>
      </c>
      <c r="W31">
        <v>69.710999999999999</v>
      </c>
      <c r="X31">
        <v>24.803000000000001</v>
      </c>
      <c r="Y31">
        <v>72.706000000000003</v>
      </c>
      <c r="Z31">
        <v>63.954999999999998</v>
      </c>
      <c r="AA31">
        <v>138.79499999999999</v>
      </c>
      <c r="AB31">
        <v>85.715000000000003</v>
      </c>
      <c r="AC31">
        <v>81.039000000000001</v>
      </c>
      <c r="AD31">
        <v>253.48400000000001</v>
      </c>
      <c r="AE31">
        <v>173.01300000000001</v>
      </c>
      <c r="AF31">
        <v>88.48</v>
      </c>
      <c r="AG31">
        <v>249.70500000000001</v>
      </c>
      <c r="AH31" s="19">
        <v>29.981000000000002</v>
      </c>
      <c r="AI31" s="4">
        <v>58.664999999999999</v>
      </c>
      <c r="AJ31" s="4">
        <v>120.923</v>
      </c>
      <c r="AK31" s="4">
        <v>117.828</v>
      </c>
      <c r="AL31" s="4">
        <v>53.289000000000001</v>
      </c>
      <c r="AM31" s="4">
        <v>209.37299999999999</v>
      </c>
      <c r="ALQ31" s="4" t="e">
        <v>#N/A</v>
      </c>
    </row>
    <row r="32" spans="1:1005" ht="15" x14ac:dyDescent="0.25">
      <c r="A32" s="18">
        <v>44774</v>
      </c>
      <c r="B32">
        <v>75.010000000000005</v>
      </c>
      <c r="C32">
        <v>75.010000000000005</v>
      </c>
      <c r="D32">
        <v>75.010000000000005</v>
      </c>
      <c r="E32">
        <v>96.063999999999993</v>
      </c>
      <c r="F32">
        <v>143.81</v>
      </c>
      <c r="G32">
        <v>69.287999999999997</v>
      </c>
      <c r="H32">
        <v>73.248000000000005</v>
      </c>
      <c r="I32">
        <v>62.874000000000002</v>
      </c>
      <c r="J32">
        <v>47.466000000000001</v>
      </c>
      <c r="K32">
        <v>54.414000000000001</v>
      </c>
      <c r="L32">
        <v>43.497</v>
      </c>
      <c r="M32">
        <v>63.417999999999999</v>
      </c>
      <c r="N32">
        <v>61.59</v>
      </c>
      <c r="O32">
        <v>76.772999999999996</v>
      </c>
      <c r="P32">
        <v>46.72</v>
      </c>
      <c r="Q32">
        <v>152.41800000000001</v>
      </c>
      <c r="R32">
        <v>59.732999999999997</v>
      </c>
      <c r="S32">
        <v>95.174000000000007</v>
      </c>
      <c r="T32">
        <v>55.563000000000002</v>
      </c>
      <c r="U32">
        <v>99.869</v>
      </c>
      <c r="V32">
        <v>46.036000000000001</v>
      </c>
      <c r="W32">
        <v>51.887</v>
      </c>
      <c r="X32">
        <v>20.477</v>
      </c>
      <c r="Y32">
        <v>43.122</v>
      </c>
      <c r="Z32">
        <v>40.137999999999998</v>
      </c>
      <c r="AA32">
        <v>63.570999999999998</v>
      </c>
      <c r="AB32">
        <v>60.758000000000003</v>
      </c>
      <c r="AC32">
        <v>54.616</v>
      </c>
      <c r="AD32">
        <v>89.450999999999993</v>
      </c>
      <c r="AE32">
        <v>64.156999999999996</v>
      </c>
      <c r="AF32">
        <v>53.642000000000003</v>
      </c>
      <c r="AG32">
        <v>76.593000000000004</v>
      </c>
      <c r="AH32" s="19">
        <v>29.789000000000001</v>
      </c>
      <c r="AI32" s="4">
        <v>42.682000000000002</v>
      </c>
      <c r="AJ32" s="4">
        <v>63.290999999999997</v>
      </c>
      <c r="AK32" s="4">
        <v>50.152000000000001</v>
      </c>
      <c r="AL32" s="4">
        <v>33.518000000000001</v>
      </c>
      <c r="AM32" s="4">
        <v>106.128</v>
      </c>
      <c r="ALQ32" s="4" t="e">
        <v>#N/A</v>
      </c>
    </row>
    <row r="33" spans="1:1005" ht="15" x14ac:dyDescent="0.25">
      <c r="A33" s="18">
        <v>44805</v>
      </c>
      <c r="B33" s="9">
        <v>46.81</v>
      </c>
      <c r="C33" s="9">
        <v>46.81</v>
      </c>
      <c r="D33">
        <v>46.81</v>
      </c>
      <c r="E33">
        <v>49.713000000000001</v>
      </c>
      <c r="F33">
        <v>83.534999999999997</v>
      </c>
      <c r="G33">
        <v>70.896000000000001</v>
      </c>
      <c r="H33">
        <v>75.903000000000006</v>
      </c>
      <c r="I33">
        <v>49.854999999999997</v>
      </c>
      <c r="J33">
        <v>49.16</v>
      </c>
      <c r="K33">
        <v>38.517000000000003</v>
      </c>
      <c r="L33">
        <v>36.962000000000003</v>
      </c>
      <c r="M33">
        <v>41.546999999999997</v>
      </c>
      <c r="N33">
        <v>51.398000000000003</v>
      </c>
      <c r="O33">
        <v>65.5</v>
      </c>
      <c r="P33">
        <v>44.942999999999998</v>
      </c>
      <c r="Q33">
        <v>74.36</v>
      </c>
      <c r="R33">
        <v>49.000999999999998</v>
      </c>
      <c r="S33">
        <v>70.613</v>
      </c>
      <c r="T33">
        <v>40.389000000000003</v>
      </c>
      <c r="U33">
        <v>56.47</v>
      </c>
      <c r="V33">
        <v>39.779000000000003</v>
      </c>
      <c r="W33">
        <v>37.389000000000003</v>
      </c>
      <c r="X33">
        <v>24.439</v>
      </c>
      <c r="Y33">
        <v>65.254000000000005</v>
      </c>
      <c r="Z33">
        <v>45.357999999999997</v>
      </c>
      <c r="AA33">
        <v>41.923000000000002</v>
      </c>
      <c r="AB33">
        <v>46.131999999999998</v>
      </c>
      <c r="AC33">
        <v>55.646000000000001</v>
      </c>
      <c r="AD33">
        <v>55.694000000000003</v>
      </c>
      <c r="AE33">
        <v>45.780999999999999</v>
      </c>
      <c r="AF33">
        <v>34.703000000000003</v>
      </c>
      <c r="AG33">
        <v>48.030999999999999</v>
      </c>
      <c r="AH33" s="19">
        <v>26.952000000000002</v>
      </c>
      <c r="AI33" s="4">
        <v>61.384</v>
      </c>
      <c r="AJ33" s="4">
        <v>58.569000000000003</v>
      </c>
      <c r="AK33" s="4">
        <v>41.277999999999999</v>
      </c>
      <c r="AL33" s="4">
        <v>29.501999999999999</v>
      </c>
      <c r="AM33" s="4">
        <v>89.313000000000002</v>
      </c>
      <c r="ALQ33" s="4" t="e">
        <v>#N/A</v>
      </c>
    </row>
    <row r="34" spans="1:1005" ht="15" x14ac:dyDescent="0.25">
      <c r="A34" s="18">
        <v>44835</v>
      </c>
      <c r="B34">
        <v>41.03</v>
      </c>
      <c r="C34">
        <v>52.14</v>
      </c>
      <c r="D34">
        <v>46.89</v>
      </c>
      <c r="E34">
        <v>41.896000000000001</v>
      </c>
      <c r="F34">
        <v>74.203000000000003</v>
      </c>
      <c r="G34">
        <v>102.732</v>
      </c>
      <c r="H34">
        <v>80.244</v>
      </c>
      <c r="I34">
        <v>40.118000000000002</v>
      </c>
      <c r="J34">
        <v>37.597000000000001</v>
      </c>
      <c r="K34">
        <v>37.401000000000003</v>
      </c>
      <c r="L34">
        <v>56.881</v>
      </c>
      <c r="M34">
        <v>35.07</v>
      </c>
      <c r="N34">
        <v>35.237000000000002</v>
      </c>
      <c r="O34">
        <v>56.359000000000002</v>
      </c>
      <c r="P34">
        <v>39.935000000000002</v>
      </c>
      <c r="Q34">
        <v>68.292000000000002</v>
      </c>
      <c r="R34">
        <v>60.063000000000002</v>
      </c>
      <c r="S34">
        <v>78.105000000000004</v>
      </c>
      <c r="T34">
        <v>47.594000000000001</v>
      </c>
      <c r="U34">
        <v>44.393000000000001</v>
      </c>
      <c r="V34">
        <v>34.984000000000002</v>
      </c>
      <c r="W34">
        <v>33.046999999999997</v>
      </c>
      <c r="X34">
        <v>34.658999999999999</v>
      </c>
      <c r="Y34">
        <v>41.365000000000002</v>
      </c>
      <c r="Z34">
        <v>42.698</v>
      </c>
      <c r="AA34">
        <v>60.338999999999999</v>
      </c>
      <c r="AB34">
        <v>79.147000000000006</v>
      </c>
      <c r="AC34">
        <v>52.63</v>
      </c>
      <c r="AD34">
        <v>48.933999999999997</v>
      </c>
      <c r="AE34">
        <v>45.180999999999997</v>
      </c>
      <c r="AF34">
        <v>35.142000000000003</v>
      </c>
      <c r="AG34">
        <v>46.994</v>
      </c>
      <c r="AH34" s="19">
        <v>25.282</v>
      </c>
      <c r="AI34" s="4">
        <v>60.134</v>
      </c>
      <c r="AJ34" s="4">
        <v>72.760000000000005</v>
      </c>
      <c r="AK34" s="4">
        <v>35.645000000000003</v>
      </c>
      <c r="AL34" s="4">
        <v>30.21</v>
      </c>
      <c r="AM34" s="4">
        <v>55.561999999999998</v>
      </c>
      <c r="ALQ34" s="4" t="e">
        <v>#N/A</v>
      </c>
    </row>
    <row r="35" spans="1:1005" ht="15" x14ac:dyDescent="0.25">
      <c r="A35" s="18">
        <v>44866</v>
      </c>
      <c r="B35">
        <v>36.5</v>
      </c>
      <c r="C35">
        <v>39.28</v>
      </c>
      <c r="D35">
        <v>38.090000000000003</v>
      </c>
      <c r="E35">
        <v>35.576000000000001</v>
      </c>
      <c r="F35">
        <v>58.392000000000003</v>
      </c>
      <c r="G35">
        <v>60.933999999999997</v>
      </c>
      <c r="H35">
        <v>56.158000000000001</v>
      </c>
      <c r="I35">
        <v>38.305999999999997</v>
      </c>
      <c r="J35">
        <v>28.763999999999999</v>
      </c>
      <c r="K35">
        <v>29.756</v>
      </c>
      <c r="L35">
        <v>47.625</v>
      </c>
      <c r="M35">
        <v>32.152000000000001</v>
      </c>
      <c r="N35">
        <v>29.626000000000001</v>
      </c>
      <c r="O35">
        <v>44.103000000000002</v>
      </c>
      <c r="P35">
        <v>36.069000000000003</v>
      </c>
      <c r="Q35">
        <v>50.832000000000001</v>
      </c>
      <c r="R35">
        <v>44.128</v>
      </c>
      <c r="S35">
        <v>53.47</v>
      </c>
      <c r="T35">
        <v>40.124000000000002</v>
      </c>
      <c r="U35">
        <v>35.716000000000001</v>
      </c>
      <c r="V35">
        <v>30.175000000000001</v>
      </c>
      <c r="W35">
        <v>32.136000000000003</v>
      </c>
      <c r="X35">
        <v>21.216000000000001</v>
      </c>
      <c r="Y35">
        <v>29.465</v>
      </c>
      <c r="Z35">
        <v>36.692999999999998</v>
      </c>
      <c r="AA35">
        <v>44.44</v>
      </c>
      <c r="AB35">
        <v>49.899000000000001</v>
      </c>
      <c r="AC35">
        <v>39.055999999999997</v>
      </c>
      <c r="AD35">
        <v>42.557000000000002</v>
      </c>
      <c r="AE35">
        <v>41.838999999999999</v>
      </c>
      <c r="AF35">
        <v>34.584000000000003</v>
      </c>
      <c r="AG35">
        <v>38.713000000000001</v>
      </c>
      <c r="AH35" s="19">
        <v>21.489000000000001</v>
      </c>
      <c r="AI35" s="4">
        <v>35.195999999999998</v>
      </c>
      <c r="AJ35" s="4">
        <v>43.924999999999997</v>
      </c>
      <c r="AK35" s="4">
        <v>33.369</v>
      </c>
      <c r="AL35" s="4">
        <v>28.728999999999999</v>
      </c>
      <c r="AM35" s="4">
        <v>37.502000000000002</v>
      </c>
      <c r="ALQ35" s="4" t="e">
        <v>#N/A</v>
      </c>
    </row>
    <row r="36" spans="1:1005" ht="15" x14ac:dyDescent="0.25">
      <c r="A36" s="18">
        <v>44896</v>
      </c>
      <c r="B36">
        <v>32.43</v>
      </c>
      <c r="C36">
        <v>32.43</v>
      </c>
      <c r="D36" s="4">
        <v>32.43</v>
      </c>
      <c r="E36">
        <v>33.896000000000001</v>
      </c>
      <c r="F36">
        <v>49.96</v>
      </c>
      <c r="G36">
        <v>43.99</v>
      </c>
      <c r="H36">
        <v>43.110999999999997</v>
      </c>
      <c r="I36">
        <v>34.152999999999999</v>
      </c>
      <c r="J36">
        <v>26.273</v>
      </c>
      <c r="K36">
        <v>26.678000000000001</v>
      </c>
      <c r="L36">
        <v>33.747</v>
      </c>
      <c r="M36">
        <v>29.55</v>
      </c>
      <c r="N36">
        <v>27.452999999999999</v>
      </c>
      <c r="O36">
        <v>38.33</v>
      </c>
      <c r="P36">
        <v>31.012</v>
      </c>
      <c r="Q36">
        <v>46.222000000000001</v>
      </c>
      <c r="R36">
        <v>38.847000000000001</v>
      </c>
      <c r="S36">
        <v>42.887</v>
      </c>
      <c r="T36">
        <v>36.991</v>
      </c>
      <c r="U36">
        <v>33.020000000000003</v>
      </c>
      <c r="V36">
        <v>26.989000000000001</v>
      </c>
      <c r="W36">
        <v>27.957999999999998</v>
      </c>
      <c r="X36">
        <v>17.864000000000001</v>
      </c>
      <c r="Y36">
        <v>27.449000000000002</v>
      </c>
      <c r="Z36">
        <v>29.161000000000001</v>
      </c>
      <c r="AA36">
        <v>33.637999999999998</v>
      </c>
      <c r="AB36">
        <v>35.408000000000001</v>
      </c>
      <c r="AC36">
        <v>29.995000000000001</v>
      </c>
      <c r="AD36">
        <v>38.768000000000001</v>
      </c>
      <c r="AE36" s="19">
        <v>34.930999999999997</v>
      </c>
      <c r="AF36">
        <v>29.44</v>
      </c>
      <c r="AG36" s="4">
        <v>34.607999999999997</v>
      </c>
      <c r="AH36" s="4">
        <v>20.074999999999999</v>
      </c>
      <c r="AI36" s="4">
        <v>27.036999999999999</v>
      </c>
      <c r="AJ36" s="4">
        <v>34.012</v>
      </c>
      <c r="AK36" s="4">
        <v>31.658000000000001</v>
      </c>
      <c r="AL36" s="4">
        <v>23.335999999999999</v>
      </c>
      <c r="AM36" s="4">
        <v>32.960999999999999</v>
      </c>
      <c r="ALQ36" s="4" t="e">
        <v>#N/A</v>
      </c>
    </row>
    <row r="37" spans="1:1005" ht="15" x14ac:dyDescent="0.25">
      <c r="A37" s="18">
        <v>44927</v>
      </c>
      <c r="B37" s="4">
        <v>31.25</v>
      </c>
      <c r="C37" s="4">
        <v>31.25</v>
      </c>
      <c r="D37" s="4">
        <v>31.25</v>
      </c>
      <c r="E37">
        <v>32.732999999999997</v>
      </c>
      <c r="F37">
        <v>44.606000000000002</v>
      </c>
      <c r="G37">
        <v>38.051000000000002</v>
      </c>
      <c r="H37">
        <v>36.194000000000003</v>
      </c>
      <c r="I37">
        <v>30.373000000000001</v>
      </c>
      <c r="J37">
        <v>23.640999999999998</v>
      </c>
      <c r="K37">
        <v>23.9</v>
      </c>
      <c r="L37">
        <v>26.852</v>
      </c>
      <c r="M37">
        <v>25.957000000000001</v>
      </c>
      <c r="N37">
        <v>24.992000000000001</v>
      </c>
      <c r="O37">
        <v>34.366999999999997</v>
      </c>
      <c r="P37">
        <v>27.713999999999999</v>
      </c>
      <c r="Q37">
        <v>40.296999999999997</v>
      </c>
      <c r="R37">
        <v>33.453000000000003</v>
      </c>
      <c r="S37">
        <v>38.417000000000002</v>
      </c>
      <c r="T37">
        <v>32.094999999999999</v>
      </c>
      <c r="U37">
        <v>31.881</v>
      </c>
      <c r="V37">
        <v>24.155000000000001</v>
      </c>
      <c r="W37">
        <v>24.786000000000001</v>
      </c>
      <c r="X37">
        <v>16.05</v>
      </c>
      <c r="Y37">
        <v>24.327000000000002</v>
      </c>
      <c r="Z37">
        <v>29.597999999999999</v>
      </c>
      <c r="AA37">
        <v>29.091999999999999</v>
      </c>
      <c r="AB37">
        <v>31.597999999999999</v>
      </c>
      <c r="AC37">
        <v>26.010999999999999</v>
      </c>
      <c r="AD37">
        <v>35.091999999999999</v>
      </c>
      <c r="AE37" s="19">
        <v>30.718</v>
      </c>
      <c r="AF37">
        <v>26.167999999999999</v>
      </c>
      <c r="AG37" s="4">
        <v>31.608000000000001</v>
      </c>
      <c r="AH37" s="4">
        <v>18.148</v>
      </c>
      <c r="AI37" s="4">
        <v>23.472000000000001</v>
      </c>
      <c r="AJ37" s="4">
        <v>29.821999999999999</v>
      </c>
      <c r="AK37" s="4">
        <v>29.373000000000001</v>
      </c>
      <c r="AL37" s="4">
        <v>19.896000000000001</v>
      </c>
      <c r="AM37" s="4">
        <v>29.631</v>
      </c>
      <c r="ALQ37" s="4" t="e">
        <v>#N/A</v>
      </c>
    </row>
    <row r="38" spans="1:1005" ht="15" x14ac:dyDescent="0.25">
      <c r="A38" s="18">
        <v>44958</v>
      </c>
      <c r="B38" s="4">
        <v>28.83</v>
      </c>
      <c r="C38" s="4">
        <v>28.83</v>
      </c>
      <c r="D38" s="4">
        <v>28.83</v>
      </c>
      <c r="E38">
        <v>25.356000000000002</v>
      </c>
      <c r="F38">
        <v>37.049999999999997</v>
      </c>
      <c r="G38">
        <v>46.933</v>
      </c>
      <c r="H38">
        <v>33.499000000000002</v>
      </c>
      <c r="I38">
        <v>24.97</v>
      </c>
      <c r="J38">
        <v>19.47</v>
      </c>
      <c r="K38">
        <v>20.382000000000001</v>
      </c>
      <c r="L38">
        <v>23.376999999999999</v>
      </c>
      <c r="M38">
        <v>22.393999999999998</v>
      </c>
      <c r="N38">
        <v>22.63</v>
      </c>
      <c r="O38">
        <v>28.091000000000001</v>
      </c>
      <c r="P38">
        <v>28.004999999999999</v>
      </c>
      <c r="Q38">
        <v>36.289000000000001</v>
      </c>
      <c r="R38">
        <v>27.186</v>
      </c>
      <c r="S38">
        <v>32.869999999999997</v>
      </c>
      <c r="T38">
        <v>31.23</v>
      </c>
      <c r="U38">
        <v>31.608000000000001</v>
      </c>
      <c r="V38">
        <v>23.556999999999999</v>
      </c>
      <c r="W38">
        <v>20.349</v>
      </c>
      <c r="X38">
        <v>19.483000000000001</v>
      </c>
      <c r="Y38">
        <v>20.135000000000002</v>
      </c>
      <c r="Z38">
        <v>25.154</v>
      </c>
      <c r="AA38">
        <v>23.548999999999999</v>
      </c>
      <c r="AB38">
        <v>29.478000000000002</v>
      </c>
      <c r="AC38">
        <v>21.225999999999999</v>
      </c>
      <c r="AD38">
        <v>30.416</v>
      </c>
      <c r="AE38" s="19">
        <v>25.198</v>
      </c>
      <c r="AF38">
        <v>21.324000000000002</v>
      </c>
      <c r="AG38" s="4">
        <v>26.282</v>
      </c>
      <c r="AH38" s="4">
        <v>15.111000000000001</v>
      </c>
      <c r="AI38" s="4">
        <v>23.31</v>
      </c>
      <c r="AJ38" s="4">
        <v>29.940999999999999</v>
      </c>
      <c r="AK38" s="4">
        <v>24.484000000000002</v>
      </c>
      <c r="AL38" s="4">
        <v>16.626999999999999</v>
      </c>
      <c r="AM38" s="4">
        <v>24.870999999999999</v>
      </c>
      <c r="ALQ38" s="4" t="e">
        <v>#N/A</v>
      </c>
    </row>
    <row r="39" spans="1:1005" ht="15" x14ac:dyDescent="0.25">
      <c r="A39" s="18">
        <v>44986</v>
      </c>
      <c r="B39" s="4">
        <v>46.35</v>
      </c>
      <c r="C39" s="4">
        <v>46.35</v>
      </c>
      <c r="D39" s="4">
        <v>46.35</v>
      </c>
      <c r="E39">
        <v>26.152000000000001</v>
      </c>
      <c r="F39">
        <v>54.7</v>
      </c>
      <c r="G39">
        <v>88.040999999999997</v>
      </c>
      <c r="H39">
        <v>40.536000000000001</v>
      </c>
      <c r="I39">
        <v>36.463999999999999</v>
      </c>
      <c r="J39">
        <v>53.573999999999998</v>
      </c>
      <c r="K39">
        <v>32.569000000000003</v>
      </c>
      <c r="L39">
        <v>34.738</v>
      </c>
      <c r="M39">
        <v>38.277000000000001</v>
      </c>
      <c r="N39">
        <v>40.036999999999999</v>
      </c>
      <c r="O39">
        <v>50.73</v>
      </c>
      <c r="P39">
        <v>63.100999999999999</v>
      </c>
      <c r="Q39">
        <v>50.024000000000001</v>
      </c>
      <c r="R39">
        <v>53.115000000000002</v>
      </c>
      <c r="S39">
        <v>51.844999999999999</v>
      </c>
      <c r="T39">
        <v>44.378999999999998</v>
      </c>
      <c r="U39">
        <v>37.881</v>
      </c>
      <c r="V39">
        <v>36.621000000000002</v>
      </c>
      <c r="W39">
        <v>25.077999999999999</v>
      </c>
      <c r="X39">
        <v>32.759</v>
      </c>
      <c r="Y39">
        <v>59.287999999999997</v>
      </c>
      <c r="Z39">
        <v>30.611000000000001</v>
      </c>
      <c r="AA39">
        <v>33.441000000000003</v>
      </c>
      <c r="AB39">
        <v>80.290000000000006</v>
      </c>
      <c r="AC39">
        <v>23.164999999999999</v>
      </c>
      <c r="AD39">
        <v>59.863999999999997</v>
      </c>
      <c r="AE39" s="19">
        <v>30.04</v>
      </c>
      <c r="AF39">
        <v>40.234000000000002</v>
      </c>
      <c r="AG39" s="4">
        <v>51.634999999999998</v>
      </c>
      <c r="AH39" s="4">
        <v>23.356000000000002</v>
      </c>
      <c r="AI39" s="4">
        <v>27.398</v>
      </c>
      <c r="AJ39" s="4">
        <v>54.616999999999997</v>
      </c>
      <c r="AK39" s="4">
        <v>28.199000000000002</v>
      </c>
      <c r="AL39" s="4">
        <v>29.146000000000001</v>
      </c>
      <c r="AM39" s="4">
        <v>39.843000000000004</v>
      </c>
      <c r="ALQ39" s="4" t="e">
        <v>#N/A</v>
      </c>
    </row>
    <row r="40" spans="1:1005" ht="15" x14ac:dyDescent="0.25">
      <c r="A40" s="18">
        <v>45017</v>
      </c>
      <c r="B40" s="4">
        <v>100.63</v>
      </c>
      <c r="C40" s="4">
        <v>100.63</v>
      </c>
      <c r="D40" s="4">
        <v>100.63</v>
      </c>
      <c r="E40">
        <v>58.523000000000003</v>
      </c>
      <c r="F40">
        <v>121.73099999999999</v>
      </c>
      <c r="G40">
        <v>155.47300000000001</v>
      </c>
      <c r="H40">
        <v>122.312</v>
      </c>
      <c r="I40">
        <v>82.507000000000005</v>
      </c>
      <c r="J40">
        <v>136.57300000000001</v>
      </c>
      <c r="K40">
        <v>75.201999999999998</v>
      </c>
      <c r="L40">
        <v>66.554000000000002</v>
      </c>
      <c r="M40">
        <v>96.055999999999997</v>
      </c>
      <c r="N40">
        <v>117.72</v>
      </c>
      <c r="O40">
        <v>98.334000000000003</v>
      </c>
      <c r="P40">
        <v>75.879000000000005</v>
      </c>
      <c r="Q40">
        <v>115.083</v>
      </c>
      <c r="R40">
        <v>113.976</v>
      </c>
      <c r="S40">
        <v>82.427999999999997</v>
      </c>
      <c r="T40">
        <v>60.075000000000003</v>
      </c>
      <c r="U40">
        <v>96.106999999999999</v>
      </c>
      <c r="V40">
        <v>73.272999999999996</v>
      </c>
      <c r="W40">
        <v>66.33</v>
      </c>
      <c r="X40">
        <v>66.036000000000001</v>
      </c>
      <c r="Y40">
        <v>126.46</v>
      </c>
      <c r="Z40">
        <v>78.108000000000004</v>
      </c>
      <c r="AA40">
        <v>106.762</v>
      </c>
      <c r="AB40">
        <v>115.79</v>
      </c>
      <c r="AC40">
        <v>80.572999999999993</v>
      </c>
      <c r="AD40">
        <v>98.652000000000001</v>
      </c>
      <c r="AE40" s="19">
        <v>76.281000000000006</v>
      </c>
      <c r="AF40">
        <v>93.25</v>
      </c>
      <c r="AG40" s="4">
        <v>111.878</v>
      </c>
      <c r="AH40" s="4">
        <v>53.820999999999998</v>
      </c>
      <c r="AI40" s="4">
        <v>64.275999999999996</v>
      </c>
      <c r="AJ40" s="4">
        <v>97.234999999999999</v>
      </c>
      <c r="AK40" s="4">
        <v>64.117000000000004</v>
      </c>
      <c r="AL40" s="4">
        <v>50.436</v>
      </c>
      <c r="AM40" s="4">
        <v>46.561999999999998</v>
      </c>
      <c r="ALQ40" s="4" t="e">
        <v>#N/A</v>
      </c>
    </row>
    <row r="41" spans="1:1005" ht="15" x14ac:dyDescent="0.25">
      <c r="A41" s="18">
        <v>45047</v>
      </c>
      <c r="B41" s="4">
        <v>281.23</v>
      </c>
      <c r="C41" s="4">
        <v>281.23</v>
      </c>
      <c r="D41" s="4">
        <v>281.23</v>
      </c>
      <c r="E41">
        <v>570.78</v>
      </c>
      <c r="F41">
        <v>468.28500000000003</v>
      </c>
      <c r="G41">
        <v>392.61099999999999</v>
      </c>
      <c r="H41">
        <v>390.47300000000001</v>
      </c>
      <c r="I41">
        <v>177.202</v>
      </c>
      <c r="J41">
        <v>218.607</v>
      </c>
      <c r="K41">
        <v>141.44200000000001</v>
      </c>
      <c r="L41">
        <v>207.85599999999999</v>
      </c>
      <c r="M41">
        <v>246.76</v>
      </c>
      <c r="N41">
        <v>338.28399999999999</v>
      </c>
      <c r="O41">
        <v>252.62899999999999</v>
      </c>
      <c r="P41">
        <v>251.059</v>
      </c>
      <c r="Q41">
        <v>423.83499999999998</v>
      </c>
      <c r="R41">
        <v>409.54700000000003</v>
      </c>
      <c r="S41">
        <v>254.12299999999999</v>
      </c>
      <c r="T41">
        <v>273.85300000000001</v>
      </c>
      <c r="U41">
        <v>275.08800000000002</v>
      </c>
      <c r="V41">
        <v>299.30500000000001</v>
      </c>
      <c r="W41">
        <v>82.912999999999997</v>
      </c>
      <c r="X41">
        <v>184.505</v>
      </c>
      <c r="Y41">
        <v>266.101</v>
      </c>
      <c r="Z41">
        <v>300.26</v>
      </c>
      <c r="AA41">
        <v>254.27199999999999</v>
      </c>
      <c r="AB41">
        <v>304.00200000000001</v>
      </c>
      <c r="AC41">
        <v>338.87099999999998</v>
      </c>
      <c r="AD41">
        <v>333.88200000000001</v>
      </c>
      <c r="AE41" s="19">
        <v>138.12200000000001</v>
      </c>
      <c r="AF41">
        <v>214.00299999999999</v>
      </c>
      <c r="AG41" s="4">
        <v>151.381</v>
      </c>
      <c r="AH41" s="4">
        <v>124.33799999999999</v>
      </c>
      <c r="AI41" s="4">
        <v>264.14600000000002</v>
      </c>
      <c r="AJ41" s="4">
        <v>234.34899999999999</v>
      </c>
      <c r="AK41" s="4">
        <v>125.825</v>
      </c>
      <c r="AL41" s="4">
        <v>184.042</v>
      </c>
      <c r="AM41" s="4">
        <v>163.40299999999999</v>
      </c>
      <c r="ALQ41" s="4" t="e">
        <v>#N/A</v>
      </c>
    </row>
    <row r="42" spans="1:1005" ht="15" x14ac:dyDescent="0.25">
      <c r="A42" s="18">
        <v>45078</v>
      </c>
      <c r="B42" s="4">
        <v>314.85000000000002</v>
      </c>
      <c r="C42" s="4">
        <v>314.85000000000002</v>
      </c>
      <c r="D42" s="4">
        <v>314.85000000000002</v>
      </c>
      <c r="E42">
        <v>839.827</v>
      </c>
      <c r="F42" s="4">
        <v>488.98700000000002</v>
      </c>
      <c r="G42" s="4">
        <v>467.31900000000002</v>
      </c>
      <c r="H42" s="4">
        <v>342.26600000000002</v>
      </c>
      <c r="I42" s="4">
        <v>211.21199999999999</v>
      </c>
      <c r="J42" s="4">
        <v>178.77</v>
      </c>
      <c r="K42" s="4">
        <v>212.94800000000001</v>
      </c>
      <c r="L42" s="4">
        <v>333.01</v>
      </c>
      <c r="M42" s="4">
        <v>215.874</v>
      </c>
      <c r="N42" s="4">
        <v>481.084</v>
      </c>
      <c r="O42" s="4">
        <v>266.85700000000003</v>
      </c>
      <c r="P42" s="4">
        <v>648.59400000000005</v>
      </c>
      <c r="Q42" s="4">
        <v>358.76299999999998</v>
      </c>
      <c r="R42" s="4">
        <v>616.21600000000001</v>
      </c>
      <c r="S42" s="4">
        <v>257.66800000000001</v>
      </c>
      <c r="T42" s="4">
        <v>431.483</v>
      </c>
      <c r="U42" s="4">
        <v>191.22499999999999</v>
      </c>
      <c r="V42" s="4">
        <v>241.76300000000001</v>
      </c>
      <c r="W42" s="4">
        <v>65.519000000000005</v>
      </c>
      <c r="X42" s="4">
        <v>256.43900000000002</v>
      </c>
      <c r="Y42" s="4">
        <v>175.09800000000001</v>
      </c>
      <c r="Z42" s="4">
        <v>347.101</v>
      </c>
      <c r="AA42" s="4">
        <v>238.61699999999999</v>
      </c>
      <c r="AB42" s="4">
        <v>236.52099999999999</v>
      </c>
      <c r="AC42" s="4">
        <v>597.43600000000004</v>
      </c>
      <c r="AD42" s="4">
        <v>325.89600000000002</v>
      </c>
      <c r="AE42" s="19">
        <v>313.05900000000003</v>
      </c>
      <c r="AF42" s="4">
        <v>528.44899999999996</v>
      </c>
      <c r="AG42" s="4">
        <v>64.09</v>
      </c>
      <c r="AH42" s="4">
        <v>168.71100000000001</v>
      </c>
      <c r="AI42" s="4">
        <v>405.62099999999998</v>
      </c>
      <c r="AJ42" s="4">
        <v>388.209</v>
      </c>
      <c r="AK42" s="4">
        <v>136.904</v>
      </c>
      <c r="AL42" s="4">
        <v>353.70100000000002</v>
      </c>
      <c r="AM42" s="4">
        <v>468.517</v>
      </c>
      <c r="ALQ42" s="4" t="e">
        <v>#N/A</v>
      </c>
    </row>
    <row r="43" spans="1:1005" ht="15" x14ac:dyDescent="0.25">
      <c r="A43" s="18">
        <v>45108</v>
      </c>
      <c r="B43" s="4">
        <v>137.63</v>
      </c>
      <c r="C43" s="4">
        <v>137.63</v>
      </c>
      <c r="D43" s="4">
        <v>137.63</v>
      </c>
      <c r="E43">
        <v>378.12599999999998</v>
      </c>
      <c r="F43" s="4">
        <v>150.452</v>
      </c>
      <c r="G43" s="4">
        <v>198.22900000000001</v>
      </c>
      <c r="H43" s="4">
        <v>114.188</v>
      </c>
      <c r="I43" s="4">
        <v>83.316999999999993</v>
      </c>
      <c r="J43" s="4">
        <v>73.352000000000004</v>
      </c>
      <c r="K43" s="4">
        <v>84.744</v>
      </c>
      <c r="L43" s="4">
        <v>152.11699999999999</v>
      </c>
      <c r="M43" s="4">
        <v>80.724999999999994</v>
      </c>
      <c r="N43" s="4">
        <v>227.88200000000001</v>
      </c>
      <c r="O43" s="4">
        <v>83.986000000000004</v>
      </c>
      <c r="P43" s="4">
        <v>566.96199999999999</v>
      </c>
      <c r="Q43" s="4">
        <v>140.48099999999999</v>
      </c>
      <c r="R43" s="4">
        <v>226.13399999999999</v>
      </c>
      <c r="S43" s="4">
        <v>121.11499999999999</v>
      </c>
      <c r="T43" s="4">
        <v>254.21</v>
      </c>
      <c r="U43" s="4">
        <v>57.93</v>
      </c>
      <c r="V43" s="4">
        <v>69.415000000000006</v>
      </c>
      <c r="W43" s="4">
        <v>25.271999999999998</v>
      </c>
      <c r="X43" s="4">
        <v>72.364000000000004</v>
      </c>
      <c r="Y43" s="4">
        <v>63.378999999999998</v>
      </c>
      <c r="Z43" s="4">
        <v>138.66200000000001</v>
      </c>
      <c r="AA43" s="4">
        <v>86.918999999999997</v>
      </c>
      <c r="AB43" s="4">
        <v>81.209000000000003</v>
      </c>
      <c r="AC43" s="4">
        <v>253.547</v>
      </c>
      <c r="AD43" s="4">
        <v>172.797</v>
      </c>
      <c r="AE43" s="19">
        <v>92.977000000000004</v>
      </c>
      <c r="AF43" s="4">
        <v>249.81200000000001</v>
      </c>
      <c r="AG43" s="4">
        <v>29.751999999999999</v>
      </c>
      <c r="AH43" s="4">
        <v>59.201000000000001</v>
      </c>
      <c r="AI43" s="4">
        <v>123.465</v>
      </c>
      <c r="AJ43" s="4">
        <v>117.19199999999999</v>
      </c>
      <c r="AK43" s="4">
        <v>53.652000000000001</v>
      </c>
      <c r="AL43" s="4">
        <v>208.77099999999999</v>
      </c>
      <c r="AM43" s="4">
        <v>266.18099999999998</v>
      </c>
      <c r="ALQ43" s="4" t="e">
        <v>#N/A</v>
      </c>
    </row>
    <row r="44" spans="1:1005" ht="15" x14ac:dyDescent="0.25">
      <c r="A44" s="18">
        <v>45139</v>
      </c>
      <c r="B44" s="4">
        <v>75.010000000000005</v>
      </c>
      <c r="C44" s="4">
        <v>75.010000000000005</v>
      </c>
      <c r="D44" s="4">
        <v>75.010000000000005</v>
      </c>
      <c r="E44">
        <v>144.03200000000001</v>
      </c>
      <c r="F44" s="4">
        <v>69.19</v>
      </c>
      <c r="G44" s="4">
        <v>75.587000000000003</v>
      </c>
      <c r="H44" s="4">
        <v>63.177999999999997</v>
      </c>
      <c r="I44" s="4">
        <v>47.859000000000002</v>
      </c>
      <c r="J44" s="4">
        <v>54.89</v>
      </c>
      <c r="K44" s="4">
        <v>43.707999999999998</v>
      </c>
      <c r="L44" s="4">
        <v>63.475999999999999</v>
      </c>
      <c r="M44" s="4">
        <v>60.889000000000003</v>
      </c>
      <c r="N44" s="4">
        <v>76.893000000000001</v>
      </c>
      <c r="O44" s="4">
        <v>47.048000000000002</v>
      </c>
      <c r="P44" s="4">
        <v>153.053</v>
      </c>
      <c r="Q44" s="4">
        <v>59.594999999999999</v>
      </c>
      <c r="R44" s="4">
        <v>95.513999999999996</v>
      </c>
      <c r="S44" s="4">
        <v>57.207999999999998</v>
      </c>
      <c r="T44" s="4">
        <v>100.452</v>
      </c>
      <c r="U44" s="4">
        <v>46.128</v>
      </c>
      <c r="V44" s="4">
        <v>51.624000000000002</v>
      </c>
      <c r="W44" s="4">
        <v>20.812000000000001</v>
      </c>
      <c r="X44" s="4">
        <v>42.860999999999997</v>
      </c>
      <c r="Y44" s="4">
        <v>39.646999999999998</v>
      </c>
      <c r="Z44" s="4">
        <v>63.465000000000003</v>
      </c>
      <c r="AA44" s="4">
        <v>60.832999999999998</v>
      </c>
      <c r="AB44" s="4">
        <v>54.764000000000003</v>
      </c>
      <c r="AC44" s="4">
        <v>89.433999999999997</v>
      </c>
      <c r="AD44" s="4">
        <v>63.988</v>
      </c>
      <c r="AE44" s="19">
        <v>55.387</v>
      </c>
      <c r="AF44" s="4">
        <v>76.626999999999995</v>
      </c>
      <c r="AG44" s="4">
        <v>29.568000000000001</v>
      </c>
      <c r="AH44" s="4">
        <v>43.128</v>
      </c>
      <c r="AI44" s="4">
        <v>64.17</v>
      </c>
      <c r="AJ44" s="4">
        <v>49.646000000000001</v>
      </c>
      <c r="AK44" s="4">
        <v>33.828000000000003</v>
      </c>
      <c r="AL44" s="4">
        <v>105.66200000000001</v>
      </c>
      <c r="AM44" s="4">
        <v>98.241</v>
      </c>
      <c r="ALQ44" s="4" t="e">
        <v>#N/A</v>
      </c>
    </row>
    <row r="45" spans="1:1005" ht="15" x14ac:dyDescent="0.25">
      <c r="A45" s="18">
        <v>45170</v>
      </c>
      <c r="B45" s="4">
        <v>46.81</v>
      </c>
      <c r="C45" s="4">
        <v>46.81</v>
      </c>
      <c r="D45" s="4">
        <v>46.81</v>
      </c>
      <c r="E45">
        <v>83.694999999999993</v>
      </c>
      <c r="F45">
        <v>70.798000000000002</v>
      </c>
      <c r="G45" s="4">
        <v>75.471999999999994</v>
      </c>
      <c r="H45" s="4">
        <v>50.116</v>
      </c>
      <c r="I45" s="4">
        <v>49.517000000000003</v>
      </c>
      <c r="J45" s="4">
        <v>38.927999999999997</v>
      </c>
      <c r="K45" s="4">
        <v>36.152000000000001</v>
      </c>
      <c r="L45" s="4">
        <v>41.598999999999997</v>
      </c>
      <c r="M45" s="4">
        <v>50.8</v>
      </c>
      <c r="N45" s="4">
        <v>65.602000000000004</v>
      </c>
      <c r="O45" s="4">
        <v>44.884999999999998</v>
      </c>
      <c r="P45" s="4">
        <v>74.891999999999996</v>
      </c>
      <c r="Q45" s="4">
        <v>48.874000000000002</v>
      </c>
      <c r="R45" s="4">
        <v>70.905000000000001</v>
      </c>
      <c r="S45" s="4">
        <v>41.052</v>
      </c>
      <c r="T45" s="4">
        <v>56.954000000000001</v>
      </c>
      <c r="U45" s="4">
        <v>39.862000000000002</v>
      </c>
      <c r="V45" s="4">
        <v>37.170999999999999</v>
      </c>
      <c r="W45" s="4">
        <v>24.417999999999999</v>
      </c>
      <c r="X45" s="4">
        <v>64.983999999999995</v>
      </c>
      <c r="Y45" s="4">
        <v>44.908000000000001</v>
      </c>
      <c r="Z45" s="4">
        <v>41.84</v>
      </c>
      <c r="AA45" s="4">
        <v>45.499000000000002</v>
      </c>
      <c r="AB45" s="4">
        <v>55.777999999999999</v>
      </c>
      <c r="AC45" s="4">
        <v>55.670999999999999</v>
      </c>
      <c r="AD45" s="4">
        <v>45.636000000000003</v>
      </c>
      <c r="AE45" s="19">
        <v>35.896000000000001</v>
      </c>
      <c r="AF45" s="4">
        <v>48.052999999999997</v>
      </c>
      <c r="AG45" s="4">
        <v>26.757000000000001</v>
      </c>
      <c r="AH45" s="4">
        <v>61.83</v>
      </c>
      <c r="AI45" s="4">
        <v>57.756999999999998</v>
      </c>
      <c r="AJ45" s="4">
        <v>40.832999999999998</v>
      </c>
      <c r="AK45" s="4">
        <v>29.77</v>
      </c>
      <c r="AL45" s="4">
        <v>88.89</v>
      </c>
      <c r="AM45" s="4">
        <v>49.847999999999999</v>
      </c>
      <c r="ALQ45" s="4" t="e">
        <v>#N/A</v>
      </c>
    </row>
    <row r="46" spans="1:1005" ht="15" x14ac:dyDescent="0.25">
      <c r="A46" s="18">
        <v>45200</v>
      </c>
      <c r="B46" s="4">
        <v>41.03</v>
      </c>
      <c r="C46" s="4">
        <v>52.14</v>
      </c>
      <c r="D46" s="4">
        <v>46.89</v>
      </c>
      <c r="E46">
        <v>74.349000000000004</v>
      </c>
      <c r="F46">
        <v>102.63</v>
      </c>
      <c r="G46" s="4">
        <v>82.498000000000005</v>
      </c>
      <c r="H46" s="4">
        <v>40.347999999999999</v>
      </c>
      <c r="I46" s="4">
        <v>37.896000000000001</v>
      </c>
      <c r="J46" s="4">
        <v>37.773000000000003</v>
      </c>
      <c r="K46" s="4">
        <v>56.655000000000001</v>
      </c>
      <c r="L46" s="4">
        <v>35.107999999999997</v>
      </c>
      <c r="M46" s="4">
        <v>34.749000000000002</v>
      </c>
      <c r="N46" s="4">
        <v>56.453000000000003</v>
      </c>
      <c r="O46" s="4">
        <v>39.99</v>
      </c>
      <c r="P46" s="4">
        <v>68.813999999999993</v>
      </c>
      <c r="Q46" s="4">
        <v>59.935000000000002</v>
      </c>
      <c r="R46" s="4">
        <v>78.391000000000005</v>
      </c>
      <c r="S46" s="4">
        <v>47.768000000000001</v>
      </c>
      <c r="T46" s="4">
        <v>44.845999999999997</v>
      </c>
      <c r="U46" s="4">
        <v>35.064</v>
      </c>
      <c r="V46" s="4">
        <v>32.845999999999997</v>
      </c>
      <c r="W46" s="4">
        <v>35.134</v>
      </c>
      <c r="X46" s="4">
        <v>41.156999999999996</v>
      </c>
      <c r="Y46" s="4">
        <v>42.296999999999997</v>
      </c>
      <c r="Z46" s="4">
        <v>60.247</v>
      </c>
      <c r="AA46" s="4">
        <v>79.875</v>
      </c>
      <c r="AB46" s="4">
        <v>52.74</v>
      </c>
      <c r="AC46" s="4">
        <v>48.908999999999999</v>
      </c>
      <c r="AD46" s="4">
        <v>45.043999999999997</v>
      </c>
      <c r="AE46" s="19">
        <v>36.006</v>
      </c>
      <c r="AF46" s="4">
        <v>47.011000000000003</v>
      </c>
      <c r="AG46" s="4">
        <v>25.097000000000001</v>
      </c>
      <c r="AH46" s="4">
        <v>60.523000000000003</v>
      </c>
      <c r="AI46" s="4">
        <v>73.414000000000001</v>
      </c>
      <c r="AJ46" s="4">
        <v>35.238</v>
      </c>
      <c r="AK46" s="4">
        <v>30.48</v>
      </c>
      <c r="AL46" s="4">
        <v>55.19</v>
      </c>
      <c r="AM46" s="4">
        <v>41.646000000000001</v>
      </c>
      <c r="ALQ46" s="4" t="e">
        <v>#N/A</v>
      </c>
    </row>
    <row r="47" spans="1:1005" ht="15" x14ac:dyDescent="0.25">
      <c r="A47" s="18">
        <v>45231</v>
      </c>
      <c r="B47" s="4">
        <v>36.5</v>
      </c>
      <c r="C47" s="4">
        <v>39.28</v>
      </c>
      <c r="D47" s="4">
        <v>38.090000000000003</v>
      </c>
      <c r="E47">
        <v>58.518999999999998</v>
      </c>
      <c r="F47">
        <v>60.851999999999997</v>
      </c>
      <c r="G47" s="4">
        <v>57.987000000000002</v>
      </c>
      <c r="H47" s="4">
        <v>38.503</v>
      </c>
      <c r="I47" s="4">
        <v>29.038</v>
      </c>
      <c r="J47" s="4">
        <v>30.07</v>
      </c>
      <c r="K47" s="4">
        <v>48.447000000000003</v>
      </c>
      <c r="L47" s="4">
        <v>32.189</v>
      </c>
      <c r="M47" s="4">
        <v>29.172999999999998</v>
      </c>
      <c r="N47" s="4">
        <v>44.180999999999997</v>
      </c>
      <c r="O47" s="4">
        <v>36.348999999999997</v>
      </c>
      <c r="P47" s="4">
        <v>51.235999999999997</v>
      </c>
      <c r="Q47" s="4">
        <v>44.02</v>
      </c>
      <c r="R47" s="4">
        <v>53.707000000000001</v>
      </c>
      <c r="S47" s="4">
        <v>40.781999999999996</v>
      </c>
      <c r="T47" s="4">
        <v>36.072000000000003</v>
      </c>
      <c r="U47" s="4">
        <v>30.245999999999999</v>
      </c>
      <c r="V47" s="4">
        <v>31.989000000000001</v>
      </c>
      <c r="W47" s="4">
        <v>21.629000000000001</v>
      </c>
      <c r="X47" s="4">
        <v>29.292999999999999</v>
      </c>
      <c r="Y47" s="4">
        <v>36.332999999999998</v>
      </c>
      <c r="Z47" s="4">
        <v>44.365000000000002</v>
      </c>
      <c r="AA47" s="4">
        <v>50.841000000000001</v>
      </c>
      <c r="AB47" s="4">
        <v>39.131999999999998</v>
      </c>
      <c r="AC47" s="4">
        <v>42.533999999999999</v>
      </c>
      <c r="AD47" s="4">
        <v>41.715000000000003</v>
      </c>
      <c r="AE47" s="19">
        <v>35.595999999999997</v>
      </c>
      <c r="AF47" s="4">
        <v>38.716000000000001</v>
      </c>
      <c r="AG47" s="4">
        <v>21.324000000000002</v>
      </c>
      <c r="AH47" s="4">
        <v>35.475999999999999</v>
      </c>
      <c r="AI47" s="4">
        <v>44.640999999999998</v>
      </c>
      <c r="AJ47" s="4">
        <v>33.037999999999997</v>
      </c>
      <c r="AK47" s="4">
        <v>28.974</v>
      </c>
      <c r="AL47" s="4">
        <v>37.210999999999999</v>
      </c>
      <c r="AM47" s="4">
        <v>35.289000000000001</v>
      </c>
      <c r="ALQ47" s="4" t="e">
        <v>#N/A</v>
      </c>
    </row>
    <row r="48" spans="1:1005" ht="15" x14ac:dyDescent="0.25">
      <c r="A48" s="18">
        <v>45261</v>
      </c>
      <c r="B48" s="4">
        <v>32.43</v>
      </c>
      <c r="C48" s="4">
        <v>32.43</v>
      </c>
      <c r="D48" s="4">
        <v>32.43</v>
      </c>
      <c r="E48">
        <v>50.073999999999998</v>
      </c>
      <c r="F48">
        <v>43.911999999999999</v>
      </c>
      <c r="G48" s="4">
        <v>44.35</v>
      </c>
      <c r="H48" s="4">
        <v>34.348999999999997</v>
      </c>
      <c r="I48" s="4">
        <v>26.536999999999999</v>
      </c>
      <c r="J48" s="4">
        <v>26.99</v>
      </c>
      <c r="K48" s="4">
        <v>34.103999999999999</v>
      </c>
      <c r="L48" s="4">
        <v>29.588000000000001</v>
      </c>
      <c r="M48" s="4">
        <v>27.023</v>
      </c>
      <c r="N48" s="4">
        <v>38.402999999999999</v>
      </c>
      <c r="O48" s="4">
        <v>31.135999999999999</v>
      </c>
      <c r="P48" s="4">
        <v>46.606000000000002</v>
      </c>
      <c r="Q48" s="4">
        <v>38.747999999999998</v>
      </c>
      <c r="R48" s="4">
        <v>43.106000000000002</v>
      </c>
      <c r="S48" s="4">
        <v>37.691000000000003</v>
      </c>
      <c r="T48" s="4">
        <v>33.390999999999998</v>
      </c>
      <c r="U48" s="4">
        <v>27.056000000000001</v>
      </c>
      <c r="V48" s="4">
        <v>27.776</v>
      </c>
      <c r="W48" s="4">
        <v>18.111000000000001</v>
      </c>
      <c r="X48" s="4">
        <v>27.276</v>
      </c>
      <c r="Y48" s="4">
        <v>28.818999999999999</v>
      </c>
      <c r="Z48" s="4">
        <v>33.57</v>
      </c>
      <c r="AA48" s="4">
        <v>35.664999999999999</v>
      </c>
      <c r="AB48" s="4">
        <v>30.094000000000001</v>
      </c>
      <c r="AC48" s="4">
        <v>38.744999999999997</v>
      </c>
      <c r="AD48" s="4">
        <v>34.816000000000003</v>
      </c>
      <c r="AE48" s="19">
        <v>30.315999999999999</v>
      </c>
      <c r="AF48" s="4">
        <v>34.622</v>
      </c>
      <c r="AG48" s="4">
        <v>19.917000000000002</v>
      </c>
      <c r="AH48" s="4">
        <v>27.302</v>
      </c>
      <c r="AI48" s="4">
        <v>34.057000000000002</v>
      </c>
      <c r="AJ48" s="4">
        <v>31.32</v>
      </c>
      <c r="AK48" s="4">
        <v>23.559000000000001</v>
      </c>
      <c r="AL48" s="4">
        <v>32.671999999999997</v>
      </c>
      <c r="AM48" s="4">
        <v>33.414000000000001</v>
      </c>
      <c r="ALQ48" s="4" t="e">
        <v>#N/A</v>
      </c>
    </row>
    <row r="49" spans="1:1005" ht="15" x14ac:dyDescent="0.25">
      <c r="A49" s="18">
        <v>45292</v>
      </c>
      <c r="B49" s="4">
        <v>31.25</v>
      </c>
      <c r="C49" s="4">
        <v>31.25</v>
      </c>
      <c r="D49" s="4">
        <v>31.25</v>
      </c>
      <c r="E49">
        <v>44.707999999999998</v>
      </c>
      <c r="F49">
        <v>37.976999999999997</v>
      </c>
      <c r="G49" s="4">
        <v>36.957999999999998</v>
      </c>
      <c r="H49" s="4">
        <v>30.552</v>
      </c>
      <c r="I49" s="4">
        <v>23.882999999999999</v>
      </c>
      <c r="J49" s="4">
        <v>24.186</v>
      </c>
      <c r="K49" s="4">
        <v>26.867000000000001</v>
      </c>
      <c r="L49" s="4">
        <v>25.992000000000001</v>
      </c>
      <c r="M49" s="4">
        <v>24.596</v>
      </c>
      <c r="N49" s="4">
        <v>34.433999999999997</v>
      </c>
      <c r="O49" s="4">
        <v>27.748000000000001</v>
      </c>
      <c r="P49" s="4">
        <v>40.643999999999998</v>
      </c>
      <c r="Q49" s="4">
        <v>33.363</v>
      </c>
      <c r="R49" s="4">
        <v>38.616999999999997</v>
      </c>
      <c r="S49" s="4">
        <v>32.503</v>
      </c>
      <c r="T49" s="4">
        <v>32.232999999999997</v>
      </c>
      <c r="U49" s="4">
        <v>24.216000000000001</v>
      </c>
      <c r="V49" s="4">
        <v>24.616</v>
      </c>
      <c r="W49" s="4">
        <v>16.170999999999999</v>
      </c>
      <c r="X49" s="4">
        <v>24.163</v>
      </c>
      <c r="Y49" s="4">
        <v>29.27</v>
      </c>
      <c r="Z49" s="4">
        <v>29.03</v>
      </c>
      <c r="AA49" s="4">
        <v>31.661999999999999</v>
      </c>
      <c r="AB49" s="4">
        <v>26.100999999999999</v>
      </c>
      <c r="AC49" s="4">
        <v>35.07</v>
      </c>
      <c r="AD49" s="4">
        <v>30.613</v>
      </c>
      <c r="AE49" s="19">
        <v>27.084</v>
      </c>
      <c r="AF49" s="4">
        <v>31.620999999999999</v>
      </c>
      <c r="AG49" s="4">
        <v>18.001999999999999</v>
      </c>
      <c r="AH49" s="4">
        <v>23.722000000000001</v>
      </c>
      <c r="AI49" s="4">
        <v>29.722999999999999</v>
      </c>
      <c r="AJ49" s="4">
        <v>29.044</v>
      </c>
      <c r="AK49" s="4">
        <v>20.099</v>
      </c>
      <c r="AL49" s="4">
        <v>29.356000000000002</v>
      </c>
      <c r="AM49" s="4">
        <v>32.642000000000003</v>
      </c>
      <c r="ALQ49" s="4" t="e">
        <v>#N/A</v>
      </c>
    </row>
    <row r="50" spans="1:1005" ht="15" x14ac:dyDescent="0.25">
      <c r="A50" s="18">
        <v>45323</v>
      </c>
      <c r="B50" s="4">
        <v>28.83</v>
      </c>
      <c r="C50" s="4">
        <v>28.83</v>
      </c>
      <c r="D50" s="4">
        <v>28.83</v>
      </c>
      <c r="E50">
        <v>38.493000000000002</v>
      </c>
      <c r="F50">
        <v>49.603000000000002</v>
      </c>
      <c r="G50" s="4">
        <v>35.265999999999998</v>
      </c>
      <c r="H50" s="4">
        <v>25.971</v>
      </c>
      <c r="I50" s="4">
        <v>20.437999999999999</v>
      </c>
      <c r="J50" s="4">
        <v>21.440999999999999</v>
      </c>
      <c r="K50" s="4">
        <v>24.145</v>
      </c>
      <c r="L50" s="4">
        <v>23.285</v>
      </c>
      <c r="M50" s="4">
        <v>23.184999999999999</v>
      </c>
      <c r="N50" s="4">
        <v>29.114999999999998</v>
      </c>
      <c r="O50" s="4">
        <v>28.895</v>
      </c>
      <c r="P50" s="4">
        <v>38.098999999999997</v>
      </c>
      <c r="Q50" s="4">
        <v>28.027999999999999</v>
      </c>
      <c r="R50" s="4">
        <v>34.270000000000003</v>
      </c>
      <c r="S50" s="4">
        <v>32.610999999999997</v>
      </c>
      <c r="T50" s="4">
        <v>33.104999999999997</v>
      </c>
      <c r="U50" s="4">
        <v>24.536999999999999</v>
      </c>
      <c r="V50" s="4">
        <v>20.91</v>
      </c>
      <c r="W50" s="4">
        <v>20.225000000000001</v>
      </c>
      <c r="X50" s="4">
        <v>20.832999999999998</v>
      </c>
      <c r="Y50" s="4">
        <v>25.832000000000001</v>
      </c>
      <c r="Z50" s="4">
        <v>24.292999999999999</v>
      </c>
      <c r="AA50" s="4">
        <v>30.445</v>
      </c>
      <c r="AB50" s="4">
        <v>22.029</v>
      </c>
      <c r="AC50" s="4">
        <v>31.777000000000001</v>
      </c>
      <c r="AD50" s="4">
        <v>25.965</v>
      </c>
      <c r="AE50" s="19">
        <v>22.73</v>
      </c>
      <c r="AF50" s="4">
        <v>27.274000000000001</v>
      </c>
      <c r="AG50" s="4">
        <v>15.497999999999999</v>
      </c>
      <c r="AH50" s="4">
        <v>24.472000000000001</v>
      </c>
      <c r="AI50" s="4">
        <v>30.931999999999999</v>
      </c>
      <c r="AJ50" s="4">
        <v>25.241</v>
      </c>
      <c r="AK50" s="4">
        <v>17.431000000000001</v>
      </c>
      <c r="AL50" s="4">
        <v>25.623999999999999</v>
      </c>
      <c r="AM50" s="4">
        <v>25.995999999999999</v>
      </c>
      <c r="ALQ50" s="4" t="e">
        <v>#N/A</v>
      </c>
    </row>
    <row r="51" spans="1:1005" ht="15" x14ac:dyDescent="0.25">
      <c r="A51" s="18">
        <v>45352</v>
      </c>
      <c r="B51" s="4">
        <v>46.35</v>
      </c>
      <c r="C51" s="4">
        <v>46.35</v>
      </c>
      <c r="D51" s="4">
        <v>46.35</v>
      </c>
      <c r="E51">
        <v>55.508000000000003</v>
      </c>
      <c r="F51">
        <v>90.534000000000006</v>
      </c>
      <c r="G51" s="4">
        <v>41.176000000000002</v>
      </c>
      <c r="H51" s="4">
        <v>37.475999999999999</v>
      </c>
      <c r="I51" s="4">
        <v>55.284999999999997</v>
      </c>
      <c r="J51" s="4">
        <v>33.539000000000001</v>
      </c>
      <c r="K51" s="4">
        <v>34.671999999999997</v>
      </c>
      <c r="L51" s="4">
        <v>39.03</v>
      </c>
      <c r="M51" s="4">
        <v>41.765999999999998</v>
      </c>
      <c r="N51" s="4">
        <v>51.546999999999997</v>
      </c>
      <c r="O51" s="4">
        <v>63.164999999999999</v>
      </c>
      <c r="P51" s="4">
        <v>50.92</v>
      </c>
      <c r="Q51" s="4">
        <v>54.96</v>
      </c>
      <c r="R51" s="4">
        <v>53.243000000000002</v>
      </c>
      <c r="S51" s="4">
        <v>44.625</v>
      </c>
      <c r="T51" s="4">
        <v>38.774000000000001</v>
      </c>
      <c r="U51" s="4">
        <v>37.343000000000004</v>
      </c>
      <c r="V51" s="4">
        <v>25.44</v>
      </c>
      <c r="W51" s="4">
        <v>32.912999999999997</v>
      </c>
      <c r="X51" s="4">
        <v>61.002000000000002</v>
      </c>
      <c r="Y51" s="4">
        <v>30.355</v>
      </c>
      <c r="Z51" s="4">
        <v>33.853999999999999</v>
      </c>
      <c r="AA51" s="4">
        <v>80.733000000000004</v>
      </c>
      <c r="AB51" s="4">
        <v>23.972000000000001</v>
      </c>
      <c r="AC51" s="4">
        <v>60.517000000000003</v>
      </c>
      <c r="AD51" s="4">
        <v>30.460999999999999</v>
      </c>
      <c r="AE51" s="19">
        <v>41.05</v>
      </c>
      <c r="AF51" s="4">
        <v>53.631</v>
      </c>
      <c r="AG51" s="4">
        <v>24.138000000000002</v>
      </c>
      <c r="AH51" s="4">
        <v>27.501999999999999</v>
      </c>
      <c r="AI51" s="4">
        <v>54.7</v>
      </c>
      <c r="AJ51" s="4">
        <v>27.917999999999999</v>
      </c>
      <c r="AK51" s="4">
        <v>29.835999999999999</v>
      </c>
      <c r="AL51" s="4">
        <v>39.762</v>
      </c>
      <c r="AM51" s="4">
        <v>25.788</v>
      </c>
      <c r="ALQ51" s="4" t="e">
        <v>#N/A</v>
      </c>
    </row>
    <row r="52" spans="1:1005" ht="15" x14ac:dyDescent="0.25">
      <c r="A52" s="18">
        <v>45383</v>
      </c>
      <c r="B52" s="4">
        <v>100.63</v>
      </c>
      <c r="C52" s="4">
        <v>100.63</v>
      </c>
      <c r="D52" s="4">
        <v>100.63</v>
      </c>
      <c r="E52">
        <v>126.32299999999999</v>
      </c>
      <c r="F52">
        <v>156.69200000000001</v>
      </c>
      <c r="G52" s="4">
        <v>124.063</v>
      </c>
      <c r="H52" s="4">
        <v>84.652000000000001</v>
      </c>
      <c r="I52" s="4">
        <v>138.857</v>
      </c>
      <c r="J52" s="4">
        <v>77.340999999999994</v>
      </c>
      <c r="K52" s="4">
        <v>66.486000000000004</v>
      </c>
      <c r="L52" s="4">
        <v>101.15900000000001</v>
      </c>
      <c r="M52" s="4">
        <v>120.52800000000001</v>
      </c>
      <c r="N52" s="4">
        <v>99.981999999999999</v>
      </c>
      <c r="O52" s="4">
        <v>75.754000000000005</v>
      </c>
      <c r="P52" s="4">
        <v>117.874</v>
      </c>
      <c r="Q52" s="4">
        <v>116.249</v>
      </c>
      <c r="R52" s="4">
        <v>84.725999999999999</v>
      </c>
      <c r="S52" s="4">
        <v>60.332000000000001</v>
      </c>
      <c r="T52" s="4">
        <v>101.678</v>
      </c>
      <c r="U52" s="4">
        <v>77.117999999999995</v>
      </c>
      <c r="V52" s="4">
        <v>66.81</v>
      </c>
      <c r="W52" s="4">
        <v>66.388999999999996</v>
      </c>
      <c r="X52" s="4">
        <v>129.131</v>
      </c>
      <c r="Y52" s="4">
        <v>80.14</v>
      </c>
      <c r="Z52" s="4">
        <v>110.364</v>
      </c>
      <c r="AA52" s="4">
        <v>116.258</v>
      </c>
      <c r="AB52" s="4">
        <v>83.986000000000004</v>
      </c>
      <c r="AC52" s="4">
        <v>101.867</v>
      </c>
      <c r="AD52" s="4">
        <v>78.531999999999996</v>
      </c>
      <c r="AE52" s="19">
        <v>94.271000000000001</v>
      </c>
      <c r="AF52" s="4">
        <v>112.565</v>
      </c>
      <c r="AG52" s="4">
        <v>54.838000000000001</v>
      </c>
      <c r="AH52" s="4">
        <v>66.113</v>
      </c>
      <c r="AI52" s="4">
        <v>97.364999999999995</v>
      </c>
      <c r="AJ52" s="4">
        <v>66.930999999999997</v>
      </c>
      <c r="AK52" s="4">
        <v>52.372999999999998</v>
      </c>
      <c r="AL52" s="4">
        <v>48.170999999999999</v>
      </c>
      <c r="AM52" s="4">
        <v>57.936999999999998</v>
      </c>
      <c r="ALQ52" s="4" t="e">
        <v>#N/A</v>
      </c>
    </row>
    <row r="53" spans="1:1005" ht="15" x14ac:dyDescent="0.25">
      <c r="A53" s="18">
        <v>45413</v>
      </c>
      <c r="B53" s="4">
        <v>281.23</v>
      </c>
      <c r="C53" s="4">
        <v>281.23</v>
      </c>
      <c r="D53" s="4">
        <v>281.23</v>
      </c>
      <c r="E53">
        <v>483.16199999999998</v>
      </c>
      <c r="F53">
        <v>401.36</v>
      </c>
      <c r="G53" s="4">
        <v>392.87400000000002</v>
      </c>
      <c r="H53" s="4">
        <v>183.68600000000001</v>
      </c>
      <c r="I53" s="4">
        <v>224.33799999999999</v>
      </c>
      <c r="J53" s="4">
        <v>145.77099999999999</v>
      </c>
      <c r="K53" s="4">
        <v>208.24199999999999</v>
      </c>
      <c r="L53" s="4">
        <v>251.33799999999999</v>
      </c>
      <c r="M53" s="4">
        <v>350.32100000000003</v>
      </c>
      <c r="N53" s="4">
        <v>262.21600000000001</v>
      </c>
      <c r="O53" s="4">
        <v>251.47200000000001</v>
      </c>
      <c r="P53" s="4">
        <v>433.23899999999998</v>
      </c>
      <c r="Q53" s="4">
        <v>421.149</v>
      </c>
      <c r="R53" s="4">
        <v>263.86</v>
      </c>
      <c r="S53" s="4">
        <v>275.15899999999999</v>
      </c>
      <c r="T53" s="4">
        <v>280.56799999999998</v>
      </c>
      <c r="U53" s="4">
        <v>306.16699999999997</v>
      </c>
      <c r="V53" s="4">
        <v>85.302999999999997</v>
      </c>
      <c r="W53" s="4">
        <v>185.245</v>
      </c>
      <c r="X53" s="4">
        <v>268.98700000000002</v>
      </c>
      <c r="Y53" s="4">
        <v>313.31599999999997</v>
      </c>
      <c r="Z53" s="4">
        <v>259.14699999999999</v>
      </c>
      <c r="AA53" s="4">
        <v>304.40199999999999</v>
      </c>
      <c r="AB53" s="4">
        <v>354.99700000000001</v>
      </c>
      <c r="AC53" s="4">
        <v>342.13499999999999</v>
      </c>
      <c r="AD53" s="4">
        <v>146.44800000000001</v>
      </c>
      <c r="AE53" s="19">
        <v>215.56399999999999</v>
      </c>
      <c r="AF53" s="4">
        <v>152.041</v>
      </c>
      <c r="AG53" s="4">
        <v>127.548</v>
      </c>
      <c r="AH53" s="4">
        <v>281.29300000000001</v>
      </c>
      <c r="AI53" s="4">
        <v>234.739</v>
      </c>
      <c r="AJ53" s="4">
        <v>128.28299999999999</v>
      </c>
      <c r="AK53" s="4">
        <v>192.94900000000001</v>
      </c>
      <c r="AL53" s="4">
        <v>179.553</v>
      </c>
      <c r="AM53" s="4">
        <v>570.42399999999998</v>
      </c>
      <c r="ALQ53" s="4" t="e">
        <v>#N/A</v>
      </c>
    </row>
    <row r="54" spans="1:1005" ht="15" x14ac:dyDescent="0.25">
      <c r="A54" s="18">
        <v>45444</v>
      </c>
      <c r="B54" s="4">
        <v>314.85000000000002</v>
      </c>
      <c r="C54" s="4">
        <v>314.85000000000002</v>
      </c>
      <c r="D54" s="4">
        <v>314.85000000000002</v>
      </c>
      <c r="E54">
        <v>479.70699999999999</v>
      </c>
      <c r="F54" s="4">
        <v>466.62400000000002</v>
      </c>
      <c r="G54" s="4">
        <v>343.88</v>
      </c>
      <c r="H54" s="4">
        <v>210.25399999999999</v>
      </c>
      <c r="I54" s="4">
        <v>175.14500000000001</v>
      </c>
      <c r="J54" s="4">
        <v>211.887</v>
      </c>
      <c r="K54" s="4">
        <v>334.096</v>
      </c>
      <c r="L54" s="4">
        <v>211.87799999999999</v>
      </c>
      <c r="M54" s="4">
        <v>477.73700000000002</v>
      </c>
      <c r="N54" s="4">
        <v>261.51499999999999</v>
      </c>
      <c r="O54" s="4">
        <v>649.99599999999998</v>
      </c>
      <c r="P54" s="4">
        <v>358.08699999999999</v>
      </c>
      <c r="Q54" s="4">
        <v>617.34900000000005</v>
      </c>
      <c r="R54" s="4">
        <v>253.203</v>
      </c>
      <c r="S54" s="4">
        <v>433.07</v>
      </c>
      <c r="T54" s="4">
        <v>184.53899999999999</v>
      </c>
      <c r="U54" s="4">
        <v>235.983</v>
      </c>
      <c r="V54" s="4">
        <v>63.429000000000002</v>
      </c>
      <c r="W54" s="4">
        <v>257.18099999999998</v>
      </c>
      <c r="X54" s="4">
        <v>171.97399999999999</v>
      </c>
      <c r="Y54" s="4">
        <v>341.49299999999999</v>
      </c>
      <c r="Z54" s="4">
        <v>234.994</v>
      </c>
      <c r="AA54" s="4">
        <v>237.19499999999999</v>
      </c>
      <c r="AB54" s="4">
        <v>596.76300000000003</v>
      </c>
      <c r="AC54" s="4">
        <v>326.767</v>
      </c>
      <c r="AD54" s="4">
        <v>308.06400000000002</v>
      </c>
      <c r="AE54" s="19">
        <v>530.61599999999999</v>
      </c>
      <c r="AF54" s="4">
        <v>62.683999999999997</v>
      </c>
      <c r="AG54" s="4">
        <v>167.316</v>
      </c>
      <c r="AH54" s="4">
        <v>396.06700000000001</v>
      </c>
      <c r="AI54" s="4">
        <v>388.73399999999998</v>
      </c>
      <c r="AJ54" s="4">
        <v>133.93</v>
      </c>
      <c r="AK54" s="4">
        <v>357.67399999999998</v>
      </c>
      <c r="AL54" s="4">
        <v>466.43799999999999</v>
      </c>
      <c r="AM54" s="4">
        <v>840.18</v>
      </c>
      <c r="ALQ54" s="4" t="e">
        <v>#N/A</v>
      </c>
    </row>
    <row r="55" spans="1:1005" ht="15" x14ac:dyDescent="0.25">
      <c r="A55" s="18">
        <v>45474</v>
      </c>
      <c r="B55" s="4">
        <v>137.63</v>
      </c>
      <c r="C55" s="4">
        <v>137.63</v>
      </c>
      <c r="D55" s="4">
        <v>137.63</v>
      </c>
      <c r="E55">
        <v>146.92500000000001</v>
      </c>
      <c r="F55" s="4">
        <v>192.328</v>
      </c>
      <c r="G55" s="4">
        <v>115.268</v>
      </c>
      <c r="H55" s="4">
        <v>79.507000000000005</v>
      </c>
      <c r="I55" s="4">
        <v>72.73</v>
      </c>
      <c r="J55" s="4">
        <v>83.382000000000005</v>
      </c>
      <c r="K55" s="4">
        <v>153.018</v>
      </c>
      <c r="L55" s="4">
        <v>79.503</v>
      </c>
      <c r="M55" s="4">
        <v>219.50299999999999</v>
      </c>
      <c r="N55" s="4">
        <v>81.700999999999993</v>
      </c>
      <c r="O55" s="4">
        <v>567.68799999999999</v>
      </c>
      <c r="P55" s="4">
        <v>135.75399999999999</v>
      </c>
      <c r="Q55" s="4">
        <v>218.28800000000001</v>
      </c>
      <c r="R55" s="4">
        <v>118.446</v>
      </c>
      <c r="S55" s="4">
        <v>255.30699999999999</v>
      </c>
      <c r="T55" s="4">
        <v>57.155999999999999</v>
      </c>
      <c r="U55" s="4">
        <v>67.894999999999996</v>
      </c>
      <c r="V55" s="4">
        <v>25.167999999999999</v>
      </c>
      <c r="W55" s="4">
        <v>72.888999999999996</v>
      </c>
      <c r="X55" s="4">
        <v>62.628</v>
      </c>
      <c r="Y55" s="4">
        <v>133.21199999999999</v>
      </c>
      <c r="Z55" s="4">
        <v>86.05</v>
      </c>
      <c r="AA55" s="4">
        <v>81.742999999999995</v>
      </c>
      <c r="AB55" s="4">
        <v>243.21899999999999</v>
      </c>
      <c r="AC55" s="4">
        <v>165.59800000000001</v>
      </c>
      <c r="AD55" s="4">
        <v>90.26</v>
      </c>
      <c r="AE55" s="19">
        <v>250.88499999999999</v>
      </c>
      <c r="AF55" s="4">
        <v>29.751999999999999</v>
      </c>
      <c r="AG55" s="4">
        <v>58.963000000000001</v>
      </c>
      <c r="AH55" s="4">
        <v>120.92100000000001</v>
      </c>
      <c r="AI55" s="4">
        <v>117.693</v>
      </c>
      <c r="AJ55" s="4">
        <v>53.082000000000001</v>
      </c>
      <c r="AK55" s="4">
        <v>202.69300000000001</v>
      </c>
      <c r="AL55" s="4">
        <v>257.05099999999999</v>
      </c>
      <c r="AM55" s="4">
        <v>378.51600000000002</v>
      </c>
      <c r="ALQ55" s="4" t="e">
        <v>#N/A</v>
      </c>
    </row>
    <row r="56" spans="1:1005" ht="15" x14ac:dyDescent="0.25">
      <c r="A56" s="18">
        <v>45505</v>
      </c>
      <c r="B56" s="4">
        <v>75.010000000000005</v>
      </c>
      <c r="C56" s="4">
        <v>75.010000000000005</v>
      </c>
      <c r="D56" s="4">
        <v>75.010000000000005</v>
      </c>
      <c r="E56">
        <v>68.254000000000005</v>
      </c>
      <c r="F56" s="4">
        <v>74.561000000000007</v>
      </c>
      <c r="G56" s="4">
        <v>63.828000000000003</v>
      </c>
      <c r="H56" s="4">
        <v>48.054000000000002</v>
      </c>
      <c r="I56" s="4">
        <v>54.49</v>
      </c>
      <c r="J56" s="4">
        <v>43.634</v>
      </c>
      <c r="K56" s="4">
        <v>63.801000000000002</v>
      </c>
      <c r="L56" s="4">
        <v>61.582000000000001</v>
      </c>
      <c r="M56" s="4">
        <v>76.209999999999994</v>
      </c>
      <c r="N56" s="4">
        <v>46.918999999999997</v>
      </c>
      <c r="O56" s="4">
        <v>153.32400000000001</v>
      </c>
      <c r="P56" s="4">
        <v>59.158000000000001</v>
      </c>
      <c r="Q56" s="4">
        <v>93.632000000000005</v>
      </c>
      <c r="R56" s="4">
        <v>56.44</v>
      </c>
      <c r="S56" s="4">
        <v>100.925</v>
      </c>
      <c r="T56" s="4">
        <v>46.607999999999997</v>
      </c>
      <c r="U56" s="4">
        <v>51.71</v>
      </c>
      <c r="V56" s="4">
        <v>20.733000000000001</v>
      </c>
      <c r="W56" s="4">
        <v>43.195999999999998</v>
      </c>
      <c r="X56" s="4">
        <v>39.444000000000003</v>
      </c>
      <c r="Y56" s="4">
        <v>62.698</v>
      </c>
      <c r="Z56" s="4">
        <v>60.856000000000002</v>
      </c>
      <c r="AA56" s="4">
        <v>55.054000000000002</v>
      </c>
      <c r="AB56" s="4">
        <v>87.584999999999994</v>
      </c>
      <c r="AC56" s="4">
        <v>63.091000000000001</v>
      </c>
      <c r="AD56" s="4">
        <v>55.048999999999999</v>
      </c>
      <c r="AE56" s="19">
        <v>77.248000000000005</v>
      </c>
      <c r="AF56" s="4">
        <v>29.736999999999998</v>
      </c>
      <c r="AG56" s="4">
        <v>42.082999999999998</v>
      </c>
      <c r="AH56" s="4">
        <v>63.302</v>
      </c>
      <c r="AI56" s="4">
        <v>49.838000000000001</v>
      </c>
      <c r="AJ56" s="4">
        <v>33.42</v>
      </c>
      <c r="AK56" s="4">
        <v>104.56100000000001</v>
      </c>
      <c r="AL56" s="4">
        <v>95.632000000000005</v>
      </c>
      <c r="AM56" s="4">
        <v>144.18700000000001</v>
      </c>
      <c r="ALQ56" s="4" t="e">
        <v>#N/A</v>
      </c>
    </row>
    <row r="57" spans="1:1005" ht="15" x14ac:dyDescent="0.25">
      <c r="A57" s="18">
        <v>45536</v>
      </c>
      <c r="B57" s="4">
        <v>46.81</v>
      </c>
      <c r="C57" s="4">
        <v>46.81</v>
      </c>
      <c r="D57" s="4">
        <v>46.81</v>
      </c>
      <c r="E57">
        <v>72.09</v>
      </c>
      <c r="F57">
        <v>76.980999999999995</v>
      </c>
      <c r="G57" s="4">
        <v>50.539000000000001</v>
      </c>
      <c r="H57" s="4">
        <v>49.67</v>
      </c>
      <c r="I57" s="4">
        <v>39.225000000000001</v>
      </c>
      <c r="J57" s="4">
        <v>36.968000000000004</v>
      </c>
      <c r="K57" s="4">
        <v>41.710999999999999</v>
      </c>
      <c r="L57" s="4">
        <v>49.704999999999998</v>
      </c>
      <c r="M57" s="4">
        <v>65.099999999999994</v>
      </c>
      <c r="N57" s="4">
        <v>44.996000000000002</v>
      </c>
      <c r="O57" s="4">
        <v>74.989000000000004</v>
      </c>
      <c r="P57" s="4">
        <v>49.155000000000001</v>
      </c>
      <c r="Q57" s="4">
        <v>70.974000000000004</v>
      </c>
      <c r="R57" s="4">
        <v>41.023000000000003</v>
      </c>
      <c r="S57" s="4">
        <v>57.207999999999998</v>
      </c>
      <c r="T57" s="4">
        <v>39.631</v>
      </c>
      <c r="U57" s="4">
        <v>36.979999999999997</v>
      </c>
      <c r="V57" s="4">
        <v>24.6</v>
      </c>
      <c r="W57" s="4">
        <v>65.185000000000002</v>
      </c>
      <c r="X57" s="4">
        <v>45.695</v>
      </c>
      <c r="Y57" s="4">
        <v>42.35</v>
      </c>
      <c r="Z57" s="4">
        <v>46.073</v>
      </c>
      <c r="AA57" s="4">
        <v>55.904000000000003</v>
      </c>
      <c r="AB57" s="4">
        <v>55.43</v>
      </c>
      <c r="AC57" s="4">
        <v>45.576000000000001</v>
      </c>
      <c r="AD57" s="4">
        <v>35.738</v>
      </c>
      <c r="AE57" s="19">
        <v>48.45</v>
      </c>
      <c r="AF57" s="4">
        <v>26.849</v>
      </c>
      <c r="AG57" s="4">
        <v>63.198</v>
      </c>
      <c r="AH57" s="4">
        <v>58.468000000000004</v>
      </c>
      <c r="AI57" s="4">
        <v>40.877000000000002</v>
      </c>
      <c r="AJ57" s="4">
        <v>29.574000000000002</v>
      </c>
      <c r="AK57" s="4">
        <v>87.248000000000005</v>
      </c>
      <c r="AL57" s="4">
        <v>49.234000000000002</v>
      </c>
      <c r="AM57" s="4">
        <v>83.709000000000003</v>
      </c>
      <c r="ALQ57" s="4" t="e">
        <v>#N/A</v>
      </c>
    </row>
    <row r="58" spans="1:1005" ht="15" x14ac:dyDescent="0.25">
      <c r="A58" s="18">
        <v>45566</v>
      </c>
      <c r="B58" s="4">
        <v>41.03</v>
      </c>
      <c r="C58" s="4">
        <v>52.14</v>
      </c>
      <c r="D58" s="4">
        <v>46.89</v>
      </c>
      <c r="E58">
        <v>102.02500000000001</v>
      </c>
      <c r="F58">
        <v>81.180000000000007</v>
      </c>
      <c r="G58" s="4">
        <v>40.658000000000001</v>
      </c>
      <c r="H58" s="4">
        <v>37.542999999999999</v>
      </c>
      <c r="I58" s="4">
        <v>37.56</v>
      </c>
      <c r="J58" s="4">
        <v>56.798999999999999</v>
      </c>
      <c r="K58" s="4">
        <v>35.136000000000003</v>
      </c>
      <c r="L58" s="4">
        <v>34.588000000000001</v>
      </c>
      <c r="M58" s="4">
        <v>55.972000000000001</v>
      </c>
      <c r="N58" s="4">
        <v>39.898000000000003</v>
      </c>
      <c r="O58" s="4">
        <v>68.820999999999998</v>
      </c>
      <c r="P58" s="4">
        <v>59.817</v>
      </c>
      <c r="Q58" s="4">
        <v>77.599000000000004</v>
      </c>
      <c r="R58" s="4">
        <v>48.131</v>
      </c>
      <c r="S58" s="4">
        <v>45.005000000000003</v>
      </c>
      <c r="T58" s="4">
        <v>35.052</v>
      </c>
      <c r="U58" s="4">
        <v>32.932000000000002</v>
      </c>
      <c r="V58" s="4">
        <v>34.738</v>
      </c>
      <c r="W58" s="4">
        <v>41.247</v>
      </c>
      <c r="X58" s="4">
        <v>41.530999999999999</v>
      </c>
      <c r="Y58" s="4">
        <v>59.432000000000002</v>
      </c>
      <c r="Z58" s="4">
        <v>79.028000000000006</v>
      </c>
      <c r="AA58" s="4">
        <v>52.774999999999999</v>
      </c>
      <c r="AB58" s="4">
        <v>48.887999999999998</v>
      </c>
      <c r="AC58" s="4">
        <v>44.98</v>
      </c>
      <c r="AD58" s="4">
        <v>36.003999999999998</v>
      </c>
      <c r="AE58" s="19">
        <v>47.304000000000002</v>
      </c>
      <c r="AF58" s="4">
        <v>24.984000000000002</v>
      </c>
      <c r="AG58" s="4">
        <v>58.561999999999998</v>
      </c>
      <c r="AH58" s="4">
        <v>72.581000000000003</v>
      </c>
      <c r="AI58" s="4">
        <v>35.204000000000001</v>
      </c>
      <c r="AJ58" s="4">
        <v>30.419</v>
      </c>
      <c r="AK58" s="4">
        <v>53.884999999999998</v>
      </c>
      <c r="AL58" s="4">
        <v>41.378</v>
      </c>
      <c r="AM58" s="4">
        <v>74.281000000000006</v>
      </c>
      <c r="ALQ58" s="4" t="e">
        <v>#N/A</v>
      </c>
    </row>
    <row r="59" spans="1:1005" ht="15" x14ac:dyDescent="0.25">
      <c r="A59" s="18">
        <v>45597</v>
      </c>
      <c r="B59" s="4">
        <v>36.5</v>
      </c>
      <c r="C59" s="4">
        <v>39.28</v>
      </c>
      <c r="D59" s="4">
        <v>38.090000000000003</v>
      </c>
      <c r="E59">
        <v>59.533000000000001</v>
      </c>
      <c r="F59">
        <v>56.975999999999999</v>
      </c>
      <c r="G59" s="4">
        <v>38.779000000000003</v>
      </c>
      <c r="H59" s="4">
        <v>29.015999999999998</v>
      </c>
      <c r="I59" s="4">
        <v>30.01</v>
      </c>
      <c r="J59" s="4">
        <v>47.555</v>
      </c>
      <c r="K59" s="4">
        <v>32.201999999999998</v>
      </c>
      <c r="L59" s="4">
        <v>29.161999999999999</v>
      </c>
      <c r="M59" s="4">
        <v>43.707999999999998</v>
      </c>
      <c r="N59" s="4">
        <v>36.027999999999999</v>
      </c>
      <c r="O59" s="4">
        <v>51.238</v>
      </c>
      <c r="P59" s="4">
        <v>44.021999999999998</v>
      </c>
      <c r="Q59" s="4">
        <v>52.947000000000003</v>
      </c>
      <c r="R59" s="4">
        <v>40.561</v>
      </c>
      <c r="S59" s="4">
        <v>36.192999999999998</v>
      </c>
      <c r="T59" s="4">
        <v>30.157</v>
      </c>
      <c r="U59" s="4">
        <v>31.878</v>
      </c>
      <c r="V59" s="4">
        <v>21.263999999999999</v>
      </c>
      <c r="W59" s="4">
        <v>29.356999999999999</v>
      </c>
      <c r="X59" s="4">
        <v>36.134</v>
      </c>
      <c r="Y59" s="4">
        <v>43.600999999999999</v>
      </c>
      <c r="Z59" s="4">
        <v>49.77</v>
      </c>
      <c r="AA59" s="4">
        <v>39.154000000000003</v>
      </c>
      <c r="AB59" s="4">
        <v>42.353999999999999</v>
      </c>
      <c r="AC59" s="4">
        <v>41.503999999999998</v>
      </c>
      <c r="AD59" s="4">
        <v>35.344999999999999</v>
      </c>
      <c r="AE59" s="19">
        <v>38.957999999999998</v>
      </c>
      <c r="AF59" s="4">
        <v>21.285</v>
      </c>
      <c r="AG59" s="4">
        <v>34.734999999999999</v>
      </c>
      <c r="AH59" s="4">
        <v>43.768000000000001</v>
      </c>
      <c r="AI59" s="4">
        <v>33.000999999999998</v>
      </c>
      <c r="AJ59" s="4">
        <v>28.643000000000001</v>
      </c>
      <c r="AK59" s="4">
        <v>36.978000000000002</v>
      </c>
      <c r="AL59" s="4">
        <v>35.134</v>
      </c>
      <c r="AM59" s="4">
        <v>58.45</v>
      </c>
      <c r="ALQ59" s="4" t="e">
        <v>#N/A</v>
      </c>
    </row>
    <row r="60" spans="1:1005" ht="15" x14ac:dyDescent="0.25">
      <c r="A60" s="18">
        <v>45627</v>
      </c>
      <c r="B60" s="4">
        <v>32.43</v>
      </c>
      <c r="C60" s="4">
        <v>32.43</v>
      </c>
      <c r="D60" s="4">
        <v>32.43</v>
      </c>
      <c r="E60">
        <v>43.634999999999998</v>
      </c>
      <c r="F60">
        <v>43.826999999999998</v>
      </c>
      <c r="G60" s="4">
        <v>34.610999999999997</v>
      </c>
      <c r="H60" s="4">
        <v>26.57</v>
      </c>
      <c r="I60" s="4">
        <v>27.009</v>
      </c>
      <c r="J60" s="4">
        <v>33.68</v>
      </c>
      <c r="K60" s="4">
        <v>29.597000000000001</v>
      </c>
      <c r="L60" s="4">
        <v>27.015999999999998</v>
      </c>
      <c r="M60" s="4">
        <v>38.216999999999999</v>
      </c>
      <c r="N60" s="4">
        <v>30.978000000000002</v>
      </c>
      <c r="O60" s="4">
        <v>46.613999999999997</v>
      </c>
      <c r="P60" s="4">
        <v>38.610999999999997</v>
      </c>
      <c r="Q60" s="4">
        <v>42.871000000000002</v>
      </c>
      <c r="R60" s="4">
        <v>37.444000000000003</v>
      </c>
      <c r="S60" s="4">
        <v>33.520000000000003</v>
      </c>
      <c r="T60" s="4">
        <v>27.094000000000001</v>
      </c>
      <c r="U60" s="4">
        <v>27.698</v>
      </c>
      <c r="V60" s="4">
        <v>17.904</v>
      </c>
      <c r="W60" s="4">
        <v>27.34</v>
      </c>
      <c r="X60" s="4">
        <v>28.606999999999999</v>
      </c>
      <c r="Y60" s="4">
        <v>33.244999999999997</v>
      </c>
      <c r="Z60" s="4">
        <v>35.293999999999997</v>
      </c>
      <c r="AA60" s="4">
        <v>30.102</v>
      </c>
      <c r="AB60" s="4">
        <v>38.695</v>
      </c>
      <c r="AC60" s="4">
        <v>34.668999999999997</v>
      </c>
      <c r="AD60" s="4">
        <v>30.215</v>
      </c>
      <c r="AE60" s="19">
        <v>34.872999999999998</v>
      </c>
      <c r="AF60" s="4">
        <v>19.899999999999999</v>
      </c>
      <c r="AG60" s="4">
        <v>26.981000000000002</v>
      </c>
      <c r="AH60" s="4">
        <v>33.875</v>
      </c>
      <c r="AI60" s="4">
        <v>31.28</v>
      </c>
      <c r="AJ60" s="4">
        <v>23.26</v>
      </c>
      <c r="AK60" s="4">
        <v>32.594999999999999</v>
      </c>
      <c r="AL60" s="4">
        <v>33.442999999999998</v>
      </c>
      <c r="AM60" s="4">
        <v>50.015999999999998</v>
      </c>
      <c r="ALQ60" s="4" t="e">
        <v>#N/A</v>
      </c>
    </row>
    <row r="61" spans="1:1005" ht="15" x14ac:dyDescent="0.25">
      <c r="A61" s="18">
        <v>45658</v>
      </c>
      <c r="B61" s="4">
        <v>31.25</v>
      </c>
      <c r="C61" s="4">
        <v>31.25</v>
      </c>
      <c r="D61" s="4">
        <v>31.25</v>
      </c>
      <c r="E61">
        <v>37.890999999999998</v>
      </c>
      <c r="F61">
        <v>36.823</v>
      </c>
      <c r="G61" s="4">
        <v>30.782</v>
      </c>
      <c r="H61" s="4">
        <v>23.925999999999998</v>
      </c>
      <c r="I61" s="4">
        <v>24.236999999999998</v>
      </c>
      <c r="J61" s="4">
        <v>26.786999999999999</v>
      </c>
      <c r="K61" s="4">
        <v>25.995000000000001</v>
      </c>
      <c r="L61" s="4">
        <v>24.613</v>
      </c>
      <c r="M61" s="4">
        <v>34.296999999999997</v>
      </c>
      <c r="N61" s="4">
        <v>27.677</v>
      </c>
      <c r="O61" s="4">
        <v>40.643000000000001</v>
      </c>
      <c r="P61" s="4">
        <v>33.377000000000002</v>
      </c>
      <c r="Q61" s="4">
        <v>38.481000000000002</v>
      </c>
      <c r="R61" s="4">
        <v>32.496000000000002</v>
      </c>
      <c r="S61" s="4">
        <v>32.350999999999999</v>
      </c>
      <c r="T61" s="4">
        <v>24.262</v>
      </c>
      <c r="U61" s="4">
        <v>24.600999999999999</v>
      </c>
      <c r="V61" s="4">
        <v>16.085000000000001</v>
      </c>
      <c r="W61" s="4">
        <v>24.224</v>
      </c>
      <c r="X61" s="4">
        <v>29.186</v>
      </c>
      <c r="Y61" s="4">
        <v>28.853999999999999</v>
      </c>
      <c r="Z61" s="4">
        <v>31.488</v>
      </c>
      <c r="AA61" s="4">
        <v>26.106999999999999</v>
      </c>
      <c r="AB61" s="4">
        <v>35.033999999999999</v>
      </c>
      <c r="AC61" s="4">
        <v>30.544</v>
      </c>
      <c r="AD61" s="4">
        <v>26.870999999999999</v>
      </c>
      <c r="AE61" s="19">
        <v>31.849</v>
      </c>
      <c r="AF61" s="4">
        <v>17.995999999999999</v>
      </c>
      <c r="AG61" s="4">
        <v>23.547999999999998</v>
      </c>
      <c r="AH61" s="4">
        <v>29.687000000000001</v>
      </c>
      <c r="AI61" s="4">
        <v>29.004000000000001</v>
      </c>
      <c r="AJ61" s="4">
        <v>19.891999999999999</v>
      </c>
      <c r="AK61" s="4">
        <v>29.323</v>
      </c>
      <c r="AL61" s="4">
        <v>32.292000000000002</v>
      </c>
      <c r="AM61" s="4">
        <v>44.646999999999998</v>
      </c>
      <c r="ALQ61" s="4" t="e">
        <v>#N/A</v>
      </c>
    </row>
    <row r="62" spans="1:1005" ht="15" x14ac:dyDescent="0.25">
      <c r="A62" s="18">
        <v>45689</v>
      </c>
      <c r="B62" s="4">
        <v>28.83</v>
      </c>
      <c r="C62" s="4">
        <v>28.83</v>
      </c>
      <c r="D62" s="4">
        <v>28.83</v>
      </c>
      <c r="E62">
        <v>48.152000000000001</v>
      </c>
      <c r="F62">
        <v>34.048999999999999</v>
      </c>
      <c r="G62" s="4">
        <v>25.28</v>
      </c>
      <c r="H62" s="4">
        <v>19.803000000000001</v>
      </c>
      <c r="I62" s="4">
        <v>20.77</v>
      </c>
      <c r="J62" s="4">
        <v>23.324000000000002</v>
      </c>
      <c r="K62" s="4">
        <v>22.427</v>
      </c>
      <c r="L62" s="4">
        <v>22.460999999999999</v>
      </c>
      <c r="M62" s="4">
        <v>28.042999999999999</v>
      </c>
      <c r="N62" s="4">
        <v>27.97</v>
      </c>
      <c r="O62" s="4">
        <v>36.6</v>
      </c>
      <c r="P62" s="4">
        <v>27.123000000000001</v>
      </c>
      <c r="Q62" s="4">
        <v>33.054000000000002</v>
      </c>
      <c r="R62" s="4">
        <v>31.579000000000001</v>
      </c>
      <c r="S62" s="4">
        <v>32.021000000000001</v>
      </c>
      <c r="T62" s="4">
        <v>23.837</v>
      </c>
      <c r="U62" s="4">
        <v>20.216000000000001</v>
      </c>
      <c r="V62" s="4">
        <v>19.507999999999999</v>
      </c>
      <c r="W62" s="4">
        <v>20.048999999999999</v>
      </c>
      <c r="X62" s="4">
        <v>24.916</v>
      </c>
      <c r="Y62" s="4">
        <v>23.375</v>
      </c>
      <c r="Z62" s="4">
        <v>29.393999999999998</v>
      </c>
      <c r="AA62" s="4">
        <v>21.305</v>
      </c>
      <c r="AB62" s="4">
        <v>30.722999999999999</v>
      </c>
      <c r="AC62" s="4">
        <v>25.05</v>
      </c>
      <c r="AD62" s="4">
        <v>21.905000000000001</v>
      </c>
      <c r="AE62" s="19">
        <v>26.457999999999998</v>
      </c>
      <c r="AF62" s="4">
        <v>14.967000000000001</v>
      </c>
      <c r="AG62" s="4">
        <v>23.626000000000001</v>
      </c>
      <c r="AH62" s="4">
        <v>29.829000000000001</v>
      </c>
      <c r="AI62" s="4">
        <v>24.198</v>
      </c>
      <c r="AJ62" s="4">
        <v>16.725000000000001</v>
      </c>
      <c r="AK62" s="4">
        <v>24.738</v>
      </c>
      <c r="AL62" s="4">
        <v>25.024999999999999</v>
      </c>
      <c r="AM62" s="4">
        <v>37.082999999999998</v>
      </c>
      <c r="ALQ62" s="4" t="e">
        <v>#N/A</v>
      </c>
    </row>
    <row r="63" spans="1:1005" ht="15" x14ac:dyDescent="0.25">
      <c r="A63" s="18">
        <v>45717</v>
      </c>
      <c r="B63" s="4">
        <v>46.35</v>
      </c>
      <c r="C63" s="4">
        <v>46.35</v>
      </c>
      <c r="D63" s="4">
        <v>46.35</v>
      </c>
      <c r="E63">
        <v>90.14</v>
      </c>
      <c r="F63">
        <v>41.146999999999998</v>
      </c>
      <c r="G63" s="4">
        <v>36.840000000000003</v>
      </c>
      <c r="H63" s="4">
        <v>55.292000000000002</v>
      </c>
      <c r="I63" s="4">
        <v>33.749000000000002</v>
      </c>
      <c r="J63" s="4">
        <v>34.683</v>
      </c>
      <c r="K63" s="4">
        <v>38.329000000000001</v>
      </c>
      <c r="L63" s="4">
        <v>41.808999999999997</v>
      </c>
      <c r="M63" s="4">
        <v>51.447000000000003</v>
      </c>
      <c r="N63" s="4">
        <v>63.033000000000001</v>
      </c>
      <c r="O63" s="4">
        <v>50.414999999999999</v>
      </c>
      <c r="P63" s="4">
        <v>54.947000000000003</v>
      </c>
      <c r="Q63" s="4">
        <v>53.213999999999999</v>
      </c>
      <c r="R63" s="4">
        <v>44.771000000000001</v>
      </c>
      <c r="S63" s="4">
        <v>38.344999999999999</v>
      </c>
      <c r="T63" s="4">
        <v>37.478000000000002</v>
      </c>
      <c r="U63" s="4">
        <v>25.524999999999999</v>
      </c>
      <c r="V63" s="4">
        <v>32.781999999999996</v>
      </c>
      <c r="W63" s="4">
        <v>59.18</v>
      </c>
      <c r="X63" s="4">
        <v>30.402999999999999</v>
      </c>
      <c r="Y63" s="4">
        <v>33.716999999999999</v>
      </c>
      <c r="Z63" s="4">
        <v>80.200999999999993</v>
      </c>
      <c r="AA63" s="4">
        <v>23.248000000000001</v>
      </c>
      <c r="AB63" s="4">
        <v>60.567999999999998</v>
      </c>
      <c r="AC63" s="4">
        <v>30.495000000000001</v>
      </c>
      <c r="AD63" s="4">
        <v>41.042000000000002</v>
      </c>
      <c r="AE63" s="19">
        <v>51.91</v>
      </c>
      <c r="AF63" s="4">
        <v>24.178000000000001</v>
      </c>
      <c r="AG63" s="4">
        <v>27.439</v>
      </c>
      <c r="AH63" s="4">
        <v>54.488</v>
      </c>
      <c r="AI63" s="4">
        <v>27.895</v>
      </c>
      <c r="AJ63" s="4">
        <v>29.693000000000001</v>
      </c>
      <c r="AK63" s="4">
        <v>39.798999999999999</v>
      </c>
      <c r="AL63" s="4">
        <v>25.786000000000001</v>
      </c>
      <c r="AM63" s="4">
        <v>54.734000000000002</v>
      </c>
      <c r="ALQ63" s="4" t="e">
        <v>#N/A</v>
      </c>
    </row>
    <row r="64" spans="1:1005" ht="15" x14ac:dyDescent="0.25">
      <c r="A64" s="18">
        <v>45748</v>
      </c>
      <c r="B64" s="4">
        <v>100.63</v>
      </c>
      <c r="C64" s="4">
        <v>100.63</v>
      </c>
      <c r="D64" s="4">
        <v>100.63</v>
      </c>
      <c r="E64">
        <v>156.69200000000001</v>
      </c>
      <c r="F64">
        <v>124.063</v>
      </c>
      <c r="G64" s="4">
        <v>84.652000000000001</v>
      </c>
      <c r="H64" s="4">
        <v>138.857</v>
      </c>
      <c r="I64" s="4">
        <v>77.340999999999994</v>
      </c>
      <c r="J64" s="4">
        <v>66.486000000000004</v>
      </c>
      <c r="K64" s="4">
        <v>101.15900000000001</v>
      </c>
      <c r="L64" s="4">
        <v>120.52800000000001</v>
      </c>
      <c r="M64" s="4">
        <v>99.981999999999999</v>
      </c>
      <c r="N64" s="4">
        <v>75.754000000000005</v>
      </c>
      <c r="O64" s="4">
        <v>117.874</v>
      </c>
      <c r="P64" s="4">
        <v>116.249</v>
      </c>
      <c r="Q64" s="4">
        <v>84.725999999999999</v>
      </c>
      <c r="R64" s="4">
        <v>60.332000000000001</v>
      </c>
      <c r="S64" s="4">
        <v>101.678</v>
      </c>
      <c r="T64" s="4">
        <v>77.117999999999995</v>
      </c>
      <c r="U64" s="4">
        <v>66.81</v>
      </c>
      <c r="V64" s="4">
        <v>66.388999999999996</v>
      </c>
      <c r="W64" s="4">
        <v>129.131</v>
      </c>
      <c r="X64" s="4">
        <v>80.14</v>
      </c>
      <c r="Y64" s="4">
        <v>110.364</v>
      </c>
      <c r="Z64" s="4">
        <v>116.258</v>
      </c>
      <c r="AA64" s="4">
        <v>83.986000000000004</v>
      </c>
      <c r="AB64" s="4">
        <v>101.867</v>
      </c>
      <c r="AC64" s="4">
        <v>78.531999999999996</v>
      </c>
      <c r="AD64" s="4">
        <v>94.271000000000001</v>
      </c>
      <c r="AE64" s="19">
        <v>112.565</v>
      </c>
      <c r="AF64" s="4">
        <v>54.838000000000001</v>
      </c>
      <c r="AG64" s="4">
        <v>66.113</v>
      </c>
      <c r="AH64" s="4">
        <v>97.364999999999995</v>
      </c>
      <c r="AI64" s="4">
        <v>66.930999999999997</v>
      </c>
      <c r="AJ64" s="4">
        <v>52.372999999999998</v>
      </c>
      <c r="AK64" s="4">
        <v>48.170999999999999</v>
      </c>
      <c r="AL64" s="4">
        <v>57.936999999999998</v>
      </c>
      <c r="AM64" s="4">
        <v>57.936999999999998</v>
      </c>
      <c r="ALQ64" s="4" t="e">
        <v>#N/A</v>
      </c>
    </row>
    <row r="65" spans="1:1005" ht="15" x14ac:dyDescent="0.25">
      <c r="A65" s="18">
        <v>45778</v>
      </c>
      <c r="B65" s="4">
        <v>281.23</v>
      </c>
      <c r="C65" s="4">
        <v>281.23</v>
      </c>
      <c r="D65" s="4">
        <v>281.23</v>
      </c>
      <c r="E65">
        <v>401.36</v>
      </c>
      <c r="F65">
        <v>392.87400000000002</v>
      </c>
      <c r="G65" s="4">
        <v>183.68600000000001</v>
      </c>
      <c r="H65" s="4">
        <v>224.33799999999999</v>
      </c>
      <c r="I65" s="4">
        <v>145.77099999999999</v>
      </c>
      <c r="J65" s="4">
        <v>208.24199999999999</v>
      </c>
      <c r="K65" s="4">
        <v>251.33799999999999</v>
      </c>
      <c r="L65" s="4">
        <v>350.32100000000003</v>
      </c>
      <c r="M65" s="4">
        <v>262.21600000000001</v>
      </c>
      <c r="N65" s="4">
        <v>251.47200000000001</v>
      </c>
      <c r="O65" s="4">
        <v>433.23899999999998</v>
      </c>
      <c r="P65" s="4">
        <v>421.149</v>
      </c>
      <c r="Q65" s="4">
        <v>263.86</v>
      </c>
      <c r="R65" s="4">
        <v>275.15899999999999</v>
      </c>
      <c r="S65" s="4">
        <v>280.56799999999998</v>
      </c>
      <c r="T65" s="4">
        <v>306.16699999999997</v>
      </c>
      <c r="U65" s="4">
        <v>85.302999999999997</v>
      </c>
      <c r="V65" s="4">
        <v>185.245</v>
      </c>
      <c r="W65" s="4">
        <v>268.98700000000002</v>
      </c>
      <c r="X65" s="4">
        <v>313.31599999999997</v>
      </c>
      <c r="Y65" s="4">
        <v>259.14699999999999</v>
      </c>
      <c r="Z65" s="4">
        <v>304.40199999999999</v>
      </c>
      <c r="AA65" s="4">
        <v>354.99700000000001</v>
      </c>
      <c r="AB65" s="4">
        <v>342.13499999999999</v>
      </c>
      <c r="AC65" s="4">
        <v>146.44800000000001</v>
      </c>
      <c r="AD65" s="4">
        <v>215.56399999999999</v>
      </c>
      <c r="AE65" s="19">
        <v>152.041</v>
      </c>
      <c r="AF65" s="4">
        <v>127.548</v>
      </c>
      <c r="AG65" s="4">
        <v>281.29300000000001</v>
      </c>
      <c r="AH65" s="4">
        <v>234.739</v>
      </c>
      <c r="AI65" s="4">
        <v>128.28299999999999</v>
      </c>
      <c r="AJ65" s="4">
        <v>192.94900000000001</v>
      </c>
      <c r="AK65" s="4">
        <v>179.553</v>
      </c>
      <c r="AL65" s="4">
        <v>570.42399999999998</v>
      </c>
      <c r="AM65" s="4">
        <v>570.42399999999998</v>
      </c>
      <c r="ALQ65" s="4" t="e">
        <v>#N/A</v>
      </c>
    </row>
    <row r="66" spans="1:1005" ht="15" x14ac:dyDescent="0.25">
      <c r="A66" s="18">
        <v>45809</v>
      </c>
      <c r="B66" s="4">
        <v>314.85000000000002</v>
      </c>
      <c r="C66" s="4">
        <v>314.85000000000002</v>
      </c>
      <c r="D66" s="4">
        <v>314.85000000000002</v>
      </c>
      <c r="E66">
        <v>466.62400000000002</v>
      </c>
      <c r="F66" s="4">
        <v>343.88</v>
      </c>
      <c r="G66" s="4">
        <v>210.25399999999999</v>
      </c>
      <c r="H66" s="4">
        <v>175.14500000000001</v>
      </c>
      <c r="I66" s="4">
        <v>211.887</v>
      </c>
      <c r="J66" s="4">
        <v>334.096</v>
      </c>
      <c r="K66" s="4">
        <v>211.87799999999999</v>
      </c>
      <c r="L66" s="4">
        <v>477.73700000000002</v>
      </c>
      <c r="M66" s="4">
        <v>261.51499999999999</v>
      </c>
      <c r="N66" s="4">
        <v>649.99599999999998</v>
      </c>
      <c r="O66" s="4">
        <v>358.08699999999999</v>
      </c>
      <c r="P66" s="4">
        <v>617.34900000000005</v>
      </c>
      <c r="Q66" s="4">
        <v>253.203</v>
      </c>
      <c r="R66" s="4">
        <v>433.07</v>
      </c>
      <c r="S66" s="4">
        <v>184.53899999999999</v>
      </c>
      <c r="T66" s="4">
        <v>235.983</v>
      </c>
      <c r="U66" s="4">
        <v>63.429000000000002</v>
      </c>
      <c r="V66" s="4">
        <v>257.18099999999998</v>
      </c>
      <c r="W66" s="4">
        <v>171.97399999999999</v>
      </c>
      <c r="X66" s="4">
        <v>341.49299999999999</v>
      </c>
      <c r="Y66" s="4">
        <v>234.994</v>
      </c>
      <c r="Z66" s="4">
        <v>237.19499999999999</v>
      </c>
      <c r="AA66" s="4">
        <v>596.76300000000003</v>
      </c>
      <c r="AB66" s="4">
        <v>326.767</v>
      </c>
      <c r="AC66" s="4">
        <v>308.06400000000002</v>
      </c>
      <c r="AD66" s="4">
        <v>530.61599999999999</v>
      </c>
      <c r="AE66" s="19">
        <v>62.683999999999997</v>
      </c>
      <c r="AF66" s="4">
        <v>167.316</v>
      </c>
      <c r="AG66" s="4">
        <v>396.06700000000001</v>
      </c>
      <c r="AH66" s="4">
        <v>388.73399999999998</v>
      </c>
      <c r="AI66" s="4">
        <v>133.93</v>
      </c>
      <c r="AJ66" s="4">
        <v>357.67399999999998</v>
      </c>
      <c r="AK66" s="4">
        <v>466.43799999999999</v>
      </c>
      <c r="AL66" s="4">
        <v>840.18</v>
      </c>
      <c r="AM66" s="4">
        <v>840.18</v>
      </c>
      <c r="ALQ66" s="4" t="e">
        <v>#N/A</v>
      </c>
    </row>
    <row r="67" spans="1:1005" ht="15" x14ac:dyDescent="0.25">
      <c r="A67" s="18">
        <v>45839</v>
      </c>
      <c r="B67" s="4">
        <v>137.63</v>
      </c>
      <c r="C67" s="4">
        <v>137.63</v>
      </c>
      <c r="D67" s="4">
        <v>137.63</v>
      </c>
      <c r="E67">
        <v>192.328</v>
      </c>
      <c r="F67" s="4">
        <v>115.268</v>
      </c>
      <c r="G67" s="4">
        <v>79.507000000000005</v>
      </c>
      <c r="H67" s="4">
        <v>72.73</v>
      </c>
      <c r="I67" s="4">
        <v>83.382000000000005</v>
      </c>
      <c r="J67" s="4">
        <v>153.018</v>
      </c>
      <c r="K67" s="4">
        <v>79.503</v>
      </c>
      <c r="L67" s="4">
        <v>219.50299999999999</v>
      </c>
      <c r="M67" s="4">
        <v>81.700999999999993</v>
      </c>
      <c r="N67" s="4">
        <v>567.68799999999999</v>
      </c>
      <c r="O67" s="4">
        <v>135.75399999999999</v>
      </c>
      <c r="P67" s="4">
        <v>218.28800000000001</v>
      </c>
      <c r="Q67" s="4">
        <v>118.446</v>
      </c>
      <c r="R67" s="4">
        <v>255.30699999999999</v>
      </c>
      <c r="S67" s="4">
        <v>57.155999999999999</v>
      </c>
      <c r="T67" s="4">
        <v>67.894999999999996</v>
      </c>
      <c r="U67" s="4">
        <v>25.167999999999999</v>
      </c>
      <c r="V67" s="4">
        <v>72.888999999999996</v>
      </c>
      <c r="W67" s="4">
        <v>62.628</v>
      </c>
      <c r="X67" s="4">
        <v>133.21199999999999</v>
      </c>
      <c r="Y67" s="4">
        <v>86.05</v>
      </c>
      <c r="Z67" s="4">
        <v>81.742999999999995</v>
      </c>
      <c r="AA67" s="4">
        <v>243.21899999999999</v>
      </c>
      <c r="AB67" s="4">
        <v>165.59800000000001</v>
      </c>
      <c r="AC67" s="4">
        <v>90.26</v>
      </c>
      <c r="AD67" s="4">
        <v>250.88499999999999</v>
      </c>
      <c r="AE67" s="19">
        <v>29.751999999999999</v>
      </c>
      <c r="AF67" s="4">
        <v>58.963000000000001</v>
      </c>
      <c r="AG67" s="4">
        <v>120.92100000000001</v>
      </c>
      <c r="AH67" s="4">
        <v>117.693</v>
      </c>
      <c r="AI67" s="4">
        <v>53.082000000000001</v>
      </c>
      <c r="AJ67" s="4">
        <v>202.69300000000001</v>
      </c>
      <c r="AK67" s="4">
        <v>257.05099999999999</v>
      </c>
      <c r="AL67" s="4">
        <v>378.51600000000002</v>
      </c>
      <c r="AM67" s="4">
        <v>378.51600000000002</v>
      </c>
      <c r="ALQ67" s="4" t="e">
        <v>#N/A</v>
      </c>
    </row>
    <row r="68" spans="1:1005" ht="15" x14ac:dyDescent="0.25">
      <c r="A68" s="18">
        <v>45870</v>
      </c>
      <c r="B68" s="4">
        <v>75.010000000000005</v>
      </c>
      <c r="C68" s="4">
        <v>75.010000000000005</v>
      </c>
      <c r="D68" s="4">
        <v>75.010000000000005</v>
      </c>
      <c r="E68">
        <v>74.561000000000007</v>
      </c>
      <c r="F68" s="4">
        <v>63.828000000000003</v>
      </c>
      <c r="G68" s="4">
        <v>48.054000000000002</v>
      </c>
      <c r="H68" s="4">
        <v>54.49</v>
      </c>
      <c r="I68" s="4">
        <v>43.634</v>
      </c>
      <c r="J68" s="4">
        <v>63.801000000000002</v>
      </c>
      <c r="K68" s="4">
        <v>61.582000000000001</v>
      </c>
      <c r="L68" s="4">
        <v>76.209999999999994</v>
      </c>
      <c r="M68" s="4">
        <v>46.918999999999997</v>
      </c>
      <c r="N68" s="4">
        <v>153.32400000000001</v>
      </c>
      <c r="O68" s="4">
        <v>59.158000000000001</v>
      </c>
      <c r="P68" s="4">
        <v>93.632000000000005</v>
      </c>
      <c r="Q68" s="4">
        <v>56.44</v>
      </c>
      <c r="R68" s="4">
        <v>100.925</v>
      </c>
      <c r="S68" s="4">
        <v>46.607999999999997</v>
      </c>
      <c r="T68" s="4">
        <v>51.71</v>
      </c>
      <c r="U68" s="4">
        <v>20.733000000000001</v>
      </c>
      <c r="V68" s="4">
        <v>43.195999999999998</v>
      </c>
      <c r="W68" s="4">
        <v>39.444000000000003</v>
      </c>
      <c r="X68" s="4">
        <v>62.698</v>
      </c>
      <c r="Y68" s="4">
        <v>60.856000000000002</v>
      </c>
      <c r="Z68" s="4">
        <v>55.054000000000002</v>
      </c>
      <c r="AA68" s="4">
        <v>87.584999999999994</v>
      </c>
      <c r="AB68" s="4">
        <v>63.091000000000001</v>
      </c>
      <c r="AC68" s="4">
        <v>55.048999999999999</v>
      </c>
      <c r="AD68" s="4">
        <v>77.248000000000005</v>
      </c>
      <c r="AE68" s="19">
        <v>29.736999999999998</v>
      </c>
      <c r="AF68" s="4">
        <v>42.082999999999998</v>
      </c>
      <c r="AG68" s="4">
        <v>63.302</v>
      </c>
      <c r="AH68" s="4">
        <v>49.838000000000001</v>
      </c>
      <c r="AI68" s="4">
        <v>33.42</v>
      </c>
      <c r="AJ68" s="4">
        <v>104.56100000000001</v>
      </c>
      <c r="AK68" s="4">
        <v>95.632000000000005</v>
      </c>
      <c r="AL68" s="4">
        <v>144.18700000000001</v>
      </c>
      <c r="AM68" s="4">
        <v>144.18700000000001</v>
      </c>
      <c r="ALQ68" s="4" t="e">
        <v>#N/A</v>
      </c>
    </row>
    <row r="69" spans="1:1005" ht="15" x14ac:dyDescent="0.25">
      <c r="A69" s="18">
        <v>45901</v>
      </c>
      <c r="B69" s="4">
        <v>46.81</v>
      </c>
      <c r="C69" s="4">
        <v>46.81</v>
      </c>
      <c r="D69" s="4">
        <v>46.81</v>
      </c>
      <c r="E69">
        <v>76.980999999999995</v>
      </c>
      <c r="F69">
        <v>50.539000000000001</v>
      </c>
      <c r="G69" s="4">
        <v>49.67</v>
      </c>
      <c r="H69" s="4">
        <v>39.225000000000001</v>
      </c>
      <c r="I69" s="4">
        <v>36.968000000000004</v>
      </c>
      <c r="J69" s="4">
        <v>41.710999999999999</v>
      </c>
      <c r="K69" s="4">
        <v>49.704999999999998</v>
      </c>
      <c r="L69" s="4">
        <v>65.099999999999994</v>
      </c>
      <c r="M69" s="4">
        <v>44.996000000000002</v>
      </c>
      <c r="N69" s="4">
        <v>74.989000000000004</v>
      </c>
      <c r="O69" s="4">
        <v>49.155000000000001</v>
      </c>
      <c r="P69" s="4">
        <v>70.974000000000004</v>
      </c>
      <c r="Q69" s="4">
        <v>41.023000000000003</v>
      </c>
      <c r="R69" s="4">
        <v>57.207999999999998</v>
      </c>
      <c r="S69" s="4">
        <v>39.631</v>
      </c>
      <c r="T69" s="4">
        <v>36.979999999999997</v>
      </c>
      <c r="U69" s="4">
        <v>24.6</v>
      </c>
      <c r="V69" s="4">
        <v>65.185000000000002</v>
      </c>
      <c r="W69" s="4">
        <v>45.695</v>
      </c>
      <c r="X69" s="4">
        <v>42.35</v>
      </c>
      <c r="Y69" s="4">
        <v>46.073</v>
      </c>
      <c r="Z69" s="4">
        <v>55.904000000000003</v>
      </c>
      <c r="AA69" s="4">
        <v>55.43</v>
      </c>
      <c r="AB69" s="4">
        <v>45.576000000000001</v>
      </c>
      <c r="AC69" s="4">
        <v>35.738</v>
      </c>
      <c r="AD69" s="4">
        <v>48.45</v>
      </c>
      <c r="AE69" s="19">
        <v>26.849</v>
      </c>
      <c r="AF69" s="4">
        <v>63.198</v>
      </c>
      <c r="AG69" s="4">
        <v>58.468000000000004</v>
      </c>
      <c r="AH69" s="4">
        <v>40.877000000000002</v>
      </c>
      <c r="AI69" s="4">
        <v>29.574000000000002</v>
      </c>
      <c r="AJ69" s="4">
        <v>87.248000000000005</v>
      </c>
      <c r="AK69" s="4">
        <v>49.234000000000002</v>
      </c>
      <c r="AL69" s="4">
        <v>83.709000000000003</v>
      </c>
      <c r="AM69" s="4">
        <v>83.709000000000003</v>
      </c>
      <c r="ALQ69" s="4" t="e">
        <v>#N/A</v>
      </c>
    </row>
    <row r="70" spans="1:1005" ht="15" x14ac:dyDescent="0.25">
      <c r="A70" s="18"/>
      <c r="B70" s="4"/>
      <c r="C70" s="4"/>
      <c r="D70" s="4"/>
      <c r="E70"/>
      <c r="F70"/>
      <c r="ALQ70" s="4" t="e">
        <v>#N/A</v>
      </c>
    </row>
    <row r="71" spans="1:1005" ht="15" x14ac:dyDescent="0.25">
      <c r="A71" s="18"/>
      <c r="B71" s="4"/>
      <c r="C71" s="4"/>
      <c r="D71" s="4"/>
      <c r="E71"/>
      <c r="F71" s="10"/>
      <c r="ALQ71" s="4" t="e">
        <v>#N/A</v>
      </c>
    </row>
    <row r="72" spans="1:1005" ht="15" x14ac:dyDescent="0.25">
      <c r="A72" s="18"/>
      <c r="B72" s="4"/>
      <c r="C72" s="4"/>
      <c r="D72" s="4"/>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LQ72" s="4" t="e">
        <v>#N/A</v>
      </c>
    </row>
    <row r="73" spans="1:1005" ht="15" x14ac:dyDescent="0.25">
      <c r="A73" s="18"/>
      <c r="B73" s="4"/>
      <c r="C73" s="4"/>
      <c r="D73" s="4"/>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row>
    <row r="74" spans="1:1005" ht="15" x14ac:dyDescent="0.25">
      <c r="A74" s="18"/>
      <c r="B74" s="4"/>
      <c r="C74" s="4"/>
      <c r="D74" s="4"/>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row>
    <row r="75" spans="1:1005" ht="15" x14ac:dyDescent="0.25">
      <c r="A75" s="18"/>
      <c r="B75" s="4"/>
      <c r="C75" s="4"/>
      <c r="D75" s="4"/>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row>
    <row r="76" spans="1:1005" ht="15" x14ac:dyDescent="0.25">
      <c r="A76" s="18"/>
      <c r="B76" s="4"/>
      <c r="C76" s="4"/>
      <c r="D76" s="4"/>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row>
    <row r="77" spans="1:1005" ht="15" x14ac:dyDescent="0.25">
      <c r="A77" s="18"/>
      <c r="B77" s="4"/>
      <c r="C77" s="4"/>
      <c r="D77" s="4"/>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row>
    <row r="78" spans="1:1005" ht="15" x14ac:dyDescent="0.25">
      <c r="A78" s="18"/>
      <c r="B78" s="4"/>
      <c r="C78" s="4"/>
      <c r="D78" s="4"/>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row>
    <row r="79" spans="1:1005" ht="15" x14ac:dyDescent="0.25">
      <c r="A79" s="18"/>
      <c r="B79" s="4"/>
      <c r="C79" s="4"/>
      <c r="D79" s="4"/>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row>
    <row r="80" spans="1:1005" ht="15" x14ac:dyDescent="0.25">
      <c r="A80" s="18"/>
      <c r="B80" s="4"/>
      <c r="C80" s="4"/>
      <c r="D80" s="4"/>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row>
  </sheetData>
  <mergeCells count="1">
    <mergeCell ref="B1:AH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112D4-6BD0-4427-9C2B-B831F67F4C17}">
  <sheetPr codeName="Sheet20">
    <tabColor rgb="FF8DD3C7"/>
  </sheetPr>
  <dimension ref="A1:BG194"/>
  <sheetViews>
    <sheetView zoomScaleNormal="100" workbookViewId="0">
      <selection activeCell="A4" sqref="A4"/>
    </sheetView>
  </sheetViews>
  <sheetFormatPr defaultColWidth="18.7109375" defaultRowHeight="12.75" customHeight="1" x14ac:dyDescent="0.25"/>
  <cols>
    <col min="1" max="4" width="7.5703125" style="5" customWidth="1"/>
    <col min="5" max="5" width="9.140625" style="4" customWidth="1"/>
    <col min="6" max="30" width="8" style="4" customWidth="1"/>
    <col min="31" max="31" width="8" style="4" bestFit="1" customWidth="1"/>
    <col min="32" max="32" width="6.5703125" style="4" bestFit="1" customWidth="1"/>
    <col min="33" max="59" width="8.85546875" style="4" customWidth="1"/>
    <col min="60" max="16384" width="18.7109375" style="4"/>
  </cols>
  <sheetData>
    <row r="1" spans="1:59" ht="15" x14ac:dyDescent="0.25">
      <c r="A1" s="109"/>
      <c r="B1" s="110" t="s">
        <v>62</v>
      </c>
      <c r="C1" s="110"/>
      <c r="D1" s="110"/>
      <c r="E1" s="110"/>
      <c r="F1" s="110"/>
      <c r="G1" s="110"/>
      <c r="H1" s="110"/>
      <c r="I1" s="110"/>
      <c r="J1" s="110"/>
      <c r="K1" s="110"/>
      <c r="L1" s="110"/>
      <c r="M1" s="110"/>
      <c r="N1" s="110"/>
      <c r="O1" s="110"/>
      <c r="P1" s="110"/>
      <c r="Q1" s="110"/>
      <c r="R1" s="110"/>
      <c r="S1" s="110"/>
      <c r="T1" s="110"/>
      <c r="U1" s="110"/>
      <c r="V1" s="110"/>
      <c r="W1" s="110"/>
      <c r="X1" s="110"/>
      <c r="Y1" s="110"/>
      <c r="Z1" s="110"/>
      <c r="AA1" s="110"/>
      <c r="AB1" s="110"/>
      <c r="AC1" s="110"/>
      <c r="AD1" s="110"/>
      <c r="AE1" s="110"/>
      <c r="AF1" s="110"/>
      <c r="AG1" s="110"/>
      <c r="AH1" s="110"/>
    </row>
    <row r="2" spans="1:59" s="5" customFormat="1" ht="15" x14ac:dyDescent="0.25">
      <c r="A2" s="109"/>
      <c r="B2" s="111" t="s">
        <v>0</v>
      </c>
      <c r="C2" s="111" t="s">
        <v>1</v>
      </c>
      <c r="D2" s="111" t="s">
        <v>2</v>
      </c>
      <c r="E2" s="111">
        <v>1981</v>
      </c>
      <c r="F2" s="111">
        <v>1982</v>
      </c>
      <c r="G2" s="111">
        <v>1983</v>
      </c>
      <c r="H2" s="111">
        <v>1984</v>
      </c>
      <c r="I2" s="111">
        <v>1985</v>
      </c>
      <c r="J2" s="111">
        <v>1986</v>
      </c>
      <c r="K2" s="111">
        <v>1987</v>
      </c>
      <c r="L2" s="111">
        <v>1988</v>
      </c>
      <c r="M2" s="111">
        <v>1989</v>
      </c>
      <c r="N2" s="111">
        <v>1990</v>
      </c>
      <c r="O2" s="111">
        <v>1991</v>
      </c>
      <c r="P2" s="111">
        <v>1992</v>
      </c>
      <c r="Q2" s="111">
        <v>1993</v>
      </c>
      <c r="R2" s="111">
        <v>1994</v>
      </c>
      <c r="S2" s="111">
        <v>1995</v>
      </c>
      <c r="T2" s="111">
        <v>1996</v>
      </c>
      <c r="U2" s="111">
        <v>1997</v>
      </c>
      <c r="V2" s="111">
        <v>1998</v>
      </c>
      <c r="W2" s="111">
        <v>1999</v>
      </c>
      <c r="X2" s="111">
        <v>2000</v>
      </c>
      <c r="Y2" s="111">
        <v>2001</v>
      </c>
      <c r="Z2" s="111">
        <v>2002</v>
      </c>
      <c r="AA2" s="111">
        <v>2003</v>
      </c>
      <c r="AB2" s="111">
        <v>2004</v>
      </c>
      <c r="AC2" s="111">
        <v>2005</v>
      </c>
      <c r="AD2" s="111">
        <v>2006</v>
      </c>
      <c r="AE2" s="111">
        <v>2007</v>
      </c>
      <c r="AF2" s="111">
        <v>2008</v>
      </c>
      <c r="AG2" s="111">
        <v>2009</v>
      </c>
      <c r="AH2" s="111">
        <v>2010</v>
      </c>
      <c r="AI2" s="5">
        <v>2011</v>
      </c>
      <c r="AJ2" s="5">
        <v>2012</v>
      </c>
      <c r="AK2" s="5">
        <v>2013</v>
      </c>
      <c r="AL2" s="5">
        <v>2014</v>
      </c>
      <c r="AM2" s="5">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c r="BC2" s="5">
        <v>2031</v>
      </c>
      <c r="BD2" s="5">
        <v>2032</v>
      </c>
      <c r="BE2" s="5">
        <v>2033</v>
      </c>
      <c r="BF2" s="5">
        <v>2034</v>
      </c>
      <c r="BG2" s="5">
        <v>2035</v>
      </c>
    </row>
    <row r="3" spans="1:59" s="5" customFormat="1" ht="15" x14ac:dyDescent="0.25">
      <c r="A3" s="112"/>
      <c r="B3" s="113" t="s">
        <v>3</v>
      </c>
      <c r="C3" s="113" t="s">
        <v>4</v>
      </c>
      <c r="D3" s="113" t="s">
        <v>5</v>
      </c>
      <c r="E3" s="113" t="s">
        <v>6</v>
      </c>
      <c r="F3" s="113" t="s">
        <v>7</v>
      </c>
      <c r="G3" s="113" t="s">
        <v>8</v>
      </c>
      <c r="H3" s="113" t="s">
        <v>9</v>
      </c>
      <c r="I3" s="113" t="s">
        <v>10</v>
      </c>
      <c r="J3" s="113" t="s">
        <v>11</v>
      </c>
      <c r="K3" s="113" t="s">
        <v>12</v>
      </c>
      <c r="L3" s="113" t="s">
        <v>13</v>
      </c>
      <c r="M3" s="113" t="s">
        <v>14</v>
      </c>
      <c r="N3" s="113" t="s">
        <v>15</v>
      </c>
      <c r="O3" s="113" t="s">
        <v>16</v>
      </c>
      <c r="P3" s="113" t="s">
        <v>17</v>
      </c>
      <c r="Q3" s="113" t="s">
        <v>18</v>
      </c>
      <c r="R3" s="113" t="s">
        <v>19</v>
      </c>
      <c r="S3" s="113" t="s">
        <v>20</v>
      </c>
      <c r="T3" s="113" t="s">
        <v>21</v>
      </c>
      <c r="U3" s="113" t="s">
        <v>22</v>
      </c>
      <c r="V3" s="113" t="s">
        <v>23</v>
      </c>
      <c r="W3" s="113" t="s">
        <v>24</v>
      </c>
      <c r="X3" s="113" t="s">
        <v>25</v>
      </c>
      <c r="Y3" s="113" t="s">
        <v>26</v>
      </c>
      <c r="Z3" s="113" t="s">
        <v>27</v>
      </c>
      <c r="AA3" s="113" t="s">
        <v>28</v>
      </c>
      <c r="AB3" s="113" t="s">
        <v>29</v>
      </c>
      <c r="AC3" s="113" t="s">
        <v>30</v>
      </c>
      <c r="AD3" s="113" t="s">
        <v>31</v>
      </c>
      <c r="AE3" s="113" t="s">
        <v>32</v>
      </c>
      <c r="AF3" s="113" t="s">
        <v>33</v>
      </c>
      <c r="AG3" s="113" t="s">
        <v>34</v>
      </c>
      <c r="AH3" s="113" t="s">
        <v>35</v>
      </c>
      <c r="AI3" s="5" t="s">
        <v>36</v>
      </c>
      <c r="AJ3" s="5" t="s">
        <v>37</v>
      </c>
      <c r="AK3" s="5" t="s">
        <v>38</v>
      </c>
      <c r="AL3" s="5" t="s">
        <v>39</v>
      </c>
      <c r="AM3" s="5"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c r="BC3" s="5" t="s">
        <v>63</v>
      </c>
      <c r="BD3" s="5" t="s">
        <v>64</v>
      </c>
      <c r="BE3" s="5" t="s">
        <v>65</v>
      </c>
      <c r="BF3" s="5" t="s">
        <v>66</v>
      </c>
      <c r="BG3" s="5" t="s">
        <v>67</v>
      </c>
    </row>
    <row r="4" spans="1:59" ht="15" x14ac:dyDescent="0.25">
      <c r="A4" s="114">
        <f>PowellInflow.Unregulated!A4</f>
        <v>43922</v>
      </c>
      <c r="B4">
        <v>1</v>
      </c>
      <c r="C4">
        <v>1</v>
      </c>
      <c r="D4">
        <v>1</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row>
    <row r="5" spans="1:59" ht="15" x14ac:dyDescent="0.25">
      <c r="A5" s="114">
        <f>PowellInflow.Unregulated!A5</f>
        <v>43952</v>
      </c>
      <c r="B5">
        <v>1</v>
      </c>
      <c r="C5">
        <v>1</v>
      </c>
      <c r="D5">
        <v>1</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row>
    <row r="6" spans="1:59" ht="15" x14ac:dyDescent="0.25">
      <c r="A6" s="114">
        <f>PowellInflow.Unregulated!A6</f>
        <v>43983</v>
      </c>
      <c r="B6">
        <v>1</v>
      </c>
      <c r="C6">
        <v>1</v>
      </c>
      <c r="D6">
        <v>1</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row>
    <row r="7" spans="1:59" ht="15" x14ac:dyDescent="0.25">
      <c r="A7" s="114">
        <f>PowellInflow.Unregulated!A7</f>
        <v>44013</v>
      </c>
      <c r="B7">
        <v>1</v>
      </c>
      <c r="C7">
        <v>1</v>
      </c>
      <c r="D7">
        <v>1</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row>
    <row r="8" spans="1:59" ht="15" x14ac:dyDescent="0.25">
      <c r="A8" s="114">
        <f>PowellInflow.Unregulated!A8</f>
        <v>44044</v>
      </c>
      <c r="B8">
        <v>1</v>
      </c>
      <c r="C8">
        <v>1</v>
      </c>
      <c r="D8">
        <v>1</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row>
    <row r="9" spans="1:59" ht="15" x14ac:dyDescent="0.25">
      <c r="A9" s="114">
        <f>PowellInflow.Unregulated!A9</f>
        <v>44075</v>
      </c>
      <c r="B9">
        <v>1</v>
      </c>
      <c r="C9">
        <v>1</v>
      </c>
      <c r="D9">
        <v>1</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row>
    <row r="10" spans="1:59" ht="15" x14ac:dyDescent="0.25">
      <c r="A10" s="114">
        <f>PowellInflow.Unregulated!A10</f>
        <v>44105</v>
      </c>
      <c r="B10">
        <v>1</v>
      </c>
      <c r="C10">
        <v>1</v>
      </c>
      <c r="D10">
        <v>1</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row>
    <row r="11" spans="1:59" ht="15" x14ac:dyDescent="0.25">
      <c r="A11" s="114">
        <f>PowellInflow.Unregulated!A11</f>
        <v>44136</v>
      </c>
      <c r="B11">
        <v>1</v>
      </c>
      <c r="C11">
        <v>1</v>
      </c>
      <c r="D11">
        <v>1</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row>
    <row r="12" spans="1:59" ht="15" x14ac:dyDescent="0.25">
      <c r="A12" s="114">
        <f>PowellInflow.Unregulated!A12</f>
        <v>44166</v>
      </c>
      <c r="B12">
        <v>1</v>
      </c>
      <c r="C12">
        <v>1</v>
      </c>
      <c r="D12">
        <v>1</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row>
    <row r="13" spans="1:59" ht="15" x14ac:dyDescent="0.25">
      <c r="A13" s="114">
        <f>PowellInflow.Unregulated!A13</f>
        <v>44197</v>
      </c>
      <c r="B13">
        <v>1</v>
      </c>
      <c r="C13">
        <v>1</v>
      </c>
      <c r="D13">
        <v>1</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row>
    <row r="14" spans="1:59" ht="15" x14ac:dyDescent="0.25">
      <c r="A14" s="114">
        <f>PowellInflow.Unregulated!A14</f>
        <v>44228</v>
      </c>
      <c r="B14">
        <v>1</v>
      </c>
      <c r="C14">
        <v>1</v>
      </c>
      <c r="D14">
        <v>1</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row>
    <row r="15" spans="1:59" ht="15" x14ac:dyDescent="0.25">
      <c r="A15" s="114">
        <f>PowellInflow.Unregulated!A15</f>
        <v>44256</v>
      </c>
      <c r="B15">
        <v>1</v>
      </c>
      <c r="C15">
        <v>1</v>
      </c>
      <c r="D15">
        <v>1</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row>
    <row r="16" spans="1:59" ht="15" x14ac:dyDescent="0.25">
      <c r="A16" s="114">
        <f>PowellInflow.Unregulated!A16</f>
        <v>44287</v>
      </c>
      <c r="B16">
        <v>1</v>
      </c>
      <c r="C16">
        <v>1</v>
      </c>
      <c r="D16">
        <v>1</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row>
    <row r="17" spans="1:59" ht="15" x14ac:dyDescent="0.25">
      <c r="A17" s="114">
        <f>PowellInflow.Unregulated!A17</f>
        <v>44317</v>
      </c>
      <c r="B17">
        <v>1</v>
      </c>
      <c r="C17">
        <v>1</v>
      </c>
      <c r="D17">
        <v>1</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row>
    <row r="18" spans="1:59" ht="15" x14ac:dyDescent="0.25">
      <c r="A18" s="114">
        <f>PowellInflow.Unregulated!A18</f>
        <v>44348</v>
      </c>
      <c r="B18">
        <v>1</v>
      </c>
      <c r="C18">
        <v>1</v>
      </c>
      <c r="D18">
        <v>1</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row>
    <row r="19" spans="1:59" ht="15" x14ac:dyDescent="0.25">
      <c r="A19" s="114">
        <f>PowellInflow.Unregulated!A19</f>
        <v>44378</v>
      </c>
      <c r="B19">
        <v>1</v>
      </c>
      <c r="C19">
        <v>1</v>
      </c>
      <c r="D19">
        <v>1</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row>
    <row r="20" spans="1:59" ht="15" x14ac:dyDescent="0.25">
      <c r="A20" s="114">
        <f>PowellInflow.Unregulated!A20</f>
        <v>44409</v>
      </c>
      <c r="B20">
        <v>1</v>
      </c>
      <c r="C20">
        <v>1</v>
      </c>
      <c r="D20">
        <v>1</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row>
    <row r="21" spans="1:59" ht="15" x14ac:dyDescent="0.25">
      <c r="A21" s="114">
        <f>PowellInflow.Unregulated!A21</f>
        <v>44440</v>
      </c>
      <c r="B21">
        <v>1</v>
      </c>
      <c r="C21">
        <v>1</v>
      </c>
      <c r="D21">
        <v>1</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row>
    <row r="22" spans="1:59" ht="15" x14ac:dyDescent="0.25">
      <c r="A22" s="114">
        <f>PowellInflow.Unregulated!A22</f>
        <v>44470</v>
      </c>
      <c r="B22">
        <v>1</v>
      </c>
      <c r="C22">
        <v>1</v>
      </c>
      <c r="D22">
        <v>1</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row>
    <row r="23" spans="1:59" ht="15" x14ac:dyDescent="0.25">
      <c r="A23" s="114">
        <f>PowellInflow.Unregulated!A23</f>
        <v>44501</v>
      </c>
      <c r="B23">
        <v>1</v>
      </c>
      <c r="C23">
        <v>1</v>
      </c>
      <c r="D23">
        <v>1</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row>
    <row r="24" spans="1:59" ht="15" x14ac:dyDescent="0.25">
      <c r="A24" s="114">
        <f>PowellInflow.Unregulated!A24</f>
        <v>44531</v>
      </c>
      <c r="B24">
        <v>1</v>
      </c>
      <c r="C24">
        <v>1</v>
      </c>
      <c r="D24">
        <v>1</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row>
    <row r="25" spans="1:59" ht="15" x14ac:dyDescent="0.25">
      <c r="A25" s="114">
        <f>PowellInflow.Unregulated!A25</f>
        <v>44562</v>
      </c>
      <c r="B25">
        <v>1</v>
      </c>
      <c r="C25">
        <v>1</v>
      </c>
      <c r="D25">
        <v>1</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row>
    <row r="26" spans="1:59" ht="15" x14ac:dyDescent="0.25">
      <c r="A26" s="114">
        <f>PowellInflow.Unregulated!A26</f>
        <v>44593</v>
      </c>
      <c r="B26">
        <v>1</v>
      </c>
      <c r="C26">
        <v>1</v>
      </c>
      <c r="D26">
        <v>1</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row>
    <row r="27" spans="1:59" ht="15" x14ac:dyDescent="0.25">
      <c r="A27" s="114">
        <f>PowellInflow.Unregulated!A27</f>
        <v>44621</v>
      </c>
      <c r="B27">
        <v>1</v>
      </c>
      <c r="C27">
        <v>1</v>
      </c>
      <c r="D27">
        <v>1</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row>
    <row r="28" spans="1:59" ht="15" x14ac:dyDescent="0.25">
      <c r="A28" s="114">
        <f>PowellInflow.Unregulated!A28</f>
        <v>44652</v>
      </c>
      <c r="B28">
        <v>1</v>
      </c>
      <c r="C28">
        <v>1</v>
      </c>
      <c r="D28">
        <v>1</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row>
    <row r="29" spans="1:59" ht="15" x14ac:dyDescent="0.25">
      <c r="A29" s="114">
        <f>PowellInflow.Unregulated!A29</f>
        <v>44682</v>
      </c>
      <c r="B29">
        <v>1</v>
      </c>
      <c r="C29">
        <v>1</v>
      </c>
      <c r="D29">
        <v>1</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row>
    <row r="30" spans="1:59" ht="15" x14ac:dyDescent="0.25">
      <c r="A30" s="114">
        <f>PowellInflow.Unregulated!A30</f>
        <v>44713</v>
      </c>
      <c r="B30">
        <v>1</v>
      </c>
      <c r="C30">
        <v>1</v>
      </c>
      <c r="D30">
        <v>1</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row>
    <row r="31" spans="1:59" ht="15" x14ac:dyDescent="0.25">
      <c r="A31" s="114">
        <f>PowellInflow.Unregulated!A31</f>
        <v>44743</v>
      </c>
      <c r="B31">
        <v>1</v>
      </c>
      <c r="C31">
        <v>1</v>
      </c>
      <c r="D31">
        <v>1</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row>
    <row r="32" spans="1:59" ht="15" x14ac:dyDescent="0.25">
      <c r="A32" s="114">
        <f>PowellInflow.Unregulated!A32</f>
        <v>44774</v>
      </c>
      <c r="B32">
        <v>1</v>
      </c>
      <c r="C32">
        <v>1</v>
      </c>
      <c r="D32">
        <v>1</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row>
    <row r="33" spans="1:59" ht="15" x14ac:dyDescent="0.25">
      <c r="A33" s="114">
        <f>PowellInflow.Unregulated!A33</f>
        <v>44805</v>
      </c>
      <c r="B33">
        <v>1</v>
      </c>
      <c r="C33">
        <v>1</v>
      </c>
      <c r="D33">
        <v>1</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row>
    <row r="34" spans="1:59" ht="15" x14ac:dyDescent="0.25">
      <c r="A34" s="114">
        <f>PowellInflow.Unregulated!A34</f>
        <v>44835</v>
      </c>
      <c r="B34">
        <v>1</v>
      </c>
      <c r="C34">
        <v>1</v>
      </c>
      <c r="D34">
        <v>1</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row>
    <row r="35" spans="1:59" ht="15" x14ac:dyDescent="0.25">
      <c r="A35" s="114">
        <f>PowellInflow.Unregulated!A35</f>
        <v>44866</v>
      </c>
      <c r="B35">
        <v>1</v>
      </c>
      <c r="C35">
        <v>1</v>
      </c>
      <c r="D35">
        <v>1</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row>
    <row r="36" spans="1:59" ht="15" x14ac:dyDescent="0.25">
      <c r="A36" s="114">
        <f>PowellInflow.Unregulated!A36</f>
        <v>44896</v>
      </c>
      <c r="B36">
        <v>1</v>
      </c>
      <c r="C36">
        <v>1</v>
      </c>
      <c r="D36">
        <v>1</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row>
    <row r="37" spans="1:59" ht="15" x14ac:dyDescent="0.25">
      <c r="A37" s="114">
        <f>PowellInflow.Unregulated!A37</f>
        <v>44927</v>
      </c>
      <c r="B37">
        <v>1</v>
      </c>
      <c r="C37">
        <v>1</v>
      </c>
      <c r="D37">
        <v>1</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row>
    <row r="38" spans="1:59" ht="15" x14ac:dyDescent="0.25">
      <c r="A38" s="114">
        <f>PowellInflow.Unregulated!A38</f>
        <v>44958</v>
      </c>
      <c r="B38">
        <v>1</v>
      </c>
      <c r="C38">
        <v>1</v>
      </c>
      <c r="D38">
        <v>1</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row>
    <row r="39" spans="1:59" ht="15" x14ac:dyDescent="0.25">
      <c r="A39" s="114">
        <f>PowellInflow.Unregulated!A39</f>
        <v>44986</v>
      </c>
      <c r="B39">
        <v>1</v>
      </c>
      <c r="C39">
        <v>1</v>
      </c>
      <c r="D39">
        <v>1</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row>
    <row r="40" spans="1:59" ht="15" x14ac:dyDescent="0.25">
      <c r="A40" s="114">
        <f>PowellInflow.Unregulated!A40</f>
        <v>45017</v>
      </c>
      <c r="B40">
        <v>1</v>
      </c>
      <c r="C40">
        <v>1</v>
      </c>
      <c r="D40">
        <v>1</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row>
    <row r="41" spans="1:59" ht="15" x14ac:dyDescent="0.25">
      <c r="A41" s="114">
        <f>PowellInflow.Unregulated!A41</f>
        <v>45047</v>
      </c>
      <c r="B41">
        <v>1</v>
      </c>
      <c r="C41">
        <v>1</v>
      </c>
      <c r="D41">
        <v>1</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row>
    <row r="42" spans="1:59" ht="15" x14ac:dyDescent="0.25">
      <c r="A42" s="114">
        <f>PowellInflow.Unregulated!A42</f>
        <v>45078</v>
      </c>
      <c r="B42">
        <v>1</v>
      </c>
      <c r="C42">
        <v>1</v>
      </c>
      <c r="D42">
        <v>1</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row>
    <row r="43" spans="1:59" ht="15" x14ac:dyDescent="0.25">
      <c r="A43" s="114">
        <f>PowellInflow.Unregulated!A43</f>
        <v>45108</v>
      </c>
      <c r="B43">
        <v>1</v>
      </c>
      <c r="C43">
        <v>1</v>
      </c>
      <c r="D43">
        <v>1</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row>
    <row r="44" spans="1:59" ht="15" x14ac:dyDescent="0.25">
      <c r="A44" s="114">
        <f>PowellInflow.Unregulated!A44</f>
        <v>45139</v>
      </c>
      <c r="B44">
        <v>1</v>
      </c>
      <c r="C44">
        <v>1</v>
      </c>
      <c r="D44">
        <v>1</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row>
    <row r="45" spans="1:59" ht="15" x14ac:dyDescent="0.25">
      <c r="A45" s="114">
        <f>PowellInflow.Unregulated!A45</f>
        <v>45170</v>
      </c>
      <c r="B45">
        <v>1</v>
      </c>
      <c r="C45">
        <v>1</v>
      </c>
      <c r="D45">
        <v>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row>
    <row r="46" spans="1:59" ht="15" x14ac:dyDescent="0.25">
      <c r="A46" s="114">
        <f>PowellInflow.Unregulated!A46</f>
        <v>45200</v>
      </c>
      <c r="B46">
        <v>1</v>
      </c>
      <c r="C46">
        <v>1</v>
      </c>
      <c r="D46">
        <v>1</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row>
    <row r="47" spans="1:59" ht="15" x14ac:dyDescent="0.25">
      <c r="A47" s="114">
        <f>PowellInflow.Unregulated!A47</f>
        <v>45231</v>
      </c>
      <c r="B47">
        <v>1</v>
      </c>
      <c r="C47">
        <v>1</v>
      </c>
      <c r="D47">
        <v>1</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row>
    <row r="48" spans="1:59" ht="15" x14ac:dyDescent="0.25">
      <c r="A48" s="114">
        <f>PowellInflow.Unregulated!A48</f>
        <v>45261</v>
      </c>
      <c r="B48">
        <v>1</v>
      </c>
      <c r="C48">
        <v>1</v>
      </c>
      <c r="D48">
        <v>1</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row>
    <row r="49" spans="1:59" ht="15" x14ac:dyDescent="0.25">
      <c r="A49" s="114">
        <f>PowellInflow.Unregulated!A49</f>
        <v>45292</v>
      </c>
      <c r="B49">
        <v>1</v>
      </c>
      <c r="C49">
        <v>1</v>
      </c>
      <c r="D49">
        <v>1</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row>
    <row r="50" spans="1:59" ht="15" x14ac:dyDescent="0.25">
      <c r="A50" s="114">
        <f>PowellInflow.Unregulated!A50</f>
        <v>45323</v>
      </c>
      <c r="B50">
        <v>1</v>
      </c>
      <c r="C50">
        <v>1</v>
      </c>
      <c r="D50">
        <v>1</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row>
    <row r="51" spans="1:59" ht="15" x14ac:dyDescent="0.25">
      <c r="A51" s="114">
        <f>PowellInflow.Unregulated!A51</f>
        <v>45352</v>
      </c>
      <c r="B51">
        <v>1</v>
      </c>
      <c r="C51">
        <v>1</v>
      </c>
      <c r="D51">
        <v>1</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row>
    <row r="52" spans="1:59" ht="15" x14ac:dyDescent="0.25">
      <c r="A52" s="114">
        <f>PowellInflow.Unregulated!A52</f>
        <v>45383</v>
      </c>
      <c r="B52">
        <v>1</v>
      </c>
      <c r="C52">
        <v>1</v>
      </c>
      <c r="D52">
        <v>1</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row>
    <row r="53" spans="1:59" ht="15" x14ac:dyDescent="0.25">
      <c r="A53" s="114">
        <f>PowellInflow.Unregulated!A53</f>
        <v>45413</v>
      </c>
      <c r="B53">
        <v>1</v>
      </c>
      <c r="C53">
        <v>1</v>
      </c>
      <c r="D53">
        <v>1</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row>
    <row r="54" spans="1:59" ht="15" x14ac:dyDescent="0.25">
      <c r="A54" s="114">
        <f>PowellInflow.Unregulated!A54</f>
        <v>45444</v>
      </c>
      <c r="B54">
        <v>1</v>
      </c>
      <c r="C54">
        <v>1</v>
      </c>
      <c r="D54">
        <v>1</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row>
    <row r="55" spans="1:59" ht="15" x14ac:dyDescent="0.25">
      <c r="A55" s="114">
        <f>PowellInflow.Unregulated!A55</f>
        <v>45474</v>
      </c>
      <c r="B55">
        <v>1</v>
      </c>
      <c r="C55">
        <v>1</v>
      </c>
      <c r="D55">
        <v>1</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row>
    <row r="56" spans="1:59" ht="15" x14ac:dyDescent="0.25">
      <c r="A56" s="114">
        <f>PowellInflow.Unregulated!A56</f>
        <v>45505</v>
      </c>
      <c r="B56">
        <v>1</v>
      </c>
      <c r="C56">
        <v>1</v>
      </c>
      <c r="D56">
        <v>1</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row>
    <row r="57" spans="1:59" ht="15" x14ac:dyDescent="0.25">
      <c r="A57" s="114">
        <f>PowellInflow.Unregulated!A57</f>
        <v>45536</v>
      </c>
      <c r="B57">
        <v>1</v>
      </c>
      <c r="C57">
        <v>1</v>
      </c>
      <c r="D57">
        <v>1</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row>
    <row r="58" spans="1:59" ht="15" x14ac:dyDescent="0.25">
      <c r="A58" s="114">
        <f>PowellInflow.Unregulated!A58</f>
        <v>45566</v>
      </c>
      <c r="B58">
        <v>1</v>
      </c>
      <c r="C58">
        <v>1</v>
      </c>
      <c r="D58">
        <v>1</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row>
    <row r="59" spans="1:59" ht="15" x14ac:dyDescent="0.25">
      <c r="A59" s="114">
        <f>PowellInflow.Unregulated!A59</f>
        <v>45597</v>
      </c>
      <c r="B59">
        <v>1</v>
      </c>
      <c r="C59">
        <v>1</v>
      </c>
      <c r="D59">
        <v>1</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row>
    <row r="60" spans="1:59" ht="15" x14ac:dyDescent="0.25">
      <c r="A60" s="114">
        <f>PowellInflow.Unregulated!A60</f>
        <v>45627</v>
      </c>
      <c r="B60">
        <v>1</v>
      </c>
      <c r="C60">
        <v>1</v>
      </c>
      <c r="D60">
        <v>1</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row>
    <row r="61" spans="1:59" ht="15" x14ac:dyDescent="0.25">
      <c r="A61" s="114">
        <f>PowellInflow.Unregulated!A61</f>
        <v>45658</v>
      </c>
      <c r="B61">
        <v>1</v>
      </c>
      <c r="C61">
        <v>1</v>
      </c>
      <c r="D61">
        <v>1</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row>
    <row r="62" spans="1:59" ht="15" x14ac:dyDescent="0.25">
      <c r="A62" s="114">
        <f>PowellInflow.Unregulated!A62</f>
        <v>45689</v>
      </c>
      <c r="B62">
        <v>1</v>
      </c>
      <c r="C62">
        <v>1</v>
      </c>
      <c r="D62">
        <v>1</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row>
    <row r="63" spans="1:59" ht="15" x14ac:dyDescent="0.25">
      <c r="A63" s="114">
        <f>PowellInflow.Unregulated!A63</f>
        <v>45717</v>
      </c>
      <c r="B63">
        <v>1</v>
      </c>
      <c r="C63">
        <v>1</v>
      </c>
      <c r="D63">
        <v>1</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row>
    <row r="64" spans="1:59" ht="15" x14ac:dyDescent="0.25">
      <c r="A64" s="114">
        <f>PowellInflow.Unregulated!A64</f>
        <v>45748</v>
      </c>
      <c r="B64">
        <v>1</v>
      </c>
      <c r="C64">
        <v>1</v>
      </c>
      <c r="D64">
        <v>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row>
    <row r="65" spans="1:59" ht="15" x14ac:dyDescent="0.25">
      <c r="A65" s="114">
        <f>PowellInflow.Unregulated!A65</f>
        <v>45778</v>
      </c>
      <c r="B65">
        <v>1</v>
      </c>
      <c r="C65">
        <v>1</v>
      </c>
      <c r="D65">
        <v>1</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row>
    <row r="66" spans="1:59" ht="15" x14ac:dyDescent="0.25">
      <c r="A66" s="114">
        <f>PowellInflow.Unregulated!A66</f>
        <v>45809</v>
      </c>
      <c r="B66">
        <v>1</v>
      </c>
      <c r="C66">
        <v>1</v>
      </c>
      <c r="D66">
        <v>1</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row>
    <row r="67" spans="1:59" ht="15" x14ac:dyDescent="0.25">
      <c r="A67" s="114">
        <f>PowellInflow.Unregulated!A67</f>
        <v>45839</v>
      </c>
      <c r="B67">
        <v>1</v>
      </c>
      <c r="C67">
        <v>1</v>
      </c>
      <c r="D67">
        <v>1</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row>
    <row r="68" spans="1:59" ht="15" x14ac:dyDescent="0.25">
      <c r="A68" s="114">
        <f>PowellInflow.Unregulated!A68</f>
        <v>45870</v>
      </c>
      <c r="B68">
        <v>1</v>
      </c>
      <c r="C68">
        <v>1</v>
      </c>
      <c r="D68">
        <v>1</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row>
    <row r="69" spans="1:59" ht="15" x14ac:dyDescent="0.25">
      <c r="A69" s="114">
        <f>PowellInflow.Unregulated!A69</f>
        <v>45901</v>
      </c>
      <c r="B69">
        <v>1</v>
      </c>
      <c r="C69">
        <v>1</v>
      </c>
      <c r="D69">
        <v>1</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row>
    <row r="70" spans="1:59" ht="15" x14ac:dyDescent="0.25">
      <c r="A70" s="114">
        <f>PowellInflow.Unregulated!A70</f>
        <v>0</v>
      </c>
      <c r="B70">
        <v>1</v>
      </c>
      <c r="C70">
        <v>1</v>
      </c>
      <c r="D70">
        <v>1</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row>
    <row r="71" spans="1:59" ht="15" x14ac:dyDescent="0.25">
      <c r="A71" s="114">
        <f>PowellInflow.Unregulated!A71</f>
        <v>0</v>
      </c>
      <c r="B71">
        <v>1</v>
      </c>
      <c r="C71">
        <v>1</v>
      </c>
      <c r="D71">
        <v>1</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row>
    <row r="72" spans="1:59" ht="15" x14ac:dyDescent="0.25">
      <c r="A72" s="114">
        <f>PowellInflow.Unregulated!A72</f>
        <v>0</v>
      </c>
      <c r="B72">
        <v>1</v>
      </c>
      <c r="C72">
        <v>1</v>
      </c>
      <c r="D72">
        <v>1</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row>
    <row r="73" spans="1:59" ht="15" x14ac:dyDescent="0.25">
      <c r="A73" s="114">
        <f>PowellInflow.Unregulated!A73</f>
        <v>0</v>
      </c>
      <c r="B73">
        <v>1</v>
      </c>
      <c r="C73">
        <v>1</v>
      </c>
      <c r="D73">
        <v>1</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row>
    <row r="74" spans="1:59" ht="15" x14ac:dyDescent="0.25">
      <c r="A74" s="114">
        <f>PowellInflow.Unregulated!A74</f>
        <v>0</v>
      </c>
      <c r="B74">
        <v>1</v>
      </c>
      <c r="C74">
        <v>1</v>
      </c>
      <c r="D74">
        <v>1</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row>
    <row r="75" spans="1:59" ht="15" x14ac:dyDescent="0.25">
      <c r="A75" s="114">
        <f>PowellInflow.Unregulated!A75</f>
        <v>0</v>
      </c>
      <c r="B75">
        <v>1</v>
      </c>
      <c r="C75">
        <v>1</v>
      </c>
      <c r="D75">
        <v>1</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row>
    <row r="76" spans="1:59" ht="15" x14ac:dyDescent="0.25">
      <c r="A76" s="114">
        <f>PowellInflow.Unregulated!A76</f>
        <v>0</v>
      </c>
      <c r="B76">
        <v>1</v>
      </c>
      <c r="C76">
        <v>1</v>
      </c>
      <c r="D76">
        <v>1</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row>
    <row r="77" spans="1:59" ht="15" x14ac:dyDescent="0.25">
      <c r="A77" s="114">
        <f>PowellInflow.Unregulated!A77</f>
        <v>0</v>
      </c>
      <c r="B77">
        <v>1</v>
      </c>
      <c r="C77">
        <v>1</v>
      </c>
      <c r="D77">
        <v>1</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c r="AS77">
        <v>0</v>
      </c>
      <c r="AT77">
        <v>0</v>
      </c>
      <c r="AU77">
        <v>0</v>
      </c>
      <c r="AV77">
        <v>0</v>
      </c>
      <c r="AW77">
        <v>0</v>
      </c>
      <c r="AX77">
        <v>0</v>
      </c>
      <c r="AY77">
        <v>0</v>
      </c>
      <c r="AZ77">
        <v>0</v>
      </c>
      <c r="BA77">
        <v>0</v>
      </c>
      <c r="BB77">
        <v>0</v>
      </c>
      <c r="BC77">
        <v>0</v>
      </c>
      <c r="BD77">
        <v>0</v>
      </c>
      <c r="BE77">
        <v>0</v>
      </c>
      <c r="BF77">
        <v>0</v>
      </c>
      <c r="BG77">
        <v>0</v>
      </c>
    </row>
    <row r="78" spans="1:59" ht="15" x14ac:dyDescent="0.25">
      <c r="A78" s="114">
        <f>PowellInflow.Unregulated!A78</f>
        <v>0</v>
      </c>
      <c r="B78">
        <v>1</v>
      </c>
      <c r="C78">
        <v>1</v>
      </c>
      <c r="D78">
        <v>1</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row>
    <row r="79" spans="1:59" ht="15" x14ac:dyDescent="0.25">
      <c r="A79" s="114">
        <f>PowellInflow.Unregulated!A79</f>
        <v>0</v>
      </c>
      <c r="B79">
        <v>1</v>
      </c>
      <c r="C79">
        <v>1</v>
      </c>
      <c r="D79">
        <v>1</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row>
    <row r="80" spans="1:59" ht="15" x14ac:dyDescent="0.25">
      <c r="A80" s="114">
        <f>PowellInflow.Unregulated!A80</f>
        <v>0</v>
      </c>
      <c r="B80">
        <v>1</v>
      </c>
      <c r="C80">
        <v>1</v>
      </c>
      <c r="D80">
        <v>1</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row>
    <row r="81" spans="1:59" ht="15" x14ac:dyDescent="0.25">
      <c r="A81" s="115"/>
      <c r="B81">
        <v>1</v>
      </c>
      <c r="C81">
        <v>1</v>
      </c>
      <c r="D81">
        <v>1</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row>
    <row r="82" spans="1:59" ht="15" x14ac:dyDescent="0.25">
      <c r="A82" s="115"/>
      <c r="B82">
        <v>1</v>
      </c>
      <c r="C82">
        <v>1</v>
      </c>
      <c r="D82">
        <v>1</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row>
    <row r="83" spans="1:59" ht="15" x14ac:dyDescent="0.25">
      <c r="A83" s="115"/>
      <c r="B83">
        <v>1</v>
      </c>
      <c r="C83">
        <v>1</v>
      </c>
      <c r="D83">
        <v>1</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row>
    <row r="84" spans="1:59" ht="15" x14ac:dyDescent="0.25">
      <c r="A84" s="115"/>
      <c r="B84">
        <v>1</v>
      </c>
      <c r="C84">
        <v>1</v>
      </c>
      <c r="D84">
        <v>1</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row>
    <row r="85" spans="1:59" ht="15" x14ac:dyDescent="0.25">
      <c r="A85" s="115"/>
      <c r="B85">
        <v>1</v>
      </c>
      <c r="C85">
        <v>1</v>
      </c>
      <c r="D85">
        <v>1</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0</v>
      </c>
    </row>
    <row r="86" spans="1:59" ht="15" x14ac:dyDescent="0.25">
      <c r="A86" s="115"/>
      <c r="B86">
        <v>1</v>
      </c>
      <c r="C86">
        <v>1</v>
      </c>
      <c r="D86">
        <v>1</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c r="AU86">
        <v>0</v>
      </c>
      <c r="AV86">
        <v>0</v>
      </c>
      <c r="AW86">
        <v>0</v>
      </c>
      <c r="AX86">
        <v>0</v>
      </c>
      <c r="AY86">
        <v>0</v>
      </c>
      <c r="AZ86">
        <v>0</v>
      </c>
      <c r="BA86">
        <v>0</v>
      </c>
      <c r="BB86">
        <v>0</v>
      </c>
      <c r="BC86">
        <v>0</v>
      </c>
      <c r="BD86">
        <v>0</v>
      </c>
      <c r="BE86">
        <v>0</v>
      </c>
      <c r="BF86">
        <v>0</v>
      </c>
      <c r="BG86">
        <v>0</v>
      </c>
    </row>
    <row r="87" spans="1:59" ht="15" x14ac:dyDescent="0.25">
      <c r="A87" s="115"/>
      <c r="B87">
        <v>1</v>
      </c>
      <c r="C87">
        <v>1</v>
      </c>
      <c r="D87">
        <v>1</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c r="BG87">
        <v>0</v>
      </c>
    </row>
    <row r="88" spans="1:59" ht="15" x14ac:dyDescent="0.25">
      <c r="A88" s="115"/>
      <c r="B88">
        <v>1</v>
      </c>
      <c r="C88">
        <v>1</v>
      </c>
      <c r="D88">
        <v>1</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row>
    <row r="89" spans="1:59" ht="15" x14ac:dyDescent="0.25">
      <c r="A89" s="115"/>
      <c r="B89">
        <v>1</v>
      </c>
      <c r="C89">
        <v>1</v>
      </c>
      <c r="D89">
        <v>1</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row>
    <row r="90" spans="1:59" ht="15" x14ac:dyDescent="0.25">
      <c r="A90" s="115"/>
      <c r="B90">
        <v>1</v>
      </c>
      <c r="C90">
        <v>1</v>
      </c>
      <c r="D90">
        <v>1</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row>
    <row r="91" spans="1:59" ht="15" x14ac:dyDescent="0.25">
      <c r="A91" s="115"/>
      <c r="B91">
        <v>1</v>
      </c>
      <c r="C91">
        <v>1</v>
      </c>
      <c r="D91">
        <v>1</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row>
    <row r="92" spans="1:59" ht="15" x14ac:dyDescent="0.25">
      <c r="A92" s="115"/>
      <c r="B92">
        <v>1</v>
      </c>
      <c r="C92">
        <v>1</v>
      </c>
      <c r="D92">
        <v>1</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row>
    <row r="93" spans="1:59" ht="15" x14ac:dyDescent="0.25">
      <c r="A93" s="115"/>
      <c r="B93">
        <v>1</v>
      </c>
      <c r="C93">
        <v>1</v>
      </c>
      <c r="D93">
        <v>1</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c r="BE93">
        <v>0</v>
      </c>
      <c r="BF93">
        <v>0</v>
      </c>
      <c r="BG93">
        <v>0</v>
      </c>
    </row>
    <row r="94" spans="1:59" ht="15" x14ac:dyDescent="0.25">
      <c r="A94" s="115"/>
      <c r="B94">
        <v>1</v>
      </c>
      <c r="C94">
        <v>1</v>
      </c>
      <c r="D94">
        <v>1</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row>
    <row r="95" spans="1:59" ht="15" x14ac:dyDescent="0.25">
      <c r="A95" s="115"/>
      <c r="B95">
        <v>1</v>
      </c>
      <c r="C95">
        <v>1</v>
      </c>
      <c r="D95">
        <v>1</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row>
    <row r="96" spans="1:59" ht="15" x14ac:dyDescent="0.25">
      <c r="A96" s="115"/>
      <c r="B96">
        <v>1</v>
      </c>
      <c r="C96">
        <v>1</v>
      </c>
      <c r="D96">
        <v>1</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c r="AV96">
        <v>0</v>
      </c>
      <c r="AW96">
        <v>0</v>
      </c>
      <c r="AX96">
        <v>0</v>
      </c>
      <c r="AY96">
        <v>0</v>
      </c>
      <c r="AZ96">
        <v>0</v>
      </c>
      <c r="BA96">
        <v>0</v>
      </c>
      <c r="BB96">
        <v>0</v>
      </c>
      <c r="BC96">
        <v>0</v>
      </c>
      <c r="BD96">
        <v>0</v>
      </c>
      <c r="BE96">
        <v>0</v>
      </c>
      <c r="BF96">
        <v>0</v>
      </c>
      <c r="BG96">
        <v>0</v>
      </c>
    </row>
    <row r="97" spans="1:59" ht="15" x14ac:dyDescent="0.25">
      <c r="A97" s="115"/>
      <c r="B97">
        <v>1</v>
      </c>
      <c r="C97">
        <v>1</v>
      </c>
      <c r="D97">
        <v>1</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row>
    <row r="98" spans="1:59" ht="15" x14ac:dyDescent="0.25">
      <c r="A98" s="115"/>
      <c r="B98">
        <v>1</v>
      </c>
      <c r="C98">
        <v>1</v>
      </c>
      <c r="D98">
        <v>1</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row>
    <row r="99" spans="1:59" ht="15" x14ac:dyDescent="0.25">
      <c r="A99" s="115"/>
      <c r="B99">
        <v>1</v>
      </c>
      <c r="C99">
        <v>1</v>
      </c>
      <c r="D99">
        <v>1</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row>
    <row r="100" spans="1:59" ht="15" x14ac:dyDescent="0.25">
      <c r="A100" s="115"/>
      <c r="B100">
        <v>1</v>
      </c>
      <c r="C100">
        <v>1</v>
      </c>
      <c r="D100">
        <v>1</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row>
    <row r="101" spans="1:59" ht="15" x14ac:dyDescent="0.25">
      <c r="A101" s="115"/>
      <c r="B101">
        <v>1</v>
      </c>
      <c r="C101">
        <v>1</v>
      </c>
      <c r="D101">
        <v>1</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row>
    <row r="102" spans="1:59" ht="15" x14ac:dyDescent="0.25">
      <c r="A102" s="115"/>
      <c r="B102">
        <v>1</v>
      </c>
      <c r="C102">
        <v>1</v>
      </c>
      <c r="D102">
        <v>1</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row>
    <row r="103" spans="1:59" ht="15" x14ac:dyDescent="0.25">
      <c r="A103" s="115"/>
      <c r="B103">
        <v>1</v>
      </c>
      <c r="C103">
        <v>1</v>
      </c>
      <c r="D103">
        <v>1</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row>
    <row r="104" spans="1:59" ht="15" x14ac:dyDescent="0.25">
      <c r="A104" s="115"/>
      <c r="B104">
        <v>1</v>
      </c>
      <c r="C104">
        <v>1</v>
      </c>
      <c r="D104">
        <v>1</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row>
    <row r="105" spans="1:59" ht="15" x14ac:dyDescent="0.25">
      <c r="A105" s="115"/>
      <c r="B105">
        <v>1</v>
      </c>
      <c r="C105">
        <v>1</v>
      </c>
      <c r="D105">
        <v>1</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row>
    <row r="106" spans="1:59" ht="15" x14ac:dyDescent="0.25">
      <c r="A106" s="115"/>
      <c r="B106">
        <v>1</v>
      </c>
      <c r="C106">
        <v>1</v>
      </c>
      <c r="D106">
        <v>1</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row>
    <row r="107" spans="1:59" ht="15" x14ac:dyDescent="0.25">
      <c r="A107" s="115"/>
      <c r="B107">
        <v>1</v>
      </c>
      <c r="C107">
        <v>1</v>
      </c>
      <c r="D107">
        <v>1</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row>
    <row r="108" spans="1:59" ht="15" x14ac:dyDescent="0.25">
      <c r="A108" s="115"/>
      <c r="B108">
        <v>1</v>
      </c>
      <c r="C108">
        <v>1</v>
      </c>
      <c r="D108">
        <v>1</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row>
    <row r="109" spans="1:59" ht="15" x14ac:dyDescent="0.25">
      <c r="A109" s="115"/>
      <c r="B109">
        <v>1</v>
      </c>
      <c r="C109">
        <v>1</v>
      </c>
      <c r="D109">
        <v>1</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row>
    <row r="110" spans="1:59" ht="15" x14ac:dyDescent="0.25">
      <c r="A110" s="115"/>
      <c r="B110">
        <v>1</v>
      </c>
      <c r="C110">
        <v>1</v>
      </c>
      <c r="D110">
        <v>1</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row>
    <row r="111" spans="1:59" ht="15" x14ac:dyDescent="0.25">
      <c r="A111" s="115"/>
      <c r="B111">
        <v>1</v>
      </c>
      <c r="C111">
        <v>1</v>
      </c>
      <c r="D111">
        <v>1</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row>
    <row r="112" spans="1:59" ht="15" x14ac:dyDescent="0.25">
      <c r="A112" s="115"/>
      <c r="B112">
        <v>1</v>
      </c>
      <c r="C112">
        <v>1</v>
      </c>
      <c r="D112">
        <v>1</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row>
    <row r="113" spans="1:59" ht="15" x14ac:dyDescent="0.25">
      <c r="A113" s="115"/>
      <c r="B113">
        <v>1</v>
      </c>
      <c r="C113">
        <v>1</v>
      </c>
      <c r="D113">
        <v>1</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row>
    <row r="114" spans="1:59" ht="15" x14ac:dyDescent="0.25">
      <c r="A114" s="115"/>
      <c r="B114">
        <v>1</v>
      </c>
      <c r="C114">
        <v>1</v>
      </c>
      <c r="D114">
        <v>1</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row>
    <row r="115" spans="1:59" ht="15" x14ac:dyDescent="0.25">
      <c r="A115" s="115"/>
      <c r="B115">
        <v>1</v>
      </c>
      <c r="C115">
        <v>1</v>
      </c>
      <c r="D115">
        <v>1</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row>
    <row r="116" spans="1:59" ht="15" x14ac:dyDescent="0.25">
      <c r="A116" s="115"/>
      <c r="B116">
        <v>1</v>
      </c>
      <c r="C116">
        <v>1</v>
      </c>
      <c r="D116">
        <v>1</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row>
    <row r="117" spans="1:59" ht="15" x14ac:dyDescent="0.25">
      <c r="A117" s="115"/>
      <c r="B117">
        <v>1</v>
      </c>
      <c r="C117">
        <v>1</v>
      </c>
      <c r="D117">
        <v>1</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row>
    <row r="118" spans="1:59" ht="15" x14ac:dyDescent="0.25">
      <c r="A118" s="115"/>
      <c r="B118">
        <v>1</v>
      </c>
      <c r="C118">
        <v>1</v>
      </c>
      <c r="D118">
        <v>1</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row>
    <row r="119" spans="1:59" ht="15" x14ac:dyDescent="0.25">
      <c r="A119" s="115"/>
      <c r="B119">
        <v>1</v>
      </c>
      <c r="C119">
        <v>1</v>
      </c>
      <c r="D119">
        <v>1</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row>
    <row r="120" spans="1:59" ht="15" x14ac:dyDescent="0.25">
      <c r="A120" s="115"/>
      <c r="B120">
        <v>1</v>
      </c>
      <c r="C120">
        <v>1</v>
      </c>
      <c r="D120">
        <v>1</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row>
    <row r="121" spans="1:59" ht="15" x14ac:dyDescent="0.25">
      <c r="A121" s="115"/>
      <c r="B121">
        <v>1</v>
      </c>
      <c r="C121">
        <v>1</v>
      </c>
      <c r="D121">
        <v>1</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row>
    <row r="122" spans="1:59" ht="15" x14ac:dyDescent="0.25">
      <c r="A122" s="115"/>
      <c r="B122">
        <v>1</v>
      </c>
      <c r="C122">
        <v>1</v>
      </c>
      <c r="D122">
        <v>1</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row>
    <row r="123" spans="1:59" ht="15" x14ac:dyDescent="0.25">
      <c r="A123" s="115"/>
      <c r="B123">
        <v>1</v>
      </c>
      <c r="C123">
        <v>1</v>
      </c>
      <c r="D123">
        <v>1</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row>
    <row r="124" spans="1:59" ht="15" x14ac:dyDescent="0.25">
      <c r="A124" s="115"/>
      <c r="B124">
        <v>1</v>
      </c>
      <c r="C124">
        <v>1</v>
      </c>
      <c r="D124">
        <v>1</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row>
    <row r="125" spans="1:59" ht="15" x14ac:dyDescent="0.25">
      <c r="A125" s="115"/>
      <c r="B125">
        <v>1</v>
      </c>
      <c r="C125">
        <v>1</v>
      </c>
      <c r="D125">
        <v>1</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row>
    <row r="126" spans="1:59" ht="15" x14ac:dyDescent="0.25">
      <c r="A126" s="115"/>
      <c r="B126">
        <v>1</v>
      </c>
      <c r="C126">
        <v>1</v>
      </c>
      <c r="D126">
        <v>1</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row>
    <row r="127" spans="1:59" ht="15" x14ac:dyDescent="0.25">
      <c r="A127" s="115"/>
      <c r="B127">
        <v>1</v>
      </c>
      <c r="C127">
        <v>1</v>
      </c>
      <c r="D127">
        <v>1</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row>
    <row r="128" spans="1:59" ht="15" x14ac:dyDescent="0.25">
      <c r="A128" s="115"/>
      <c r="B128">
        <v>1</v>
      </c>
      <c r="C128">
        <v>1</v>
      </c>
      <c r="D128">
        <v>1</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0</v>
      </c>
      <c r="BB128">
        <v>0</v>
      </c>
      <c r="BC128">
        <v>0</v>
      </c>
      <c r="BD128">
        <v>0</v>
      </c>
      <c r="BE128">
        <v>0</v>
      </c>
      <c r="BF128">
        <v>0</v>
      </c>
      <c r="BG128">
        <v>0</v>
      </c>
    </row>
    <row r="129" spans="1:59" ht="15" x14ac:dyDescent="0.25">
      <c r="A129" s="115"/>
      <c r="B129">
        <v>1</v>
      </c>
      <c r="C129">
        <v>1</v>
      </c>
      <c r="D129">
        <v>1</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row>
    <row r="130" spans="1:59" ht="15" x14ac:dyDescent="0.25">
      <c r="A130" s="115"/>
      <c r="B130">
        <v>1</v>
      </c>
      <c r="C130">
        <v>1</v>
      </c>
      <c r="D130">
        <v>1</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0</v>
      </c>
      <c r="BE130">
        <v>0</v>
      </c>
      <c r="BF130">
        <v>0</v>
      </c>
      <c r="BG130">
        <v>0</v>
      </c>
    </row>
    <row r="131" spans="1:59" ht="15" x14ac:dyDescent="0.25">
      <c r="A131" s="115"/>
      <c r="B131">
        <v>1</v>
      </c>
      <c r="C131">
        <v>1</v>
      </c>
      <c r="D131">
        <v>1</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row>
    <row r="132" spans="1:59" ht="15" x14ac:dyDescent="0.25">
      <c r="A132" s="115"/>
      <c r="B132">
        <v>1</v>
      </c>
      <c r="C132">
        <v>1</v>
      </c>
      <c r="D132">
        <v>1</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row>
    <row r="133" spans="1:59" ht="15" x14ac:dyDescent="0.25">
      <c r="A133" s="115"/>
      <c r="B133">
        <v>1</v>
      </c>
      <c r="C133">
        <v>1</v>
      </c>
      <c r="D133">
        <v>1</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row>
    <row r="134" spans="1:59" ht="15" x14ac:dyDescent="0.25">
      <c r="A134" s="115"/>
      <c r="B134">
        <v>1</v>
      </c>
      <c r="C134">
        <v>1</v>
      </c>
      <c r="D134">
        <v>1</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row>
    <row r="135" spans="1:59" ht="15" x14ac:dyDescent="0.25">
      <c r="A135" s="115"/>
      <c r="B135">
        <v>1</v>
      </c>
      <c r="C135">
        <v>1</v>
      </c>
      <c r="D135">
        <v>1</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row>
    <row r="136" spans="1:59" ht="15" x14ac:dyDescent="0.25">
      <c r="A136" s="115"/>
      <c r="B136">
        <v>1</v>
      </c>
      <c r="C136">
        <v>1</v>
      </c>
      <c r="D136">
        <v>1</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0</v>
      </c>
      <c r="BF136">
        <v>0</v>
      </c>
      <c r="BG136">
        <v>0</v>
      </c>
    </row>
    <row r="137" spans="1:59" ht="15" x14ac:dyDescent="0.25">
      <c r="A137" s="115"/>
      <c r="B137">
        <v>1</v>
      </c>
      <c r="C137">
        <v>1</v>
      </c>
      <c r="D137">
        <v>1</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row>
    <row r="138" spans="1:59" ht="15" x14ac:dyDescent="0.25">
      <c r="A138" s="115"/>
      <c r="B138">
        <v>1</v>
      </c>
      <c r="C138">
        <v>1</v>
      </c>
      <c r="D138">
        <v>1</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row>
    <row r="139" spans="1:59" ht="15" x14ac:dyDescent="0.25">
      <c r="A139" s="115"/>
      <c r="B139">
        <v>1</v>
      </c>
      <c r="C139">
        <v>1</v>
      </c>
      <c r="D139">
        <v>1</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row>
    <row r="140" spans="1:59" ht="15" x14ac:dyDescent="0.25">
      <c r="A140" s="115"/>
      <c r="B140">
        <v>1</v>
      </c>
      <c r="C140">
        <v>1</v>
      </c>
      <c r="D140">
        <v>1</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0</v>
      </c>
    </row>
    <row r="141" spans="1:59" ht="15" x14ac:dyDescent="0.25">
      <c r="A141" s="115"/>
      <c r="B141">
        <v>1</v>
      </c>
      <c r="C141">
        <v>1</v>
      </c>
      <c r="D141">
        <v>1</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row>
    <row r="142" spans="1:59" ht="15" x14ac:dyDescent="0.25">
      <c r="A142" s="115"/>
      <c r="B142">
        <v>1</v>
      </c>
      <c r="C142">
        <v>1</v>
      </c>
      <c r="D142">
        <v>1</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v>0</v>
      </c>
      <c r="AQ142">
        <v>0</v>
      </c>
      <c r="AR142">
        <v>0</v>
      </c>
      <c r="AS142">
        <v>0</v>
      </c>
      <c r="AT142">
        <v>0</v>
      </c>
      <c r="AU142">
        <v>0</v>
      </c>
      <c r="AV142">
        <v>0</v>
      </c>
      <c r="AW142">
        <v>0</v>
      </c>
      <c r="AX142">
        <v>0</v>
      </c>
      <c r="AY142">
        <v>0</v>
      </c>
      <c r="AZ142">
        <v>0</v>
      </c>
      <c r="BA142">
        <v>0</v>
      </c>
      <c r="BB142">
        <v>0</v>
      </c>
      <c r="BC142">
        <v>0</v>
      </c>
      <c r="BD142">
        <v>0</v>
      </c>
      <c r="BE142">
        <v>0</v>
      </c>
      <c r="BF142">
        <v>0</v>
      </c>
      <c r="BG142">
        <v>0</v>
      </c>
    </row>
    <row r="143" spans="1:59" ht="15" x14ac:dyDescent="0.25">
      <c r="A143" s="115"/>
      <c r="B143">
        <v>1</v>
      </c>
      <c r="C143">
        <v>1</v>
      </c>
      <c r="D143">
        <v>1</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c r="AV143">
        <v>0</v>
      </c>
      <c r="AW143">
        <v>0</v>
      </c>
      <c r="AX143">
        <v>0</v>
      </c>
      <c r="AY143">
        <v>0</v>
      </c>
      <c r="AZ143">
        <v>0</v>
      </c>
      <c r="BA143">
        <v>0</v>
      </c>
      <c r="BB143">
        <v>0</v>
      </c>
      <c r="BC143">
        <v>0</v>
      </c>
      <c r="BD143">
        <v>0</v>
      </c>
      <c r="BE143">
        <v>0</v>
      </c>
      <c r="BF143">
        <v>0</v>
      </c>
      <c r="BG143">
        <v>0</v>
      </c>
    </row>
    <row r="144" spans="1:59" ht="15" x14ac:dyDescent="0.25">
      <c r="A144" s="115"/>
      <c r="B144">
        <v>1</v>
      </c>
      <c r="C144">
        <v>1</v>
      </c>
      <c r="D144">
        <v>1</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0</v>
      </c>
      <c r="BF144">
        <v>0</v>
      </c>
      <c r="BG144">
        <v>0</v>
      </c>
    </row>
    <row r="145" spans="1:59" ht="15" x14ac:dyDescent="0.25">
      <c r="A145" s="115"/>
      <c r="B145">
        <v>1</v>
      </c>
      <c r="C145">
        <v>1</v>
      </c>
      <c r="D145">
        <v>1</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c r="AV145">
        <v>0</v>
      </c>
      <c r="AW145">
        <v>0</v>
      </c>
      <c r="AX145">
        <v>0</v>
      </c>
      <c r="AY145">
        <v>0</v>
      </c>
      <c r="AZ145">
        <v>0</v>
      </c>
      <c r="BA145">
        <v>0</v>
      </c>
      <c r="BB145">
        <v>0</v>
      </c>
      <c r="BC145">
        <v>0</v>
      </c>
      <c r="BD145">
        <v>0</v>
      </c>
      <c r="BE145">
        <v>0</v>
      </c>
      <c r="BF145">
        <v>0</v>
      </c>
      <c r="BG145">
        <v>0</v>
      </c>
    </row>
    <row r="146" spans="1:59" ht="15" x14ac:dyDescent="0.25">
      <c r="A146" s="115"/>
      <c r="B146">
        <v>1</v>
      </c>
      <c r="C146">
        <v>1</v>
      </c>
      <c r="D146">
        <v>1</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0</v>
      </c>
      <c r="BE146">
        <v>0</v>
      </c>
      <c r="BF146">
        <v>0</v>
      </c>
      <c r="BG146">
        <v>0</v>
      </c>
    </row>
    <row r="147" spans="1:59" ht="15" x14ac:dyDescent="0.25">
      <c r="A147" s="115"/>
      <c r="B147">
        <v>1</v>
      </c>
      <c r="C147">
        <v>1</v>
      </c>
      <c r="D147">
        <v>1</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D147">
        <v>0</v>
      </c>
      <c r="BE147">
        <v>0</v>
      </c>
      <c r="BF147">
        <v>0</v>
      </c>
      <c r="BG147">
        <v>0</v>
      </c>
    </row>
    <row r="148" spans="1:59" ht="15" x14ac:dyDescent="0.25">
      <c r="A148" s="115"/>
      <c r="B148">
        <v>1</v>
      </c>
      <c r="C148">
        <v>1</v>
      </c>
      <c r="D148">
        <v>1</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D148">
        <v>0</v>
      </c>
      <c r="BE148">
        <v>0</v>
      </c>
      <c r="BF148">
        <v>0</v>
      </c>
      <c r="BG148">
        <v>0</v>
      </c>
    </row>
    <row r="149" spans="1:59" ht="15" x14ac:dyDescent="0.25">
      <c r="A149" s="115"/>
      <c r="B149">
        <v>1</v>
      </c>
      <c r="C149">
        <v>1</v>
      </c>
      <c r="D149">
        <v>1</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D149">
        <v>0</v>
      </c>
      <c r="BE149">
        <v>0</v>
      </c>
      <c r="BF149">
        <v>0</v>
      </c>
      <c r="BG149">
        <v>0</v>
      </c>
    </row>
    <row r="150" spans="1:59" ht="15" x14ac:dyDescent="0.25">
      <c r="A150" s="115"/>
      <c r="B150">
        <v>1</v>
      </c>
      <c r="C150">
        <v>1</v>
      </c>
      <c r="D150">
        <v>1</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row>
    <row r="151" spans="1:59" ht="15" x14ac:dyDescent="0.25">
      <c r="A151" s="115"/>
      <c r="B151">
        <v>1</v>
      </c>
      <c r="C151">
        <v>1</v>
      </c>
      <c r="D151">
        <v>1</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0</v>
      </c>
    </row>
    <row r="152" spans="1:59" ht="15" x14ac:dyDescent="0.25">
      <c r="A152" s="115"/>
      <c r="B152">
        <v>1</v>
      </c>
      <c r="C152">
        <v>1</v>
      </c>
      <c r="D152">
        <v>1</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D152">
        <v>0</v>
      </c>
      <c r="BE152">
        <v>0</v>
      </c>
      <c r="BF152">
        <v>0</v>
      </c>
      <c r="BG152">
        <v>0</v>
      </c>
    </row>
    <row r="153" spans="1:59" ht="15" x14ac:dyDescent="0.25">
      <c r="A153" s="115"/>
      <c r="B153">
        <v>1</v>
      </c>
      <c r="C153">
        <v>1</v>
      </c>
      <c r="D153">
        <v>1</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row>
    <row r="154" spans="1:59" ht="15" x14ac:dyDescent="0.25">
      <c r="A154" s="115"/>
      <c r="B154">
        <v>1</v>
      </c>
      <c r="C154">
        <v>1</v>
      </c>
      <c r="D154">
        <v>1</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D154">
        <v>0</v>
      </c>
      <c r="BE154">
        <v>0</v>
      </c>
      <c r="BF154">
        <v>0</v>
      </c>
      <c r="BG154">
        <v>0</v>
      </c>
    </row>
    <row r="155" spans="1:59" ht="15" x14ac:dyDescent="0.25">
      <c r="A155" s="115"/>
      <c r="B155">
        <v>1</v>
      </c>
      <c r="C155">
        <v>1</v>
      </c>
      <c r="D155">
        <v>1</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D155">
        <v>0</v>
      </c>
      <c r="BE155">
        <v>0</v>
      </c>
      <c r="BF155">
        <v>0</v>
      </c>
      <c r="BG155">
        <v>0</v>
      </c>
    </row>
    <row r="156" spans="1:59" ht="15" x14ac:dyDescent="0.25">
      <c r="A156" s="115"/>
      <c r="B156">
        <v>1</v>
      </c>
      <c r="C156">
        <v>1</v>
      </c>
      <c r="D156">
        <v>1</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c r="BE156">
        <v>0</v>
      </c>
      <c r="BF156">
        <v>0</v>
      </c>
      <c r="BG156">
        <v>0</v>
      </c>
    </row>
    <row r="157" spans="1:59" ht="15" x14ac:dyDescent="0.25">
      <c r="A157" s="115"/>
      <c r="B157">
        <v>1</v>
      </c>
      <c r="C157">
        <v>1</v>
      </c>
      <c r="D157">
        <v>1</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row>
    <row r="158" spans="1:59" ht="15" x14ac:dyDescent="0.25">
      <c r="A158" s="115"/>
      <c r="B158">
        <v>1</v>
      </c>
      <c r="C158">
        <v>1</v>
      </c>
      <c r="D158">
        <v>1</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row>
    <row r="159" spans="1:59" ht="15" x14ac:dyDescent="0.25">
      <c r="A159" s="115"/>
      <c r="B159">
        <v>1</v>
      </c>
      <c r="C159">
        <v>1</v>
      </c>
      <c r="D159">
        <v>1</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row>
    <row r="160" spans="1:59" ht="15" x14ac:dyDescent="0.25">
      <c r="A160" s="115"/>
      <c r="B160">
        <v>1</v>
      </c>
      <c r="C160">
        <v>1</v>
      </c>
      <c r="D160">
        <v>1</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c r="BE160">
        <v>0</v>
      </c>
      <c r="BF160">
        <v>0</v>
      </c>
      <c r="BG160">
        <v>0</v>
      </c>
    </row>
    <row r="161" spans="1:59" ht="15" x14ac:dyDescent="0.25">
      <c r="A161" s="115"/>
      <c r="B161">
        <v>1</v>
      </c>
      <c r="C161">
        <v>1</v>
      </c>
      <c r="D161">
        <v>1</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D161">
        <v>0</v>
      </c>
      <c r="BE161">
        <v>0</v>
      </c>
      <c r="BF161">
        <v>0</v>
      </c>
      <c r="BG161">
        <v>0</v>
      </c>
    </row>
    <row r="162" spans="1:59" ht="15" x14ac:dyDescent="0.25">
      <c r="A162" s="115"/>
      <c r="B162">
        <v>1</v>
      </c>
      <c r="C162">
        <v>1</v>
      </c>
      <c r="D162">
        <v>1</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D162">
        <v>0</v>
      </c>
      <c r="BE162">
        <v>0</v>
      </c>
      <c r="BF162">
        <v>0</v>
      </c>
      <c r="BG162">
        <v>0</v>
      </c>
    </row>
    <row r="163" spans="1:59" ht="15" x14ac:dyDescent="0.25">
      <c r="A163" s="115"/>
      <c r="B163">
        <v>1</v>
      </c>
      <c r="C163">
        <v>1</v>
      </c>
      <c r="D163">
        <v>1</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D163">
        <v>0</v>
      </c>
      <c r="BE163">
        <v>0</v>
      </c>
      <c r="BF163">
        <v>0</v>
      </c>
      <c r="BG163">
        <v>0</v>
      </c>
    </row>
    <row r="164" spans="1:59" ht="15" x14ac:dyDescent="0.25">
      <c r="A164" s="115"/>
      <c r="B164">
        <v>1</v>
      </c>
      <c r="C164">
        <v>1</v>
      </c>
      <c r="D164">
        <v>1</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0</v>
      </c>
      <c r="BE164">
        <v>0</v>
      </c>
      <c r="BF164">
        <v>0</v>
      </c>
      <c r="BG164">
        <v>0</v>
      </c>
    </row>
    <row r="165" spans="1:59" ht="15" x14ac:dyDescent="0.25">
      <c r="A165" s="115"/>
      <c r="B165">
        <v>1</v>
      </c>
      <c r="C165">
        <v>1</v>
      </c>
      <c r="D165">
        <v>1</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D165">
        <v>0</v>
      </c>
      <c r="BE165">
        <v>0</v>
      </c>
      <c r="BF165">
        <v>0</v>
      </c>
      <c r="BG165">
        <v>0</v>
      </c>
    </row>
    <row r="166" spans="1:59" ht="15" x14ac:dyDescent="0.25">
      <c r="A166" s="115"/>
      <c r="B166">
        <v>1</v>
      </c>
      <c r="C166">
        <v>1</v>
      </c>
      <c r="D166">
        <v>1</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0</v>
      </c>
    </row>
    <row r="167" spans="1:59" ht="15" x14ac:dyDescent="0.25">
      <c r="A167" s="115"/>
      <c r="B167">
        <v>1</v>
      </c>
      <c r="C167">
        <v>1</v>
      </c>
      <c r="D167">
        <v>1</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row>
    <row r="168" spans="1:59" ht="15" x14ac:dyDescent="0.25">
      <c r="A168" s="115"/>
      <c r="B168">
        <v>1</v>
      </c>
      <c r="C168">
        <v>1</v>
      </c>
      <c r="D168">
        <v>1</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row>
    <row r="169" spans="1:59" ht="15" x14ac:dyDescent="0.25">
      <c r="A169" s="115"/>
      <c r="B169">
        <v>1</v>
      </c>
      <c r="C169">
        <v>1</v>
      </c>
      <c r="D169">
        <v>1</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0</v>
      </c>
      <c r="BE169">
        <v>0</v>
      </c>
      <c r="BF169">
        <v>0</v>
      </c>
      <c r="BG169">
        <v>0</v>
      </c>
    </row>
    <row r="170" spans="1:59" ht="15" x14ac:dyDescent="0.25">
      <c r="A170" s="115"/>
      <c r="B170">
        <v>1</v>
      </c>
      <c r="C170">
        <v>1</v>
      </c>
      <c r="D170">
        <v>1</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row>
    <row r="171" spans="1:59" ht="15" x14ac:dyDescent="0.25">
      <c r="A171" s="115"/>
      <c r="B171">
        <v>1</v>
      </c>
      <c r="C171">
        <v>1</v>
      </c>
      <c r="D171">
        <v>1</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row>
    <row r="172" spans="1:59" ht="15" x14ac:dyDescent="0.25">
      <c r="A172" s="115"/>
      <c r="B172">
        <v>1</v>
      </c>
      <c r="C172">
        <v>1</v>
      </c>
      <c r="D172">
        <v>1</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row>
    <row r="173" spans="1:59" ht="15" x14ac:dyDescent="0.25">
      <c r="A173" s="115"/>
      <c r="B173">
        <v>1</v>
      </c>
      <c r="C173">
        <v>1</v>
      </c>
      <c r="D173">
        <v>1</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D173">
        <v>0</v>
      </c>
      <c r="BE173">
        <v>0</v>
      </c>
      <c r="BF173">
        <v>0</v>
      </c>
      <c r="BG173">
        <v>0</v>
      </c>
    </row>
    <row r="174" spans="1:59" ht="15" x14ac:dyDescent="0.25">
      <c r="A174" s="115"/>
      <c r="B174">
        <v>1</v>
      </c>
      <c r="C174">
        <v>1</v>
      </c>
      <c r="D174">
        <v>1</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D174">
        <v>0</v>
      </c>
      <c r="BE174">
        <v>0</v>
      </c>
      <c r="BF174">
        <v>0</v>
      </c>
      <c r="BG174">
        <v>0</v>
      </c>
    </row>
    <row r="175" spans="1:59" ht="15" x14ac:dyDescent="0.25">
      <c r="A175" s="115"/>
      <c r="B175">
        <v>1</v>
      </c>
      <c r="C175">
        <v>1</v>
      </c>
      <c r="D175">
        <v>1</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D175">
        <v>0</v>
      </c>
      <c r="BE175">
        <v>0</v>
      </c>
      <c r="BF175">
        <v>0</v>
      </c>
      <c r="BG175">
        <v>0</v>
      </c>
    </row>
    <row r="176" spans="1:59" ht="15" x14ac:dyDescent="0.25">
      <c r="A176" s="115"/>
      <c r="B176">
        <v>1</v>
      </c>
      <c r="C176">
        <v>1</v>
      </c>
      <c r="D176">
        <v>1</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row>
    <row r="177" spans="1:59" ht="15" x14ac:dyDescent="0.25">
      <c r="A177" s="115"/>
      <c r="B177">
        <v>1</v>
      </c>
      <c r="C177">
        <v>1</v>
      </c>
      <c r="D177">
        <v>1</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D177">
        <v>0</v>
      </c>
      <c r="BE177">
        <v>0</v>
      </c>
      <c r="BF177">
        <v>0</v>
      </c>
      <c r="BG177">
        <v>0</v>
      </c>
    </row>
    <row r="178" spans="1:59" ht="15" x14ac:dyDescent="0.25">
      <c r="A178" s="115"/>
      <c r="B178">
        <v>1</v>
      </c>
      <c r="C178">
        <v>1</v>
      </c>
      <c r="D178">
        <v>1</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row>
    <row r="179" spans="1:59" ht="15" x14ac:dyDescent="0.25">
      <c r="A179" s="115"/>
      <c r="B179">
        <v>1</v>
      </c>
      <c r="C179">
        <v>1</v>
      </c>
      <c r="D179">
        <v>1</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row>
    <row r="180" spans="1:59" ht="15" x14ac:dyDescent="0.25">
      <c r="A180" s="115"/>
      <c r="B180">
        <v>1</v>
      </c>
      <c r="C180">
        <v>1</v>
      </c>
      <c r="D180">
        <v>1</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D180">
        <v>0</v>
      </c>
      <c r="BE180">
        <v>0</v>
      </c>
      <c r="BF180">
        <v>0</v>
      </c>
      <c r="BG180">
        <v>0</v>
      </c>
    </row>
    <row r="181" spans="1:59" ht="15" x14ac:dyDescent="0.25">
      <c r="A181" s="115"/>
      <c r="B181">
        <v>1</v>
      </c>
      <c r="C181">
        <v>1</v>
      </c>
      <c r="D181">
        <v>1</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0</v>
      </c>
      <c r="BF181">
        <v>0</v>
      </c>
      <c r="BG181">
        <v>0</v>
      </c>
    </row>
    <row r="182" spans="1:59" ht="15" x14ac:dyDescent="0.25">
      <c r="A182" s="115"/>
      <c r="B182">
        <v>1</v>
      </c>
      <c r="C182">
        <v>1</v>
      </c>
      <c r="D182">
        <v>1</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c r="BE182">
        <v>0</v>
      </c>
      <c r="BF182">
        <v>0</v>
      </c>
      <c r="BG182">
        <v>0</v>
      </c>
    </row>
    <row r="183" spans="1:59" ht="15" x14ac:dyDescent="0.25">
      <c r="A183" s="115"/>
      <c r="B183">
        <v>1</v>
      </c>
      <c r="C183">
        <v>1</v>
      </c>
      <c r="D183">
        <v>1</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row>
    <row r="184" spans="1:59" ht="15" x14ac:dyDescent="0.25">
      <c r="A184" s="115"/>
      <c r="B184">
        <v>1</v>
      </c>
      <c r="C184">
        <v>1</v>
      </c>
      <c r="D184">
        <v>1</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0</v>
      </c>
    </row>
    <row r="185" spans="1:59" ht="15" x14ac:dyDescent="0.25">
      <c r="A185" s="115"/>
      <c r="B185">
        <v>1</v>
      </c>
      <c r="C185">
        <v>1</v>
      </c>
      <c r="D185">
        <v>1</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row>
    <row r="186" spans="1:59" ht="15" x14ac:dyDescent="0.25">
      <c r="A186" s="115"/>
      <c r="B186">
        <v>1</v>
      </c>
      <c r="C186">
        <v>1</v>
      </c>
      <c r="D186">
        <v>1</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D186">
        <v>0</v>
      </c>
      <c r="BE186">
        <v>0</v>
      </c>
      <c r="BF186">
        <v>0</v>
      </c>
      <c r="BG186">
        <v>0</v>
      </c>
    </row>
    <row r="187" spans="1:59" ht="15" x14ac:dyDescent="0.25">
      <c r="A187" s="115"/>
      <c r="B187">
        <v>1</v>
      </c>
      <c r="C187">
        <v>1</v>
      </c>
      <c r="D187">
        <v>1</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row>
    <row r="188" spans="1:59" ht="15" x14ac:dyDescent="0.25">
      <c r="A188" s="115"/>
      <c r="B188">
        <v>1</v>
      </c>
      <c r="C188">
        <v>1</v>
      </c>
      <c r="D188">
        <v>1</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row>
    <row r="189" spans="1:59" ht="15" x14ac:dyDescent="0.25">
      <c r="A189" s="115"/>
      <c r="B189">
        <v>1</v>
      </c>
      <c r="C189">
        <v>1</v>
      </c>
      <c r="D189">
        <v>1</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v>0</v>
      </c>
      <c r="AY189">
        <v>0</v>
      </c>
      <c r="AZ189">
        <v>0</v>
      </c>
      <c r="BA189">
        <v>0</v>
      </c>
      <c r="BB189">
        <v>0</v>
      </c>
      <c r="BC189">
        <v>0</v>
      </c>
      <c r="BD189">
        <v>0</v>
      </c>
      <c r="BE189">
        <v>0</v>
      </c>
      <c r="BF189">
        <v>0</v>
      </c>
      <c r="BG189">
        <v>0</v>
      </c>
    </row>
    <row r="190" spans="1:59" ht="15" x14ac:dyDescent="0.25">
      <c r="A190" s="115"/>
      <c r="B190">
        <v>1</v>
      </c>
      <c r="C190">
        <v>1</v>
      </c>
      <c r="D190">
        <v>1</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D190">
        <v>0</v>
      </c>
      <c r="BE190">
        <v>0</v>
      </c>
      <c r="BF190">
        <v>0</v>
      </c>
      <c r="BG190">
        <v>0</v>
      </c>
    </row>
    <row r="191" spans="1:59" ht="15" x14ac:dyDescent="0.25">
      <c r="A191" s="115"/>
      <c r="B191">
        <v>1</v>
      </c>
      <c r="C191">
        <v>1</v>
      </c>
      <c r="D191">
        <v>1</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c r="AS191">
        <v>0</v>
      </c>
      <c r="AT191">
        <v>0</v>
      </c>
      <c r="AU191">
        <v>0</v>
      </c>
      <c r="AV191">
        <v>0</v>
      </c>
      <c r="AW191">
        <v>0</v>
      </c>
      <c r="AX191">
        <v>0</v>
      </c>
      <c r="AY191">
        <v>0</v>
      </c>
      <c r="AZ191">
        <v>0</v>
      </c>
      <c r="BA191">
        <v>0</v>
      </c>
      <c r="BB191">
        <v>0</v>
      </c>
      <c r="BC191">
        <v>0</v>
      </c>
      <c r="BD191">
        <v>0</v>
      </c>
      <c r="BE191">
        <v>0</v>
      </c>
      <c r="BF191">
        <v>0</v>
      </c>
      <c r="BG191">
        <v>0</v>
      </c>
    </row>
    <row r="192" spans="1:59" ht="15" x14ac:dyDescent="0.25">
      <c r="A192" s="115"/>
      <c r="B192">
        <v>1</v>
      </c>
      <c r="C192">
        <v>1</v>
      </c>
      <c r="D192">
        <v>1</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D192">
        <v>0</v>
      </c>
      <c r="BE192">
        <v>0</v>
      </c>
      <c r="BF192">
        <v>0</v>
      </c>
      <c r="BG192">
        <v>0</v>
      </c>
    </row>
    <row r="193" spans="1:59" ht="15" x14ac:dyDescent="0.25">
      <c r="A193" s="115"/>
      <c r="B193">
        <v>1</v>
      </c>
      <c r="C193">
        <v>1</v>
      </c>
      <c r="D193">
        <v>1</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D193">
        <v>0</v>
      </c>
      <c r="BE193">
        <v>0</v>
      </c>
      <c r="BF193">
        <v>0</v>
      </c>
      <c r="BG193">
        <v>0</v>
      </c>
    </row>
    <row r="194" spans="1:59" ht="15" x14ac:dyDescent="0.25">
      <c r="A194" s="115"/>
      <c r="B194">
        <v>1</v>
      </c>
      <c r="C194">
        <v>1</v>
      </c>
      <c r="D194">
        <v>1</v>
      </c>
      <c r="E194">
        <v>0</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v>
      </c>
      <c r="AT194">
        <v>0</v>
      </c>
      <c r="AU194">
        <v>0</v>
      </c>
      <c r="AV194">
        <v>0</v>
      </c>
      <c r="AW194">
        <v>0</v>
      </c>
      <c r="AX194">
        <v>0</v>
      </c>
      <c r="AY194">
        <v>0</v>
      </c>
      <c r="AZ194">
        <v>0</v>
      </c>
      <c r="BA194">
        <v>0</v>
      </c>
      <c r="BB194">
        <v>0</v>
      </c>
      <c r="BC194">
        <v>0</v>
      </c>
      <c r="BD194">
        <v>0</v>
      </c>
      <c r="BE194">
        <v>0</v>
      </c>
      <c r="BF194">
        <v>0</v>
      </c>
      <c r="BG194">
        <v>0</v>
      </c>
    </row>
  </sheetData>
  <mergeCells count="1">
    <mergeCell ref="B1:AH1"/>
  </mergeCells>
  <pageMargins left="0.7" right="0.7" top="0.75" bottom="0.75" header="0.3" footer="0.3"/>
  <pageSetup orientation="portrait" horizontalDpi="0"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24F13-C960-4353-883F-A39D4DE549DF}">
  <sheetPr codeName="Sheet35">
    <tabColor theme="5" tint="0.59999389629810485"/>
  </sheetPr>
  <dimension ref="A2:AM9"/>
  <sheetViews>
    <sheetView workbookViewId="0">
      <selection activeCell="C5" sqref="C5"/>
    </sheetView>
  </sheetViews>
  <sheetFormatPr defaultRowHeight="15" x14ac:dyDescent="0.25"/>
  <cols>
    <col min="1" max="1" width="10.5703125" bestFit="1" customWidth="1"/>
  </cols>
  <sheetData>
    <row r="2" spans="1:39" x14ac:dyDescent="0.25">
      <c r="A2" s="116" t="s">
        <v>68</v>
      </c>
      <c r="B2" t="s">
        <v>0</v>
      </c>
      <c r="C2" t="s">
        <v>1</v>
      </c>
      <c r="D2" t="s">
        <v>2</v>
      </c>
      <c r="E2">
        <v>1981</v>
      </c>
      <c r="F2">
        <v>1982</v>
      </c>
      <c r="G2">
        <v>1983</v>
      </c>
      <c r="H2">
        <v>1984</v>
      </c>
      <c r="I2">
        <v>1985</v>
      </c>
      <c r="J2">
        <v>1986</v>
      </c>
      <c r="K2">
        <v>1987</v>
      </c>
      <c r="L2">
        <v>1988</v>
      </c>
      <c r="M2">
        <v>1989</v>
      </c>
      <c r="N2">
        <v>1990</v>
      </c>
      <c r="O2">
        <v>1991</v>
      </c>
      <c r="P2">
        <v>1992</v>
      </c>
      <c r="Q2">
        <v>1993</v>
      </c>
      <c r="R2">
        <v>1994</v>
      </c>
      <c r="S2">
        <v>1995</v>
      </c>
      <c r="T2">
        <v>1996</v>
      </c>
      <c r="U2">
        <v>1997</v>
      </c>
      <c r="V2">
        <v>1998</v>
      </c>
      <c r="W2">
        <v>1999</v>
      </c>
      <c r="X2">
        <v>2000</v>
      </c>
      <c r="Y2">
        <v>2001</v>
      </c>
      <c r="Z2">
        <v>2002</v>
      </c>
      <c r="AA2">
        <v>2003</v>
      </c>
      <c r="AB2">
        <v>2004</v>
      </c>
      <c r="AC2">
        <v>2005</v>
      </c>
      <c r="AD2">
        <v>2006</v>
      </c>
      <c r="AE2">
        <v>2007</v>
      </c>
      <c r="AF2">
        <v>2008</v>
      </c>
      <c r="AG2">
        <v>2009</v>
      </c>
      <c r="AH2">
        <v>2010</v>
      </c>
      <c r="AI2">
        <v>2011</v>
      </c>
      <c r="AJ2">
        <v>2012</v>
      </c>
      <c r="AK2">
        <v>2013</v>
      </c>
      <c r="AL2">
        <v>2014</v>
      </c>
      <c r="AM2">
        <v>2015</v>
      </c>
    </row>
    <row r="3" spans="1:39" x14ac:dyDescent="0.25">
      <c r="B3" t="s">
        <v>3</v>
      </c>
      <c r="C3" t="s">
        <v>4</v>
      </c>
      <c r="D3" t="s">
        <v>5</v>
      </c>
      <c r="E3" t="s">
        <v>6</v>
      </c>
      <c r="F3" t="s">
        <v>7</v>
      </c>
      <c r="G3" t="s">
        <v>8</v>
      </c>
      <c r="H3" t="s">
        <v>9</v>
      </c>
      <c r="I3" t="s">
        <v>10</v>
      </c>
      <c r="J3" t="s">
        <v>11</v>
      </c>
      <c r="K3" t="s">
        <v>12</v>
      </c>
      <c r="L3" t="s">
        <v>13</v>
      </c>
      <c r="M3" t="s">
        <v>14</v>
      </c>
      <c r="N3" t="s">
        <v>15</v>
      </c>
      <c r="O3" t="s">
        <v>16</v>
      </c>
      <c r="P3" t="s">
        <v>17</v>
      </c>
      <c r="Q3" t="s">
        <v>18</v>
      </c>
      <c r="R3" t="s">
        <v>19</v>
      </c>
      <c r="S3" t="s">
        <v>20</v>
      </c>
      <c r="T3" t="s">
        <v>21</v>
      </c>
      <c r="U3" t="s">
        <v>22</v>
      </c>
      <c r="V3" t="s">
        <v>23</v>
      </c>
      <c r="W3" t="s">
        <v>24</v>
      </c>
      <c r="X3" t="s">
        <v>25</v>
      </c>
      <c r="Y3" t="s">
        <v>26</v>
      </c>
      <c r="Z3" t="s">
        <v>27</v>
      </c>
      <c r="AA3" t="s">
        <v>28</v>
      </c>
      <c r="AB3" t="s">
        <v>29</v>
      </c>
      <c r="AC3" t="s">
        <v>30</v>
      </c>
      <c r="AD3" t="s">
        <v>31</v>
      </c>
      <c r="AE3" t="s">
        <v>32</v>
      </c>
      <c r="AF3" t="s">
        <v>33</v>
      </c>
      <c r="AG3" t="s">
        <v>34</v>
      </c>
      <c r="AH3" t="s">
        <v>35</v>
      </c>
      <c r="AI3" t="s">
        <v>36</v>
      </c>
      <c r="AJ3" t="s">
        <v>37</v>
      </c>
      <c r="AK3" t="s">
        <v>38</v>
      </c>
      <c r="AL3" t="s">
        <v>39</v>
      </c>
      <c r="AM3" t="s">
        <v>40</v>
      </c>
    </row>
    <row r="4" spans="1:39" x14ac:dyDescent="0.25">
      <c r="A4" s="117">
        <f>DATE(YEAR(DONOTCHANGE!A4),1,1)</f>
        <v>43831</v>
      </c>
      <c r="B4">
        <v>3</v>
      </c>
      <c r="C4">
        <v>3</v>
      </c>
      <c r="D4">
        <v>3</v>
      </c>
      <c r="E4">
        <v>2</v>
      </c>
      <c r="F4">
        <v>5</v>
      </c>
      <c r="G4">
        <v>5</v>
      </c>
      <c r="H4">
        <v>5</v>
      </c>
      <c r="I4">
        <v>2</v>
      </c>
      <c r="J4">
        <v>5</v>
      </c>
      <c r="K4">
        <v>2</v>
      </c>
      <c r="L4">
        <v>1</v>
      </c>
      <c r="M4">
        <v>2</v>
      </c>
      <c r="N4">
        <v>1</v>
      </c>
      <c r="O4">
        <v>1</v>
      </c>
      <c r="P4">
        <v>1</v>
      </c>
      <c r="Q4">
        <v>4</v>
      </c>
      <c r="R4">
        <v>1</v>
      </c>
      <c r="S4">
        <v>5</v>
      </c>
      <c r="T4">
        <v>5</v>
      </c>
      <c r="U4">
        <v>5</v>
      </c>
      <c r="V4">
        <v>5</v>
      </c>
      <c r="W4">
        <v>5</v>
      </c>
      <c r="X4">
        <v>4</v>
      </c>
      <c r="Y4">
        <v>2</v>
      </c>
      <c r="Z4">
        <v>2</v>
      </c>
      <c r="AA4">
        <v>4</v>
      </c>
      <c r="AB4">
        <v>3</v>
      </c>
      <c r="AC4">
        <v>4</v>
      </c>
      <c r="AD4">
        <v>5</v>
      </c>
      <c r="AE4">
        <v>2</v>
      </c>
      <c r="AF4">
        <v>1</v>
      </c>
      <c r="AG4">
        <v>2</v>
      </c>
      <c r="AH4">
        <v>3</v>
      </c>
      <c r="AI4">
        <v>5</v>
      </c>
      <c r="AJ4">
        <v>3</v>
      </c>
      <c r="AK4">
        <v>2</v>
      </c>
      <c r="AL4">
        <v>1</v>
      </c>
      <c r="AM4">
        <v>1</v>
      </c>
    </row>
    <row r="5" spans="1:39" x14ac:dyDescent="0.25">
      <c r="A5" s="117">
        <f>DATE(YEAR(A4)+1,1,1)</f>
        <v>44197</v>
      </c>
      <c r="B5">
        <v>3</v>
      </c>
      <c r="C5">
        <v>3</v>
      </c>
      <c r="D5">
        <v>3</v>
      </c>
      <c r="E5">
        <v>5</v>
      </c>
      <c r="F5">
        <v>5</v>
      </c>
      <c r="G5">
        <v>5</v>
      </c>
      <c r="H5">
        <v>2</v>
      </c>
      <c r="I5">
        <v>5</v>
      </c>
      <c r="J5">
        <v>2</v>
      </c>
      <c r="K5">
        <v>1</v>
      </c>
      <c r="L5">
        <v>2</v>
      </c>
      <c r="M5">
        <v>1</v>
      </c>
      <c r="N5">
        <v>1</v>
      </c>
      <c r="O5">
        <v>1</v>
      </c>
      <c r="P5">
        <v>4</v>
      </c>
      <c r="Q5">
        <v>1</v>
      </c>
      <c r="R5">
        <v>5</v>
      </c>
      <c r="S5">
        <v>5</v>
      </c>
      <c r="T5">
        <v>5</v>
      </c>
      <c r="U5">
        <v>5</v>
      </c>
      <c r="V5">
        <v>5</v>
      </c>
      <c r="W5">
        <v>4</v>
      </c>
      <c r="X5">
        <v>2</v>
      </c>
      <c r="Y5">
        <v>2</v>
      </c>
      <c r="Z5">
        <v>4</v>
      </c>
      <c r="AA5">
        <v>3</v>
      </c>
      <c r="AB5">
        <v>4</v>
      </c>
      <c r="AC5">
        <v>5</v>
      </c>
      <c r="AD5">
        <v>2</v>
      </c>
      <c r="AE5">
        <v>1</v>
      </c>
      <c r="AF5">
        <v>2</v>
      </c>
      <c r="AG5">
        <v>3</v>
      </c>
      <c r="AH5">
        <v>5</v>
      </c>
      <c r="AI5">
        <v>3</v>
      </c>
      <c r="AJ5">
        <v>2</v>
      </c>
      <c r="AK5">
        <v>1</v>
      </c>
      <c r="AL5">
        <v>1</v>
      </c>
      <c r="AM5">
        <v>2</v>
      </c>
    </row>
    <row r="6" spans="1:39" x14ac:dyDescent="0.25">
      <c r="A6" s="117">
        <f t="shared" ref="A6:A9" si="0">DATE(YEAR(A5)+1,1,1)</f>
        <v>44562</v>
      </c>
      <c r="B6">
        <v>3</v>
      </c>
      <c r="C6">
        <v>3</v>
      </c>
      <c r="D6">
        <v>3</v>
      </c>
      <c r="E6">
        <v>5</v>
      </c>
      <c r="F6">
        <v>5</v>
      </c>
      <c r="G6">
        <v>2</v>
      </c>
      <c r="H6">
        <v>5</v>
      </c>
      <c r="I6">
        <v>2</v>
      </c>
      <c r="J6">
        <v>1</v>
      </c>
      <c r="K6">
        <v>2</v>
      </c>
      <c r="L6">
        <v>1</v>
      </c>
      <c r="M6">
        <v>1</v>
      </c>
      <c r="N6">
        <v>1</v>
      </c>
      <c r="O6">
        <v>4</v>
      </c>
      <c r="P6">
        <v>1</v>
      </c>
      <c r="Q6">
        <v>5</v>
      </c>
      <c r="R6">
        <v>5</v>
      </c>
      <c r="S6">
        <v>5</v>
      </c>
      <c r="T6">
        <v>5</v>
      </c>
      <c r="U6">
        <v>5</v>
      </c>
      <c r="V6">
        <v>4</v>
      </c>
      <c r="W6">
        <v>2</v>
      </c>
      <c r="X6">
        <v>2</v>
      </c>
      <c r="Y6">
        <v>4</v>
      </c>
      <c r="Z6">
        <v>3</v>
      </c>
      <c r="AA6">
        <v>4</v>
      </c>
      <c r="AB6">
        <v>5</v>
      </c>
      <c r="AC6">
        <v>2</v>
      </c>
      <c r="AD6">
        <v>1</v>
      </c>
      <c r="AE6">
        <v>2</v>
      </c>
      <c r="AF6">
        <v>3</v>
      </c>
      <c r="AG6">
        <v>5</v>
      </c>
      <c r="AH6">
        <v>3</v>
      </c>
      <c r="AI6">
        <v>2</v>
      </c>
      <c r="AJ6">
        <v>1</v>
      </c>
      <c r="AK6">
        <v>1</v>
      </c>
      <c r="AL6">
        <v>2</v>
      </c>
      <c r="AM6">
        <v>5</v>
      </c>
    </row>
    <row r="7" spans="1:39" x14ac:dyDescent="0.25">
      <c r="A7" s="117">
        <f t="shared" si="0"/>
        <v>44927</v>
      </c>
      <c r="B7">
        <v>3</v>
      </c>
      <c r="C7">
        <v>3</v>
      </c>
      <c r="D7">
        <v>3</v>
      </c>
      <c r="E7">
        <v>5</v>
      </c>
      <c r="F7">
        <v>2</v>
      </c>
      <c r="G7">
        <v>5</v>
      </c>
      <c r="H7">
        <v>2</v>
      </c>
      <c r="I7">
        <v>1</v>
      </c>
      <c r="J7">
        <v>2</v>
      </c>
      <c r="K7">
        <v>1</v>
      </c>
      <c r="L7">
        <v>1</v>
      </c>
      <c r="M7">
        <v>1</v>
      </c>
      <c r="N7">
        <v>4</v>
      </c>
      <c r="O7">
        <v>1</v>
      </c>
      <c r="P7">
        <v>5</v>
      </c>
      <c r="Q7">
        <v>5</v>
      </c>
      <c r="R7">
        <v>5</v>
      </c>
      <c r="S7">
        <v>5</v>
      </c>
      <c r="T7">
        <v>5</v>
      </c>
      <c r="U7">
        <v>4</v>
      </c>
      <c r="V7">
        <v>2</v>
      </c>
      <c r="W7">
        <v>2</v>
      </c>
      <c r="X7">
        <v>4</v>
      </c>
      <c r="Y7">
        <v>3</v>
      </c>
      <c r="Z7">
        <v>4</v>
      </c>
      <c r="AA7">
        <v>5</v>
      </c>
      <c r="AB7">
        <v>2</v>
      </c>
      <c r="AC7">
        <v>1</v>
      </c>
      <c r="AD7">
        <v>2</v>
      </c>
      <c r="AE7">
        <v>3</v>
      </c>
      <c r="AF7">
        <v>5</v>
      </c>
      <c r="AG7">
        <v>3</v>
      </c>
      <c r="AH7">
        <v>2</v>
      </c>
      <c r="AI7">
        <v>1</v>
      </c>
      <c r="AJ7">
        <v>1</v>
      </c>
      <c r="AK7">
        <v>2</v>
      </c>
      <c r="AL7">
        <v>5</v>
      </c>
      <c r="AM7">
        <v>5</v>
      </c>
    </row>
    <row r="8" spans="1:39" x14ac:dyDescent="0.25">
      <c r="A8" s="117">
        <f t="shared" si="0"/>
        <v>45292</v>
      </c>
      <c r="B8">
        <v>3</v>
      </c>
      <c r="C8">
        <v>3</v>
      </c>
      <c r="D8">
        <v>3</v>
      </c>
      <c r="E8">
        <v>2</v>
      </c>
      <c r="F8">
        <v>5</v>
      </c>
      <c r="G8">
        <v>2</v>
      </c>
      <c r="H8">
        <v>1</v>
      </c>
      <c r="I8">
        <v>2</v>
      </c>
      <c r="J8">
        <v>1</v>
      </c>
      <c r="K8">
        <v>1</v>
      </c>
      <c r="L8">
        <v>1</v>
      </c>
      <c r="M8">
        <v>4</v>
      </c>
      <c r="N8">
        <v>1</v>
      </c>
      <c r="O8">
        <v>5</v>
      </c>
      <c r="P8">
        <v>5</v>
      </c>
      <c r="Q8">
        <v>5</v>
      </c>
      <c r="R8">
        <v>5</v>
      </c>
      <c r="S8">
        <v>5</v>
      </c>
      <c r="T8">
        <v>4</v>
      </c>
      <c r="U8">
        <v>2</v>
      </c>
      <c r="V8">
        <v>2</v>
      </c>
      <c r="W8">
        <v>4</v>
      </c>
      <c r="X8">
        <v>3</v>
      </c>
      <c r="Y8">
        <v>4</v>
      </c>
      <c r="Z8">
        <v>5</v>
      </c>
      <c r="AA8">
        <v>2</v>
      </c>
      <c r="AB8">
        <v>1</v>
      </c>
      <c r="AC8">
        <v>2</v>
      </c>
      <c r="AD8">
        <v>3</v>
      </c>
      <c r="AE8">
        <v>5</v>
      </c>
      <c r="AF8">
        <v>3</v>
      </c>
      <c r="AG8">
        <v>2</v>
      </c>
      <c r="AH8">
        <v>1</v>
      </c>
      <c r="AI8">
        <v>1</v>
      </c>
      <c r="AJ8">
        <v>2</v>
      </c>
      <c r="AK8">
        <v>5</v>
      </c>
      <c r="AL8">
        <v>5</v>
      </c>
      <c r="AM8">
        <v>5</v>
      </c>
    </row>
    <row r="9" spans="1:39" x14ac:dyDescent="0.25">
      <c r="A9" s="117">
        <f t="shared" si="0"/>
        <v>45658</v>
      </c>
      <c r="B9">
        <v>3</v>
      </c>
      <c r="C9">
        <v>3</v>
      </c>
      <c r="D9">
        <v>3</v>
      </c>
      <c r="E9">
        <v>5</v>
      </c>
      <c r="F9">
        <v>2</v>
      </c>
      <c r="G9">
        <v>1</v>
      </c>
      <c r="H9">
        <v>2</v>
      </c>
      <c r="I9">
        <v>1</v>
      </c>
      <c r="J9">
        <v>1</v>
      </c>
      <c r="K9">
        <v>1</v>
      </c>
      <c r="L9">
        <v>4</v>
      </c>
      <c r="M9">
        <v>1</v>
      </c>
      <c r="N9">
        <v>5</v>
      </c>
      <c r="O9">
        <v>5</v>
      </c>
      <c r="P9">
        <v>5</v>
      </c>
      <c r="Q9">
        <v>5</v>
      </c>
      <c r="R9">
        <v>5</v>
      </c>
      <c r="S9">
        <v>4</v>
      </c>
      <c r="T9">
        <v>2</v>
      </c>
      <c r="U9">
        <v>2</v>
      </c>
      <c r="V9">
        <v>4</v>
      </c>
      <c r="W9">
        <v>3</v>
      </c>
      <c r="X9">
        <v>4</v>
      </c>
      <c r="Y9">
        <v>5</v>
      </c>
      <c r="Z9">
        <v>2</v>
      </c>
      <c r="AA9">
        <v>1</v>
      </c>
      <c r="AB9">
        <v>2</v>
      </c>
      <c r="AC9">
        <v>3</v>
      </c>
      <c r="AD9">
        <v>5</v>
      </c>
      <c r="AE9">
        <v>3</v>
      </c>
      <c r="AF9">
        <v>2</v>
      </c>
      <c r="AG9">
        <v>1</v>
      </c>
      <c r="AH9">
        <v>1</v>
      </c>
      <c r="AI9">
        <v>2</v>
      </c>
      <c r="AJ9">
        <v>5</v>
      </c>
      <c r="AK9">
        <v>5</v>
      </c>
      <c r="AL9">
        <v>5</v>
      </c>
      <c r="AM9">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3DB94-9CE5-4D9F-B77C-85BFD9E234E2}">
  <sheetPr codeName="Sheet5">
    <tabColor rgb="FFBEBADA"/>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22" customWidth="1"/>
    <col min="5" max="30" width="8" style="4" customWidth="1"/>
    <col min="31" max="31" width="9" style="4" customWidth="1"/>
    <col min="32" max="54" width="8.85546875" style="4" customWidth="1"/>
    <col min="55" max="16384" width="18.7109375" style="4"/>
  </cols>
  <sheetData>
    <row r="1" spans="1:54" ht="15" x14ac:dyDescent="0.25">
      <c r="A1" s="20"/>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2"/>
      <c r="AJ1" s="22"/>
      <c r="AK1" s="22"/>
      <c r="AL1" s="22"/>
      <c r="AM1" s="22"/>
    </row>
    <row r="2" spans="1:54" s="5" customFormat="1" ht="15" x14ac:dyDescent="0.25">
      <c r="A2" s="20"/>
      <c r="B2" s="22" t="s">
        <v>0</v>
      </c>
      <c r="C2" s="22" t="s">
        <v>1</v>
      </c>
      <c r="D2" s="22" t="s">
        <v>2</v>
      </c>
      <c r="E2" s="22">
        <v>1981</v>
      </c>
      <c r="F2" s="22">
        <v>1982</v>
      </c>
      <c r="G2" s="22">
        <v>1983</v>
      </c>
      <c r="H2" s="22">
        <v>1984</v>
      </c>
      <c r="I2" s="22">
        <v>1985</v>
      </c>
      <c r="J2" s="22">
        <v>1986</v>
      </c>
      <c r="K2" s="22">
        <v>1987</v>
      </c>
      <c r="L2" s="22">
        <v>1988</v>
      </c>
      <c r="M2" s="22">
        <v>1989</v>
      </c>
      <c r="N2" s="22">
        <v>1990</v>
      </c>
      <c r="O2" s="22">
        <v>1991</v>
      </c>
      <c r="P2" s="22">
        <v>1992</v>
      </c>
      <c r="Q2" s="22">
        <v>1993</v>
      </c>
      <c r="R2" s="22">
        <v>1994</v>
      </c>
      <c r="S2" s="22">
        <v>1995</v>
      </c>
      <c r="T2" s="22">
        <v>1996</v>
      </c>
      <c r="U2" s="22">
        <v>1997</v>
      </c>
      <c r="V2" s="22">
        <v>1998</v>
      </c>
      <c r="W2" s="22">
        <v>1999</v>
      </c>
      <c r="X2" s="22">
        <v>2000</v>
      </c>
      <c r="Y2" s="22">
        <v>2001</v>
      </c>
      <c r="Z2" s="22">
        <v>2002</v>
      </c>
      <c r="AA2" s="22">
        <v>2003</v>
      </c>
      <c r="AB2" s="22">
        <v>2004</v>
      </c>
      <c r="AC2" s="22">
        <v>2005</v>
      </c>
      <c r="AD2" s="22">
        <v>2006</v>
      </c>
      <c r="AE2" s="22">
        <v>2007</v>
      </c>
      <c r="AF2" s="22">
        <v>2008</v>
      </c>
      <c r="AG2" s="22">
        <v>2009</v>
      </c>
      <c r="AH2" s="22">
        <v>2010</v>
      </c>
      <c r="AI2" s="22">
        <v>2011</v>
      </c>
      <c r="AJ2" s="22">
        <v>2012</v>
      </c>
      <c r="AK2" s="22">
        <v>2013</v>
      </c>
      <c r="AL2" s="22">
        <v>2014</v>
      </c>
      <c r="AM2" s="22">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23"/>
      <c r="B3" s="24" t="s">
        <v>3</v>
      </c>
      <c r="C3" s="24" t="s">
        <v>4</v>
      </c>
      <c r="D3" s="24" t="s">
        <v>5</v>
      </c>
      <c r="E3" s="24" t="s">
        <v>6</v>
      </c>
      <c r="F3" s="24" t="s">
        <v>7</v>
      </c>
      <c r="G3" s="24" t="s">
        <v>8</v>
      </c>
      <c r="H3" s="24" t="s">
        <v>9</v>
      </c>
      <c r="I3" s="24" t="s">
        <v>10</v>
      </c>
      <c r="J3" s="24" t="s">
        <v>11</v>
      </c>
      <c r="K3" s="24" t="s">
        <v>12</v>
      </c>
      <c r="L3" s="24" t="s">
        <v>13</v>
      </c>
      <c r="M3" s="24" t="s">
        <v>14</v>
      </c>
      <c r="N3" s="24" t="s">
        <v>15</v>
      </c>
      <c r="O3" s="24" t="s">
        <v>16</v>
      </c>
      <c r="P3" s="24" t="s">
        <v>17</v>
      </c>
      <c r="Q3" s="24" t="s">
        <v>18</v>
      </c>
      <c r="R3" s="24" t="s">
        <v>19</v>
      </c>
      <c r="S3" s="24" t="s">
        <v>20</v>
      </c>
      <c r="T3" s="24" t="s">
        <v>21</v>
      </c>
      <c r="U3" s="24" t="s">
        <v>22</v>
      </c>
      <c r="V3" s="24" t="s">
        <v>23</v>
      </c>
      <c r="W3" s="24" t="s">
        <v>24</v>
      </c>
      <c r="X3" s="24" t="s">
        <v>25</v>
      </c>
      <c r="Y3" s="24" t="s">
        <v>26</v>
      </c>
      <c r="Z3" s="24" t="s">
        <v>27</v>
      </c>
      <c r="AA3" s="24" t="s">
        <v>28</v>
      </c>
      <c r="AB3" s="24" t="s">
        <v>29</v>
      </c>
      <c r="AC3" s="24" t="s">
        <v>30</v>
      </c>
      <c r="AD3" s="24" t="s">
        <v>31</v>
      </c>
      <c r="AE3" s="24" t="s">
        <v>32</v>
      </c>
      <c r="AF3" s="24" t="s">
        <v>33</v>
      </c>
      <c r="AG3" s="24" t="s">
        <v>34</v>
      </c>
      <c r="AH3" s="24" t="s">
        <v>35</v>
      </c>
      <c r="AI3" s="24" t="s">
        <v>36</v>
      </c>
      <c r="AJ3" s="24" t="s">
        <v>37</v>
      </c>
      <c r="AK3" s="24" t="s">
        <v>38</v>
      </c>
      <c r="AL3" s="24" t="s">
        <v>39</v>
      </c>
      <c r="AM3" s="24"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25">
        <v>43922</v>
      </c>
      <c r="B4">
        <v>58.84</v>
      </c>
      <c r="C4">
        <v>100.03</v>
      </c>
      <c r="D4" s="10">
        <v>85</v>
      </c>
      <c r="E4" s="10">
        <v>100.15</v>
      </c>
      <c r="F4" s="10">
        <v>63.033000000000001</v>
      </c>
      <c r="G4" s="10">
        <v>63.170999999999999</v>
      </c>
      <c r="H4" s="10">
        <v>70.260000000000005</v>
      </c>
      <c r="I4" s="10">
        <v>100.986</v>
      </c>
      <c r="J4" s="10">
        <v>97.534999999999997</v>
      </c>
      <c r="K4" s="10">
        <v>97.843999999999994</v>
      </c>
      <c r="L4" s="10">
        <v>102.17700000000001</v>
      </c>
      <c r="M4" s="10">
        <v>113.127</v>
      </c>
      <c r="N4" s="10">
        <v>124.548</v>
      </c>
      <c r="O4" s="10">
        <v>84.117000000000004</v>
      </c>
      <c r="P4" s="10">
        <v>102.922</v>
      </c>
      <c r="Q4" s="10">
        <v>64.825999999999993</v>
      </c>
      <c r="R4" s="10">
        <v>109.85899999999999</v>
      </c>
      <c r="S4" s="10">
        <v>77.370999999999995</v>
      </c>
      <c r="T4" s="10">
        <v>88.144999999999996</v>
      </c>
      <c r="U4" s="10">
        <v>64.962999999999994</v>
      </c>
      <c r="V4" s="10">
        <v>66.894000000000005</v>
      </c>
      <c r="W4" s="10">
        <v>69.177000000000007</v>
      </c>
      <c r="X4" s="10">
        <v>92.301000000000002</v>
      </c>
      <c r="Y4" s="10">
        <v>80.569999999999993</v>
      </c>
      <c r="Z4" s="10">
        <v>89.344999999999999</v>
      </c>
      <c r="AA4" s="10">
        <v>84.319000000000003</v>
      </c>
      <c r="AB4" s="10">
        <v>106.41200000000001</v>
      </c>
      <c r="AC4" s="10">
        <v>78.009</v>
      </c>
      <c r="AD4" s="10">
        <v>98.438000000000002</v>
      </c>
      <c r="AE4" s="10">
        <v>85</v>
      </c>
      <c r="AF4" s="10">
        <v>53.061999999999998</v>
      </c>
      <c r="AG4" s="10">
        <v>93.027000000000001</v>
      </c>
      <c r="AH4" s="26">
        <v>91.578999999999994</v>
      </c>
      <c r="AI4" s="4">
        <v>71.494</v>
      </c>
      <c r="AJ4" s="4">
        <v>110.367</v>
      </c>
      <c r="AK4" s="4">
        <v>75.13</v>
      </c>
      <c r="AL4" s="4">
        <v>76.156999999999996</v>
      </c>
      <c r="AM4" s="4">
        <v>74.22</v>
      </c>
    </row>
    <row r="5" spans="1:54" ht="15" x14ac:dyDescent="0.25">
      <c r="A5" s="25">
        <v>43952</v>
      </c>
      <c r="B5">
        <v>112.79</v>
      </c>
      <c r="C5">
        <v>191.74</v>
      </c>
      <c r="D5" s="10">
        <v>140</v>
      </c>
      <c r="E5" s="10">
        <v>175.59700000000001</v>
      </c>
      <c r="F5" s="10">
        <v>121.19</v>
      </c>
      <c r="G5" s="10">
        <v>114.08499999999999</v>
      </c>
      <c r="H5" s="10">
        <v>127.874</v>
      </c>
      <c r="I5" s="10">
        <v>195.44300000000001</v>
      </c>
      <c r="J5" s="10">
        <v>161.83500000000001</v>
      </c>
      <c r="K5" s="10">
        <v>278.79599999999999</v>
      </c>
      <c r="L5" s="10">
        <v>182.43799999999999</v>
      </c>
      <c r="M5" s="10">
        <v>160.51599999999999</v>
      </c>
      <c r="N5" s="10">
        <v>120.345</v>
      </c>
      <c r="O5" s="10">
        <v>126.504</v>
      </c>
      <c r="P5" s="10">
        <v>246.21100000000001</v>
      </c>
      <c r="Q5" s="10">
        <v>207.50700000000001</v>
      </c>
      <c r="R5" s="10">
        <v>209.94300000000001</v>
      </c>
      <c r="S5" s="10">
        <v>98.840999999999994</v>
      </c>
      <c r="T5" s="10">
        <v>88.840999999999994</v>
      </c>
      <c r="U5" s="10">
        <v>161.078</v>
      </c>
      <c r="V5" s="10">
        <v>129.346</v>
      </c>
      <c r="W5" s="10">
        <v>135.54499999999999</v>
      </c>
      <c r="X5" s="10">
        <v>174.745</v>
      </c>
      <c r="Y5" s="10">
        <v>188.89699999999999</v>
      </c>
      <c r="Z5" s="10">
        <v>96.305000000000007</v>
      </c>
      <c r="AA5" s="10">
        <v>83.013000000000005</v>
      </c>
      <c r="AB5" s="10">
        <v>140</v>
      </c>
      <c r="AC5" s="10">
        <v>149.423</v>
      </c>
      <c r="AD5" s="10">
        <v>163.31399999999999</v>
      </c>
      <c r="AE5" s="10">
        <v>234.999</v>
      </c>
      <c r="AF5" s="10">
        <v>111.102</v>
      </c>
      <c r="AG5" s="10">
        <v>139.19800000000001</v>
      </c>
      <c r="AH5" s="26">
        <v>82.119</v>
      </c>
      <c r="AI5" s="4">
        <v>94.031000000000006</v>
      </c>
      <c r="AJ5" s="4">
        <v>152.79300000000001</v>
      </c>
      <c r="AK5" s="4">
        <v>169.55799999999999</v>
      </c>
      <c r="AL5" s="4">
        <v>114.756</v>
      </c>
      <c r="AM5" s="4">
        <v>137.03100000000001</v>
      </c>
    </row>
    <row r="6" spans="1:54" ht="15" x14ac:dyDescent="0.25">
      <c r="A6" s="25">
        <v>43983</v>
      </c>
      <c r="B6">
        <v>206.1</v>
      </c>
      <c r="C6">
        <v>350.37</v>
      </c>
      <c r="D6" s="10">
        <v>275</v>
      </c>
      <c r="E6" s="10">
        <v>316.61799999999999</v>
      </c>
      <c r="F6" s="10">
        <v>242.691</v>
      </c>
      <c r="G6" s="10">
        <v>359.04899999999998</v>
      </c>
      <c r="H6" s="10">
        <v>318.20299999999997</v>
      </c>
      <c r="I6" s="10">
        <v>160.197</v>
      </c>
      <c r="J6" s="10">
        <v>400.63499999999999</v>
      </c>
      <c r="K6" s="10">
        <v>203.36</v>
      </c>
      <c r="L6" s="10">
        <v>216.703</v>
      </c>
      <c r="M6" s="10">
        <v>227.84800000000001</v>
      </c>
      <c r="N6" s="10">
        <v>288.30799999999999</v>
      </c>
      <c r="O6" s="10">
        <v>396.04399999999998</v>
      </c>
      <c r="P6" s="10">
        <v>153.57</v>
      </c>
      <c r="Q6" s="10">
        <v>347.08699999999999</v>
      </c>
      <c r="R6" s="10">
        <v>194.785</v>
      </c>
      <c r="S6" s="10">
        <v>409.81400000000002</v>
      </c>
      <c r="T6" s="10">
        <v>345.28300000000002</v>
      </c>
      <c r="U6" s="10">
        <v>342.786</v>
      </c>
      <c r="V6" s="10">
        <v>271.96100000000001</v>
      </c>
      <c r="W6" s="10">
        <v>382.98599999999999</v>
      </c>
      <c r="X6" s="10">
        <v>206.15700000000001</v>
      </c>
      <c r="Y6" s="10">
        <v>210.24199999999999</v>
      </c>
      <c r="Z6" s="10">
        <v>275</v>
      </c>
      <c r="AA6" s="10">
        <v>213.077</v>
      </c>
      <c r="AB6" s="10">
        <v>287.351</v>
      </c>
      <c r="AC6" s="10">
        <v>323.58199999999999</v>
      </c>
      <c r="AD6" s="10">
        <v>150.792</v>
      </c>
      <c r="AE6" s="10">
        <v>155.34700000000001</v>
      </c>
      <c r="AF6" s="10">
        <v>246.92099999999999</v>
      </c>
      <c r="AG6" s="10">
        <v>413.67700000000002</v>
      </c>
      <c r="AH6" s="26">
        <v>327.625</v>
      </c>
      <c r="AI6" s="4">
        <v>277.214</v>
      </c>
      <c r="AJ6" s="4">
        <v>189.44200000000001</v>
      </c>
      <c r="AK6" s="4">
        <v>223.471</v>
      </c>
      <c r="AL6" s="4">
        <v>228.20099999999999</v>
      </c>
      <c r="AM6" s="4">
        <v>336.01600000000002</v>
      </c>
    </row>
    <row r="7" spans="1:54" ht="15" x14ac:dyDescent="0.25">
      <c r="A7" s="25">
        <v>44013</v>
      </c>
      <c r="B7">
        <v>122.27</v>
      </c>
      <c r="C7">
        <v>207.86</v>
      </c>
      <c r="D7" s="10">
        <v>150</v>
      </c>
      <c r="E7" s="10">
        <v>150</v>
      </c>
      <c r="F7" s="10">
        <v>218.47499999999999</v>
      </c>
      <c r="G7" s="10">
        <v>280.64499999999998</v>
      </c>
      <c r="H7" s="10">
        <v>208.61099999999999</v>
      </c>
      <c r="I7" s="10">
        <v>64.53</v>
      </c>
      <c r="J7" s="10">
        <v>123.658</v>
      </c>
      <c r="K7" s="10">
        <v>84.665000000000006</v>
      </c>
      <c r="L7" s="10">
        <v>55.082999999999998</v>
      </c>
      <c r="M7" s="10">
        <v>116.845</v>
      </c>
      <c r="N7" s="10">
        <v>187.48</v>
      </c>
      <c r="O7" s="10">
        <v>187.285</v>
      </c>
      <c r="P7" s="10">
        <v>82.563000000000002</v>
      </c>
      <c r="Q7" s="10">
        <v>203.23099999999999</v>
      </c>
      <c r="R7" s="10">
        <v>49.978000000000002</v>
      </c>
      <c r="S7" s="10">
        <v>362.31299999999999</v>
      </c>
      <c r="T7" s="10">
        <v>156.99600000000001</v>
      </c>
      <c r="U7" s="10">
        <v>129.72200000000001</v>
      </c>
      <c r="V7" s="10">
        <v>302.99</v>
      </c>
      <c r="W7" s="10">
        <v>231.05500000000001</v>
      </c>
      <c r="X7" s="10">
        <v>64.497</v>
      </c>
      <c r="Y7" s="10">
        <v>75.816999999999993</v>
      </c>
      <c r="Z7" s="10">
        <v>115.738</v>
      </c>
      <c r="AA7" s="10">
        <v>72.649000000000001</v>
      </c>
      <c r="AB7" s="10">
        <v>195.61500000000001</v>
      </c>
      <c r="AC7" s="10">
        <v>211.71100000000001</v>
      </c>
      <c r="AD7" s="10">
        <v>40.154000000000003</v>
      </c>
      <c r="AE7" s="10">
        <v>51.603000000000002</v>
      </c>
      <c r="AF7" s="10">
        <v>164.79599999999999</v>
      </c>
      <c r="AG7" s="10">
        <v>293.572</v>
      </c>
      <c r="AH7" s="26">
        <v>315.95100000000002</v>
      </c>
      <c r="AI7" s="4">
        <v>403.29</v>
      </c>
      <c r="AJ7" s="4">
        <v>68.683000000000007</v>
      </c>
      <c r="AK7" s="4">
        <v>95.039000000000001</v>
      </c>
      <c r="AL7" s="4">
        <v>126.21</v>
      </c>
      <c r="AM7" s="4">
        <v>169.00200000000001</v>
      </c>
    </row>
    <row r="8" spans="1:54" ht="15" x14ac:dyDescent="0.25">
      <c r="A8" s="25">
        <v>44044</v>
      </c>
      <c r="B8">
        <v>53.92</v>
      </c>
      <c r="C8">
        <v>89.7</v>
      </c>
      <c r="D8" s="10">
        <v>60</v>
      </c>
      <c r="E8" s="10">
        <v>60</v>
      </c>
      <c r="F8" s="10">
        <v>99.667000000000002</v>
      </c>
      <c r="G8" s="10">
        <v>122.59699999999999</v>
      </c>
      <c r="H8" s="10">
        <v>79.183999999999997</v>
      </c>
      <c r="I8" s="10">
        <v>39.911999999999999</v>
      </c>
      <c r="J8" s="10">
        <v>59.938000000000002</v>
      </c>
      <c r="K8" s="10">
        <v>60.921999999999997</v>
      </c>
      <c r="L8" s="10">
        <v>37.917000000000002</v>
      </c>
      <c r="M8" s="10">
        <v>52.578000000000003</v>
      </c>
      <c r="N8" s="10">
        <v>66.405000000000001</v>
      </c>
      <c r="O8" s="10">
        <v>81.825999999999993</v>
      </c>
      <c r="P8" s="10">
        <v>42.747999999999998</v>
      </c>
      <c r="Q8" s="10">
        <v>161.65</v>
      </c>
      <c r="R8" s="10">
        <v>36.112000000000002</v>
      </c>
      <c r="S8" s="10">
        <v>131.78299999999999</v>
      </c>
      <c r="T8" s="10">
        <v>59.761000000000003</v>
      </c>
      <c r="U8" s="10">
        <v>82.262</v>
      </c>
      <c r="V8" s="10">
        <v>103.916</v>
      </c>
      <c r="W8" s="10">
        <v>87.959000000000003</v>
      </c>
      <c r="X8" s="10">
        <v>38.609000000000002</v>
      </c>
      <c r="Y8" s="10">
        <v>40.348999999999997</v>
      </c>
      <c r="Z8" s="10">
        <v>49.88</v>
      </c>
      <c r="AA8" s="10">
        <v>37.515999999999998</v>
      </c>
      <c r="AB8" s="10">
        <v>80.004000000000005</v>
      </c>
      <c r="AC8" s="10">
        <v>77.593999999999994</v>
      </c>
      <c r="AD8" s="10">
        <v>32.710999999999999</v>
      </c>
      <c r="AE8" s="10">
        <v>44.204999999999998</v>
      </c>
      <c r="AF8" s="10">
        <v>58</v>
      </c>
      <c r="AG8" s="10">
        <v>93.808999999999997</v>
      </c>
      <c r="AH8" s="26">
        <v>104.845</v>
      </c>
      <c r="AI8" s="4">
        <v>122.18899999999999</v>
      </c>
      <c r="AJ8" s="4">
        <v>37.551000000000002</v>
      </c>
      <c r="AK8" s="4">
        <v>45.716999999999999</v>
      </c>
      <c r="AL8" s="4">
        <v>54.914000000000001</v>
      </c>
      <c r="AM8" s="4">
        <v>60.234000000000002</v>
      </c>
    </row>
    <row r="9" spans="1:54" ht="15" x14ac:dyDescent="0.25">
      <c r="A9" s="25">
        <v>44075</v>
      </c>
      <c r="B9">
        <v>33.06</v>
      </c>
      <c r="C9">
        <v>53.84</v>
      </c>
      <c r="D9" s="10">
        <v>45</v>
      </c>
      <c r="E9" s="10">
        <v>38.426000000000002</v>
      </c>
      <c r="F9" s="10">
        <v>64.38</v>
      </c>
      <c r="G9" s="10">
        <v>71.272000000000006</v>
      </c>
      <c r="H9" s="10">
        <v>59.756</v>
      </c>
      <c r="I9" s="10">
        <v>41.41</v>
      </c>
      <c r="J9" s="10">
        <v>42.947000000000003</v>
      </c>
      <c r="K9" s="10">
        <v>41.765000000000001</v>
      </c>
      <c r="L9" s="10">
        <v>31.542000000000002</v>
      </c>
      <c r="M9" s="10">
        <v>43.222000000000001</v>
      </c>
      <c r="N9" s="10">
        <v>48.38</v>
      </c>
      <c r="O9" s="10">
        <v>65.891000000000005</v>
      </c>
      <c r="P9" s="10">
        <v>37.268000000000001</v>
      </c>
      <c r="Q9" s="10">
        <v>65.272000000000006</v>
      </c>
      <c r="R9" s="10">
        <v>31.469000000000001</v>
      </c>
      <c r="S9" s="10">
        <v>61.679000000000002</v>
      </c>
      <c r="T9" s="10">
        <v>40.075000000000003</v>
      </c>
      <c r="U9" s="10">
        <v>65.221999999999994</v>
      </c>
      <c r="V9" s="10">
        <v>52.512999999999998</v>
      </c>
      <c r="W9" s="10">
        <v>66.043000000000006</v>
      </c>
      <c r="X9" s="10">
        <v>42.180999999999997</v>
      </c>
      <c r="Y9" s="10">
        <v>32.485999999999997</v>
      </c>
      <c r="Z9" s="10">
        <v>45</v>
      </c>
      <c r="AA9" s="10">
        <v>37.125</v>
      </c>
      <c r="AB9" s="10">
        <v>61.195</v>
      </c>
      <c r="AC9" s="10">
        <v>45.972999999999999</v>
      </c>
      <c r="AD9" s="10">
        <v>29.308</v>
      </c>
      <c r="AE9" s="10">
        <v>35.85</v>
      </c>
      <c r="AF9" s="10">
        <v>45.276000000000003</v>
      </c>
      <c r="AG9" s="10">
        <v>49.057000000000002</v>
      </c>
      <c r="AH9" s="26">
        <v>58.268999999999998</v>
      </c>
      <c r="AI9" s="4">
        <v>59.884</v>
      </c>
      <c r="AJ9" s="4">
        <v>29.366</v>
      </c>
      <c r="AK9" s="4">
        <v>44.695999999999998</v>
      </c>
      <c r="AL9" s="4">
        <v>46.148000000000003</v>
      </c>
      <c r="AM9" s="4">
        <v>43.418999999999997</v>
      </c>
    </row>
    <row r="10" spans="1:54" ht="15" x14ac:dyDescent="0.25">
      <c r="A10" s="25">
        <v>44105</v>
      </c>
      <c r="B10">
        <v>35.83</v>
      </c>
      <c r="C10">
        <v>57.15</v>
      </c>
      <c r="D10" s="10">
        <v>48.02</v>
      </c>
      <c r="E10" s="10">
        <v>44.259</v>
      </c>
      <c r="F10" s="10">
        <v>90.009</v>
      </c>
      <c r="G10" s="10">
        <v>72.721000000000004</v>
      </c>
      <c r="H10" s="10">
        <v>66.254999999999995</v>
      </c>
      <c r="I10" s="10">
        <v>46.276000000000003</v>
      </c>
      <c r="J10" s="10">
        <v>51.463000000000001</v>
      </c>
      <c r="K10" s="10">
        <v>35.499000000000002</v>
      </c>
      <c r="L10" s="10">
        <v>32.213999999999999</v>
      </c>
      <c r="M10" s="10">
        <v>41.292000000000002</v>
      </c>
      <c r="N10" s="10">
        <v>53.652000000000001</v>
      </c>
      <c r="O10" s="10">
        <v>46.482999999999997</v>
      </c>
      <c r="P10" s="10">
        <v>33.825000000000003</v>
      </c>
      <c r="Q10" s="10">
        <v>54.005000000000003</v>
      </c>
      <c r="R10" s="10">
        <v>42.363999999999997</v>
      </c>
      <c r="S10" s="10">
        <v>56.298000000000002</v>
      </c>
      <c r="T10" s="10">
        <v>41.542000000000002</v>
      </c>
      <c r="U10" s="10">
        <v>63.191000000000003</v>
      </c>
      <c r="V10" s="10">
        <v>52.598999999999997</v>
      </c>
      <c r="W10" s="10">
        <v>47.292000000000002</v>
      </c>
      <c r="X10" s="10">
        <v>40.563000000000002</v>
      </c>
      <c r="Y10" s="10">
        <v>33.432000000000002</v>
      </c>
      <c r="Z10" s="10">
        <v>44.762</v>
      </c>
      <c r="AA10" s="10">
        <v>31.75</v>
      </c>
      <c r="AB10" s="10">
        <v>54.554000000000002</v>
      </c>
      <c r="AC10" s="10">
        <v>46.51</v>
      </c>
      <c r="AD10" s="10">
        <v>46.36</v>
      </c>
      <c r="AE10" s="10">
        <v>52.097999999999999</v>
      </c>
      <c r="AF10" s="10">
        <v>40.895000000000003</v>
      </c>
      <c r="AG10" s="10">
        <v>51.968000000000004</v>
      </c>
      <c r="AH10" s="26">
        <v>46.893999999999998</v>
      </c>
      <c r="AI10" s="4">
        <v>55.945999999999998</v>
      </c>
      <c r="AJ10" s="4">
        <v>31.231000000000002</v>
      </c>
      <c r="AK10" s="4">
        <v>47.28</v>
      </c>
      <c r="AL10" s="4">
        <v>99.576999999999998</v>
      </c>
      <c r="AM10" s="4">
        <v>42.581000000000003</v>
      </c>
    </row>
    <row r="11" spans="1:54" ht="15" x14ac:dyDescent="0.25">
      <c r="A11" s="25">
        <v>44136</v>
      </c>
      <c r="B11">
        <v>38.119999999999997</v>
      </c>
      <c r="C11">
        <v>48.08</v>
      </c>
      <c r="D11" s="10">
        <v>41.83</v>
      </c>
      <c r="E11" s="10">
        <v>46.19</v>
      </c>
      <c r="F11" s="10">
        <v>50.982999999999997</v>
      </c>
      <c r="G11" s="10">
        <v>57.87</v>
      </c>
      <c r="H11" s="10">
        <v>44.408999999999999</v>
      </c>
      <c r="I11" s="10">
        <v>43.802</v>
      </c>
      <c r="J11" s="10">
        <v>45.981000000000002</v>
      </c>
      <c r="K11" s="10">
        <v>35.142000000000003</v>
      </c>
      <c r="L11" s="10">
        <v>33.567</v>
      </c>
      <c r="M11" s="10">
        <v>36.543999999999997</v>
      </c>
      <c r="N11" s="10">
        <v>46.161000000000001</v>
      </c>
      <c r="O11" s="10">
        <v>45.582999999999998</v>
      </c>
      <c r="P11" s="10">
        <v>33.643000000000001</v>
      </c>
      <c r="Q11" s="10">
        <v>44.914000000000001</v>
      </c>
      <c r="R11" s="10">
        <v>38.398000000000003</v>
      </c>
      <c r="S11" s="10">
        <v>50.238</v>
      </c>
      <c r="T11" s="10">
        <v>41.99</v>
      </c>
      <c r="U11" s="10">
        <v>43.835000000000001</v>
      </c>
      <c r="V11" s="10">
        <v>42.954000000000001</v>
      </c>
      <c r="W11" s="10">
        <v>42.134999999999998</v>
      </c>
      <c r="X11" s="10">
        <v>36.220999999999997</v>
      </c>
      <c r="Y11" s="10">
        <v>41.189</v>
      </c>
      <c r="Z11" s="10">
        <v>38.098999999999997</v>
      </c>
      <c r="AA11" s="10">
        <v>32.374000000000002</v>
      </c>
      <c r="AB11" s="10">
        <v>52.47</v>
      </c>
      <c r="AC11" s="10">
        <v>41.933</v>
      </c>
      <c r="AD11" s="10">
        <v>35.906999999999996</v>
      </c>
      <c r="AE11" s="10">
        <v>43.543999999999997</v>
      </c>
      <c r="AF11" s="10">
        <v>42.222999999999999</v>
      </c>
      <c r="AG11" s="10">
        <v>48.466000000000001</v>
      </c>
      <c r="AH11" s="26">
        <v>44.741</v>
      </c>
      <c r="AI11" s="4">
        <v>48.962000000000003</v>
      </c>
      <c r="AJ11" s="4">
        <v>37.357999999999997</v>
      </c>
      <c r="AK11" s="4">
        <v>39.651000000000003</v>
      </c>
      <c r="AL11" s="4">
        <v>51.295000000000002</v>
      </c>
      <c r="AM11" s="4">
        <v>40.192999999999998</v>
      </c>
    </row>
    <row r="12" spans="1:54" ht="15" x14ac:dyDescent="0.25">
      <c r="A12" s="25">
        <v>44166</v>
      </c>
      <c r="B12">
        <v>30.35</v>
      </c>
      <c r="C12">
        <v>34.65</v>
      </c>
      <c r="D12" s="10">
        <v>31.99</v>
      </c>
      <c r="E12" s="10">
        <v>40.944000000000003</v>
      </c>
      <c r="F12" s="10">
        <v>38.979999999999997</v>
      </c>
      <c r="G12" s="10">
        <v>43.523000000000003</v>
      </c>
      <c r="H12" s="10">
        <v>36.322000000000003</v>
      </c>
      <c r="I12" s="10">
        <v>31.398</v>
      </c>
      <c r="J12" s="10">
        <v>36.302999999999997</v>
      </c>
      <c r="K12" s="10">
        <v>31.013999999999999</v>
      </c>
      <c r="L12" s="10">
        <v>29.254999999999999</v>
      </c>
      <c r="M12" s="10">
        <v>31.201000000000001</v>
      </c>
      <c r="N12" s="10">
        <v>37.109000000000002</v>
      </c>
      <c r="O12" s="10">
        <v>39.396999999999998</v>
      </c>
      <c r="P12" s="10">
        <v>29.113</v>
      </c>
      <c r="Q12" s="10">
        <v>37.917999999999999</v>
      </c>
      <c r="R12" s="10">
        <v>30.9</v>
      </c>
      <c r="S12" s="10">
        <v>48.774000000000001</v>
      </c>
      <c r="T12" s="10">
        <v>38.799999999999997</v>
      </c>
      <c r="U12" s="10">
        <v>35.079000000000001</v>
      </c>
      <c r="V12" s="10">
        <v>37.767000000000003</v>
      </c>
      <c r="W12" s="10">
        <v>36.558</v>
      </c>
      <c r="X12" s="10">
        <v>29.879000000000001</v>
      </c>
      <c r="Y12" s="10">
        <v>32.134999999999998</v>
      </c>
      <c r="Z12" s="10">
        <v>31.837</v>
      </c>
      <c r="AA12" s="10">
        <v>27.724</v>
      </c>
      <c r="AB12" s="10">
        <v>38.100999999999999</v>
      </c>
      <c r="AC12" s="10">
        <v>36.613</v>
      </c>
      <c r="AD12" s="10">
        <v>31.175999999999998</v>
      </c>
      <c r="AE12" s="10">
        <v>32.506</v>
      </c>
      <c r="AF12" s="10">
        <v>33.652999999999999</v>
      </c>
      <c r="AG12" s="10">
        <v>39.149000000000001</v>
      </c>
      <c r="AH12" s="26">
        <v>37.893000000000001</v>
      </c>
      <c r="AI12" s="4">
        <v>39.835999999999999</v>
      </c>
      <c r="AJ12" s="4">
        <v>31.263000000000002</v>
      </c>
      <c r="AK12" s="4">
        <v>32.274999999999999</v>
      </c>
      <c r="AL12" s="4">
        <v>38.719000000000001</v>
      </c>
      <c r="AM12" s="4">
        <v>36.341999999999999</v>
      </c>
    </row>
    <row r="13" spans="1:54" ht="15" x14ac:dyDescent="0.25">
      <c r="A13" s="25">
        <v>44197</v>
      </c>
      <c r="B13">
        <v>28.41</v>
      </c>
      <c r="C13">
        <v>33.58</v>
      </c>
      <c r="D13" s="10">
        <v>30.31</v>
      </c>
      <c r="E13" s="10">
        <v>36.566000000000003</v>
      </c>
      <c r="F13" s="10">
        <v>34.759</v>
      </c>
      <c r="G13" s="10">
        <v>37.555999999999997</v>
      </c>
      <c r="H13" s="10">
        <v>31.297999999999998</v>
      </c>
      <c r="I13" s="10">
        <v>26.922999999999998</v>
      </c>
      <c r="J13" s="10">
        <v>31.183</v>
      </c>
      <c r="K13" s="10">
        <v>27.062000000000001</v>
      </c>
      <c r="L13" s="10">
        <v>25.652999999999999</v>
      </c>
      <c r="M13" s="10">
        <v>27.068000000000001</v>
      </c>
      <c r="N13" s="10">
        <v>31.422999999999998</v>
      </c>
      <c r="O13" s="10">
        <v>33.802999999999997</v>
      </c>
      <c r="P13" s="10">
        <v>25.971</v>
      </c>
      <c r="Q13" s="10">
        <v>32.982999999999997</v>
      </c>
      <c r="R13" s="10">
        <v>26.806999999999999</v>
      </c>
      <c r="S13" s="10">
        <v>38.47</v>
      </c>
      <c r="T13" s="10">
        <v>39.076000000000001</v>
      </c>
      <c r="U13" s="10">
        <v>30.07</v>
      </c>
      <c r="V13" s="10">
        <v>32.064</v>
      </c>
      <c r="W13" s="10">
        <v>32.021999999999998</v>
      </c>
      <c r="X13" s="10">
        <v>25.946000000000002</v>
      </c>
      <c r="Y13" s="10">
        <v>26.878</v>
      </c>
      <c r="Z13" s="10">
        <v>27.725999999999999</v>
      </c>
      <c r="AA13" s="10">
        <v>24.600999999999999</v>
      </c>
      <c r="AB13" s="10">
        <v>32.128999999999998</v>
      </c>
      <c r="AC13" s="10">
        <v>35.805</v>
      </c>
      <c r="AD13" s="10">
        <v>28.736000000000001</v>
      </c>
      <c r="AE13" s="10">
        <v>27.11</v>
      </c>
      <c r="AF13" s="10">
        <v>30.702999999999999</v>
      </c>
      <c r="AG13" s="10">
        <v>33.582999999999998</v>
      </c>
      <c r="AH13" s="26">
        <v>33.942</v>
      </c>
      <c r="AI13" s="4">
        <v>35.756999999999998</v>
      </c>
      <c r="AJ13" s="4">
        <v>26.344000000000001</v>
      </c>
      <c r="AK13" s="4">
        <v>28.449000000000002</v>
      </c>
      <c r="AL13" s="4">
        <v>35.433</v>
      </c>
      <c r="AM13" s="4">
        <v>40.100999999999999</v>
      </c>
    </row>
    <row r="14" spans="1:54" ht="15" x14ac:dyDescent="0.25">
      <c r="A14" s="25">
        <v>44228</v>
      </c>
      <c r="B14">
        <v>26.21</v>
      </c>
      <c r="C14">
        <v>30.45</v>
      </c>
      <c r="D14" s="10">
        <v>27.66</v>
      </c>
      <c r="E14" s="10">
        <v>34.585999999999999</v>
      </c>
      <c r="F14" s="10">
        <v>30.488</v>
      </c>
      <c r="G14" s="10">
        <v>31.814</v>
      </c>
      <c r="H14" s="10">
        <v>27.119</v>
      </c>
      <c r="I14" s="10">
        <v>62.552999999999997</v>
      </c>
      <c r="J14" s="10">
        <v>28.216999999999999</v>
      </c>
      <c r="K14" s="10">
        <v>22.99</v>
      </c>
      <c r="L14" s="10">
        <v>23.664000000000001</v>
      </c>
      <c r="M14" s="10">
        <v>23.998000000000001</v>
      </c>
      <c r="N14" s="10">
        <v>30.736000000000001</v>
      </c>
      <c r="O14" s="10">
        <v>28.937999999999999</v>
      </c>
      <c r="P14" s="10">
        <v>23.446000000000002</v>
      </c>
      <c r="Q14" s="10">
        <v>27.771999999999998</v>
      </c>
      <c r="R14" s="10">
        <v>33.756999999999998</v>
      </c>
      <c r="S14" s="10">
        <v>41.1</v>
      </c>
      <c r="T14" s="10">
        <v>31.477</v>
      </c>
      <c r="U14" s="10">
        <v>25.385999999999999</v>
      </c>
      <c r="V14" s="10">
        <v>28.98</v>
      </c>
      <c r="W14" s="10">
        <v>31.25</v>
      </c>
      <c r="X14" s="10">
        <v>22.533999999999999</v>
      </c>
      <c r="Y14" s="10">
        <v>22.911000000000001</v>
      </c>
      <c r="Z14" s="10">
        <v>32.326999999999998</v>
      </c>
      <c r="AA14" s="10">
        <v>22.442</v>
      </c>
      <c r="AB14" s="10">
        <v>28.012</v>
      </c>
      <c r="AC14" s="10">
        <v>29.841999999999999</v>
      </c>
      <c r="AD14" s="10">
        <v>26.606999999999999</v>
      </c>
      <c r="AE14" s="10">
        <v>22.766999999999999</v>
      </c>
      <c r="AF14" s="10">
        <v>28.545999999999999</v>
      </c>
      <c r="AG14" s="10">
        <v>28.152999999999999</v>
      </c>
      <c r="AH14" s="26">
        <v>30.725000000000001</v>
      </c>
      <c r="AI14" s="4">
        <v>32.512999999999998</v>
      </c>
      <c r="AJ14" s="4">
        <v>23.009</v>
      </c>
      <c r="AK14" s="4">
        <v>31.347999999999999</v>
      </c>
      <c r="AL14" s="4">
        <v>38.354999999999997</v>
      </c>
      <c r="AM14" s="4">
        <v>32.906999999999996</v>
      </c>
    </row>
    <row r="15" spans="1:54" ht="15" x14ac:dyDescent="0.25">
      <c r="A15" s="25">
        <v>44256</v>
      </c>
      <c r="B15">
        <v>47.46</v>
      </c>
      <c r="C15">
        <v>58.86</v>
      </c>
      <c r="D15" s="10">
        <v>52.6</v>
      </c>
      <c r="E15" s="10">
        <v>51.847999999999999</v>
      </c>
      <c r="F15" s="10">
        <v>44.024999999999999</v>
      </c>
      <c r="G15" s="10">
        <v>41.021999999999998</v>
      </c>
      <c r="H15" s="10">
        <v>35.283000000000001</v>
      </c>
      <c r="I15" s="10">
        <v>121.85</v>
      </c>
      <c r="J15" s="10">
        <v>42.844999999999999</v>
      </c>
      <c r="K15" s="10">
        <v>36.338999999999999</v>
      </c>
      <c r="L15" s="10">
        <v>57.316000000000003</v>
      </c>
      <c r="M15" s="10">
        <v>42.661999999999999</v>
      </c>
      <c r="N15" s="10">
        <v>38.165999999999997</v>
      </c>
      <c r="O15" s="10">
        <v>50.753999999999998</v>
      </c>
      <c r="P15" s="10">
        <v>45.89</v>
      </c>
      <c r="Q15" s="10">
        <v>49.579000000000001</v>
      </c>
      <c r="R15" s="10">
        <v>63.915999999999997</v>
      </c>
      <c r="S15" s="10">
        <v>57.466000000000001</v>
      </c>
      <c r="T15" s="10">
        <v>55.354999999999997</v>
      </c>
      <c r="U15" s="10">
        <v>43.731000000000002</v>
      </c>
      <c r="V15" s="10">
        <v>46.012999999999998</v>
      </c>
      <c r="W15" s="10">
        <v>41.093000000000004</v>
      </c>
      <c r="X15" s="10">
        <v>36.165999999999997</v>
      </c>
      <c r="Y15" s="10">
        <v>31.693999999999999</v>
      </c>
      <c r="Z15" s="10">
        <v>40.774999999999999</v>
      </c>
      <c r="AA15" s="10">
        <v>52.661999999999999</v>
      </c>
      <c r="AB15" s="10">
        <v>49.453000000000003</v>
      </c>
      <c r="AC15" s="10">
        <v>38.536999999999999</v>
      </c>
      <c r="AD15" s="10">
        <v>60.334000000000003</v>
      </c>
      <c r="AE15" s="10">
        <v>30.841999999999999</v>
      </c>
      <c r="AF15" s="10">
        <v>48.15</v>
      </c>
      <c r="AG15" s="10">
        <v>38.271000000000001</v>
      </c>
      <c r="AH15" s="26">
        <v>38.594999999999999</v>
      </c>
      <c r="AI15" s="4">
        <v>59.292000000000002</v>
      </c>
      <c r="AJ15" s="4">
        <v>37.384</v>
      </c>
      <c r="AK15" s="4">
        <v>44.796999999999997</v>
      </c>
      <c r="AL15" s="4">
        <v>66.510999999999996</v>
      </c>
      <c r="AM15" s="4">
        <v>48.521000000000001</v>
      </c>
    </row>
    <row r="16" spans="1:54" ht="15" x14ac:dyDescent="0.25">
      <c r="A16" s="25">
        <v>44287</v>
      </c>
      <c r="B16">
        <v>64.97</v>
      </c>
      <c r="C16">
        <v>102.28</v>
      </c>
      <c r="D16" s="10">
        <v>85.43</v>
      </c>
      <c r="E16" s="10">
        <v>59.268999999999998</v>
      </c>
      <c r="F16" s="10">
        <v>52.264000000000003</v>
      </c>
      <c r="G16" s="10">
        <v>52.972000000000001</v>
      </c>
      <c r="H16" s="10">
        <v>86.816000000000003</v>
      </c>
      <c r="I16" s="10">
        <v>203.178</v>
      </c>
      <c r="J16" s="10">
        <v>80.144999999999996</v>
      </c>
      <c r="K16" s="10">
        <v>69.942999999999998</v>
      </c>
      <c r="L16" s="10">
        <v>113.45</v>
      </c>
      <c r="M16" s="10">
        <v>87.203000000000003</v>
      </c>
      <c r="N16" s="10">
        <v>60.970999999999997</v>
      </c>
      <c r="O16" s="10">
        <v>66.727000000000004</v>
      </c>
      <c r="P16" s="10">
        <v>67.501999999999995</v>
      </c>
      <c r="Q16" s="10">
        <v>87.441000000000003</v>
      </c>
      <c r="R16" s="10">
        <v>62.536999999999999</v>
      </c>
      <c r="S16" s="10">
        <v>111.547</v>
      </c>
      <c r="T16" s="10">
        <v>83.543000000000006</v>
      </c>
      <c r="U16" s="10">
        <v>73.650000000000006</v>
      </c>
      <c r="V16" s="10">
        <v>60.371000000000002</v>
      </c>
      <c r="W16" s="10">
        <v>74.558000000000007</v>
      </c>
      <c r="X16" s="10">
        <v>46.689</v>
      </c>
      <c r="Y16" s="10">
        <v>61.573999999999998</v>
      </c>
      <c r="Z16" s="10">
        <v>64.792000000000002</v>
      </c>
      <c r="AA16" s="10">
        <v>107.681</v>
      </c>
      <c r="AB16" s="10">
        <v>73.617999999999995</v>
      </c>
      <c r="AC16" s="10">
        <v>96.378</v>
      </c>
      <c r="AD16" s="10">
        <v>64.415999999999997</v>
      </c>
      <c r="AE16" s="10">
        <v>35.384</v>
      </c>
      <c r="AF16" s="10">
        <v>77.442999999999998</v>
      </c>
      <c r="AG16" s="10">
        <v>51.997</v>
      </c>
      <c r="AH16" s="26">
        <v>62.125</v>
      </c>
      <c r="AI16" s="4">
        <v>118.395</v>
      </c>
      <c r="AJ16" s="4">
        <v>44.518999999999998</v>
      </c>
      <c r="AK16" s="4">
        <v>74.781999999999996</v>
      </c>
      <c r="AL16" s="4">
        <v>72.765000000000001</v>
      </c>
      <c r="AM16" s="4">
        <v>53.905999999999999</v>
      </c>
    </row>
    <row r="17" spans="1:39" ht="15" x14ac:dyDescent="0.25">
      <c r="A17" s="25">
        <v>44317</v>
      </c>
      <c r="B17">
        <v>116.46</v>
      </c>
      <c r="C17">
        <v>212.36</v>
      </c>
      <c r="D17" s="10">
        <v>163.75</v>
      </c>
      <c r="E17" s="10">
        <v>214.23099999999999</v>
      </c>
      <c r="F17" s="10">
        <v>123.95</v>
      </c>
      <c r="G17" s="10">
        <v>150.71299999999999</v>
      </c>
      <c r="H17" s="10">
        <v>228.31899999999999</v>
      </c>
      <c r="I17" s="10">
        <v>302.834</v>
      </c>
      <c r="J17" s="10">
        <v>247.77600000000001</v>
      </c>
      <c r="K17" s="10">
        <v>109.024</v>
      </c>
      <c r="L17" s="10">
        <v>145.48500000000001</v>
      </c>
      <c r="M17" s="10">
        <v>84.025999999999996</v>
      </c>
      <c r="N17" s="10">
        <v>93.957999999999998</v>
      </c>
      <c r="O17" s="10">
        <v>152.22999999999999</v>
      </c>
      <c r="P17" s="10">
        <v>195.50399999999999</v>
      </c>
      <c r="Q17" s="10">
        <v>178.40899999999999</v>
      </c>
      <c r="R17" s="10">
        <v>60.470999999999997</v>
      </c>
      <c r="S17" s="10">
        <v>147.40899999999999</v>
      </c>
      <c r="T17" s="10">
        <v>317.42200000000003</v>
      </c>
      <c r="U17" s="10">
        <v>137.13</v>
      </c>
      <c r="V17" s="10">
        <v>157.93700000000001</v>
      </c>
      <c r="W17" s="10">
        <v>150.93100000000001</v>
      </c>
      <c r="X17" s="10">
        <v>99.619</v>
      </c>
      <c r="Y17" s="10">
        <v>56.46</v>
      </c>
      <c r="Z17" s="10">
        <v>63.8</v>
      </c>
      <c r="AA17" s="10">
        <v>96.852999999999994</v>
      </c>
      <c r="AB17" s="10">
        <v>139.80199999999999</v>
      </c>
      <c r="AC17" s="10">
        <v>225.92599999999999</v>
      </c>
      <c r="AD17" s="10">
        <v>155.547</v>
      </c>
      <c r="AE17" s="10">
        <v>107.908</v>
      </c>
      <c r="AF17" s="10">
        <v>132.93700000000001</v>
      </c>
      <c r="AG17" s="10">
        <v>26.446999999999999</v>
      </c>
      <c r="AH17" s="26">
        <v>151.55199999999999</v>
      </c>
      <c r="AI17" s="4">
        <v>165.04499999999999</v>
      </c>
      <c r="AJ17" s="4">
        <v>68.06</v>
      </c>
      <c r="AK17" s="4">
        <v>183.25200000000001</v>
      </c>
      <c r="AL17" s="4">
        <v>163.178</v>
      </c>
      <c r="AM17" s="4">
        <v>107.203</v>
      </c>
    </row>
    <row r="18" spans="1:39" ht="15" x14ac:dyDescent="0.25">
      <c r="A18" s="25">
        <v>44348</v>
      </c>
      <c r="B18">
        <v>179.95</v>
      </c>
      <c r="C18">
        <v>388.98</v>
      </c>
      <c r="D18" s="10">
        <v>299.23</v>
      </c>
      <c r="E18" s="10">
        <v>455.33600000000001</v>
      </c>
      <c r="F18" s="10">
        <v>518.25300000000004</v>
      </c>
      <c r="G18" s="10">
        <v>372.14100000000002</v>
      </c>
      <c r="H18" s="10">
        <v>201.61600000000001</v>
      </c>
      <c r="I18" s="10">
        <v>864.327</v>
      </c>
      <c r="J18" s="10">
        <v>187.203</v>
      </c>
      <c r="K18" s="10">
        <v>138.66800000000001</v>
      </c>
      <c r="L18" s="10">
        <v>255.12700000000001</v>
      </c>
      <c r="M18" s="10">
        <v>252.49600000000001</v>
      </c>
      <c r="N18" s="10">
        <v>368.91500000000002</v>
      </c>
      <c r="O18" s="10">
        <v>62.899000000000001</v>
      </c>
      <c r="P18" s="10">
        <v>359.483</v>
      </c>
      <c r="Q18" s="10">
        <v>156.13300000000001</v>
      </c>
      <c r="R18" s="10">
        <v>399.69</v>
      </c>
      <c r="S18" s="10">
        <v>566.81100000000004</v>
      </c>
      <c r="T18" s="10">
        <v>689.56</v>
      </c>
      <c r="U18" s="10">
        <v>287.22699999999998</v>
      </c>
      <c r="V18" s="10">
        <v>526.73099999999999</v>
      </c>
      <c r="W18" s="10">
        <v>216.33500000000001</v>
      </c>
      <c r="X18" s="10">
        <v>118.601</v>
      </c>
      <c r="Y18" s="10">
        <v>197.61799999999999</v>
      </c>
      <c r="Z18" s="10">
        <v>225.428</v>
      </c>
      <c r="AA18" s="10">
        <v>236.11099999999999</v>
      </c>
      <c r="AB18" s="10">
        <v>363.62299999999999</v>
      </c>
      <c r="AC18" s="10">
        <v>275.31200000000001</v>
      </c>
      <c r="AD18" s="10">
        <v>62.954000000000001</v>
      </c>
      <c r="AE18" s="10">
        <v>276.03399999999999</v>
      </c>
      <c r="AF18" s="10">
        <v>440.11500000000001</v>
      </c>
      <c r="AG18" s="10">
        <v>194.71600000000001</v>
      </c>
      <c r="AH18" s="26">
        <v>397.55500000000001</v>
      </c>
      <c r="AI18" s="4">
        <v>199.089</v>
      </c>
      <c r="AJ18" s="4">
        <v>94.667000000000002</v>
      </c>
      <c r="AK18" s="4">
        <v>459.44200000000001</v>
      </c>
      <c r="AL18" s="4">
        <v>283.55</v>
      </c>
      <c r="AM18" s="4">
        <v>181.33799999999999</v>
      </c>
    </row>
    <row r="19" spans="1:39" ht="15" x14ac:dyDescent="0.25">
      <c r="A19" s="25">
        <v>44378</v>
      </c>
      <c r="B19">
        <v>98.65</v>
      </c>
      <c r="C19">
        <v>239.56</v>
      </c>
      <c r="D19" s="10">
        <v>177.52</v>
      </c>
      <c r="E19" s="10">
        <v>469.89499999999998</v>
      </c>
      <c r="F19" s="10">
        <v>401.70100000000002</v>
      </c>
      <c r="G19" s="10">
        <v>246.042</v>
      </c>
      <c r="H19" s="10">
        <v>80.466999999999999</v>
      </c>
      <c r="I19" s="10">
        <v>315.464</v>
      </c>
      <c r="J19" s="10">
        <v>80.873999999999995</v>
      </c>
      <c r="K19" s="10">
        <v>28.484999999999999</v>
      </c>
      <c r="L19" s="10">
        <v>151.119</v>
      </c>
      <c r="M19" s="10">
        <v>166.697</v>
      </c>
      <c r="N19" s="10">
        <v>181.048</v>
      </c>
      <c r="O19" s="10">
        <v>36.417999999999999</v>
      </c>
      <c r="P19" s="10">
        <v>230.42500000000001</v>
      </c>
      <c r="Q19" s="10">
        <v>30.073</v>
      </c>
      <c r="R19" s="10">
        <v>425.94099999999997</v>
      </c>
      <c r="S19" s="10">
        <v>296.97199999999998</v>
      </c>
      <c r="T19" s="10">
        <v>310.76799999999997</v>
      </c>
      <c r="U19" s="10">
        <v>345.59800000000001</v>
      </c>
      <c r="V19" s="10">
        <v>333.51100000000002</v>
      </c>
      <c r="W19" s="10">
        <v>67.486999999999995</v>
      </c>
      <c r="X19" s="10">
        <v>31.62</v>
      </c>
      <c r="Y19" s="10">
        <v>84.429000000000002</v>
      </c>
      <c r="Z19" s="10">
        <v>80.561999999999998</v>
      </c>
      <c r="AA19" s="10">
        <v>174.81299999999999</v>
      </c>
      <c r="AB19" s="10">
        <v>260.13499999999999</v>
      </c>
      <c r="AC19" s="10">
        <v>78.402000000000001</v>
      </c>
      <c r="AD19" s="10">
        <v>10</v>
      </c>
      <c r="AE19" s="10">
        <v>209.22</v>
      </c>
      <c r="AF19" s="10">
        <v>346.53899999999999</v>
      </c>
      <c r="AG19" s="10">
        <v>177.99</v>
      </c>
      <c r="AH19" s="26">
        <v>633.31899999999996</v>
      </c>
      <c r="AI19" s="4">
        <v>74.971999999999994</v>
      </c>
      <c r="AJ19" s="4">
        <v>36.884</v>
      </c>
      <c r="AK19" s="4">
        <v>293.69200000000001</v>
      </c>
      <c r="AL19" s="4">
        <v>134.81399999999999</v>
      </c>
      <c r="AM19" s="4">
        <v>75.320999999999998</v>
      </c>
    </row>
    <row r="20" spans="1:39" ht="15" x14ac:dyDescent="0.25">
      <c r="A20" s="25">
        <v>44409</v>
      </c>
      <c r="B20">
        <v>46.5</v>
      </c>
      <c r="C20">
        <v>100.5</v>
      </c>
      <c r="D20" s="10">
        <v>76.510000000000005</v>
      </c>
      <c r="E20" s="10">
        <v>182.511</v>
      </c>
      <c r="F20" s="10">
        <v>161.916</v>
      </c>
      <c r="G20" s="10">
        <v>90.14</v>
      </c>
      <c r="H20" s="10">
        <v>42.613999999999997</v>
      </c>
      <c r="I20" s="10">
        <v>111.94799999999999</v>
      </c>
      <c r="J20" s="10">
        <v>56.627000000000002</v>
      </c>
      <c r="K20" s="10">
        <v>25.547999999999998</v>
      </c>
      <c r="L20" s="10">
        <v>60.295999999999999</v>
      </c>
      <c r="M20" s="10">
        <v>55.542000000000002</v>
      </c>
      <c r="N20" s="10">
        <v>77.388000000000005</v>
      </c>
      <c r="O20" s="10">
        <v>22.774000000000001</v>
      </c>
      <c r="P20" s="10">
        <v>180.756</v>
      </c>
      <c r="Q20" s="10">
        <v>27.041</v>
      </c>
      <c r="R20" s="10">
        <v>152.19200000000001</v>
      </c>
      <c r="S20" s="10">
        <v>93.564999999999998</v>
      </c>
      <c r="T20" s="10">
        <v>150.33799999999999</v>
      </c>
      <c r="U20" s="10">
        <v>117.176</v>
      </c>
      <c r="V20" s="10">
        <v>116.279</v>
      </c>
      <c r="W20" s="10">
        <v>37.704000000000001</v>
      </c>
      <c r="X20" s="10">
        <v>21.387</v>
      </c>
      <c r="Y20" s="10">
        <v>36.880000000000003</v>
      </c>
      <c r="Z20" s="10">
        <v>36.871000000000002</v>
      </c>
      <c r="AA20" s="10">
        <v>68.186000000000007</v>
      </c>
      <c r="AB20" s="10">
        <v>85.09</v>
      </c>
      <c r="AC20" s="10">
        <v>45.692999999999998</v>
      </c>
      <c r="AD20" s="10">
        <v>26.821999999999999</v>
      </c>
      <c r="AE20" s="10">
        <v>65.427999999999997</v>
      </c>
      <c r="AF20" s="10">
        <v>108.654</v>
      </c>
      <c r="AG20" s="10">
        <v>59.438000000000002</v>
      </c>
      <c r="AH20" s="26">
        <v>186.73099999999999</v>
      </c>
      <c r="AI20" s="4">
        <v>37.250999999999998</v>
      </c>
      <c r="AJ20" s="4">
        <v>23.896000000000001</v>
      </c>
      <c r="AK20" s="4">
        <v>100.041</v>
      </c>
      <c r="AL20" s="4">
        <v>51.698</v>
      </c>
      <c r="AM20" s="4">
        <v>35.619999999999997</v>
      </c>
    </row>
    <row r="21" spans="1:39" ht="15" x14ac:dyDescent="0.25">
      <c r="A21" s="25">
        <v>44440</v>
      </c>
      <c r="B21">
        <v>33.159999999999997</v>
      </c>
      <c r="C21">
        <v>56.51</v>
      </c>
      <c r="D21" s="10">
        <v>45.87</v>
      </c>
      <c r="E21" s="10">
        <v>95.373000000000005</v>
      </c>
      <c r="F21" s="10">
        <v>83.65</v>
      </c>
      <c r="G21" s="10">
        <v>64.254000000000005</v>
      </c>
      <c r="H21" s="10">
        <v>43.591999999999999</v>
      </c>
      <c r="I21" s="10">
        <v>66.872</v>
      </c>
      <c r="J21" s="10">
        <v>38.08</v>
      </c>
      <c r="K21" s="10">
        <v>23.175999999999998</v>
      </c>
      <c r="L21" s="10">
        <v>46.548999999999999</v>
      </c>
      <c r="M21" s="10">
        <v>41.591999999999999</v>
      </c>
      <c r="N21" s="10">
        <v>62.048000000000002</v>
      </c>
      <c r="O21" s="10">
        <v>25.748999999999999</v>
      </c>
      <c r="P21" s="10">
        <v>70.307000000000002</v>
      </c>
      <c r="Q21" s="10">
        <v>25.965</v>
      </c>
      <c r="R21" s="10">
        <v>64.459999999999994</v>
      </c>
      <c r="S21" s="10">
        <v>55.695999999999998</v>
      </c>
      <c r="T21" s="10">
        <v>94.802000000000007</v>
      </c>
      <c r="U21" s="10">
        <v>54.887999999999998</v>
      </c>
      <c r="V21" s="10">
        <v>78.605000000000004</v>
      </c>
      <c r="W21" s="10">
        <v>41.88</v>
      </c>
      <c r="X21" s="10">
        <v>20.376000000000001</v>
      </c>
      <c r="Y21" s="10">
        <v>36.804000000000002</v>
      </c>
      <c r="Z21" s="10">
        <v>36.207999999999998</v>
      </c>
      <c r="AA21" s="10">
        <v>55.173999999999999</v>
      </c>
      <c r="AB21" s="10">
        <v>48.098999999999997</v>
      </c>
      <c r="AC21" s="10">
        <v>37.045000000000002</v>
      </c>
      <c r="AD21" s="10">
        <v>25.212</v>
      </c>
      <c r="AE21" s="10">
        <v>47.375999999999998</v>
      </c>
      <c r="AF21" s="10">
        <v>52.613</v>
      </c>
      <c r="AG21" s="10">
        <v>39.399000000000001</v>
      </c>
      <c r="AH21" s="26">
        <v>81.534999999999997</v>
      </c>
      <c r="AI21" s="4">
        <v>29.126000000000001</v>
      </c>
      <c r="AJ21" s="4">
        <v>30.280999999999999</v>
      </c>
      <c r="AK21" s="4">
        <v>68.313000000000002</v>
      </c>
      <c r="AL21" s="4">
        <v>39.081000000000003</v>
      </c>
      <c r="AM21" s="4">
        <v>24.887</v>
      </c>
    </row>
    <row r="22" spans="1:39" ht="15" x14ac:dyDescent="0.25">
      <c r="A22" s="25">
        <v>44470</v>
      </c>
      <c r="B22">
        <v>36.479999999999997</v>
      </c>
      <c r="C22">
        <v>55.69</v>
      </c>
      <c r="D22" s="10">
        <v>48.63</v>
      </c>
      <c r="E22" s="10">
        <v>111.749</v>
      </c>
      <c r="F22" s="10">
        <v>79.641000000000005</v>
      </c>
      <c r="G22" s="10">
        <v>69.899000000000001</v>
      </c>
      <c r="H22" s="10">
        <v>47.134</v>
      </c>
      <c r="I22" s="10">
        <v>69.486000000000004</v>
      </c>
      <c r="J22" s="10">
        <v>31.311</v>
      </c>
      <c r="K22" s="10">
        <v>24.366</v>
      </c>
      <c r="L22" s="10">
        <v>42.36</v>
      </c>
      <c r="M22" s="10">
        <v>47.326000000000001</v>
      </c>
      <c r="N22" s="10">
        <v>41.524999999999999</v>
      </c>
      <c r="O22" s="10">
        <v>24.443000000000001</v>
      </c>
      <c r="P22" s="10">
        <v>54.058999999999997</v>
      </c>
      <c r="Q22" s="10">
        <v>36.966999999999999</v>
      </c>
      <c r="R22" s="10">
        <v>55.356000000000002</v>
      </c>
      <c r="S22" s="10">
        <v>52.244999999999997</v>
      </c>
      <c r="T22" s="10">
        <v>81.790000000000006</v>
      </c>
      <c r="U22" s="10">
        <v>52.564999999999998</v>
      </c>
      <c r="V22" s="10">
        <v>51.767000000000003</v>
      </c>
      <c r="W22" s="10">
        <v>39.021000000000001</v>
      </c>
      <c r="X22" s="10">
        <v>22.753</v>
      </c>
      <c r="Y22" s="10">
        <v>37.183999999999997</v>
      </c>
      <c r="Z22" s="10">
        <v>29.484000000000002</v>
      </c>
      <c r="AA22" s="10">
        <v>49.353999999999999</v>
      </c>
      <c r="AB22" s="10">
        <v>47.093000000000004</v>
      </c>
      <c r="AC22" s="10">
        <v>53.396999999999998</v>
      </c>
      <c r="AD22" s="10">
        <v>41.8</v>
      </c>
      <c r="AE22" s="10">
        <v>41.914999999999999</v>
      </c>
      <c r="AF22" s="10">
        <v>51.912999999999997</v>
      </c>
      <c r="AG22" s="10">
        <v>32.981000000000002</v>
      </c>
      <c r="AH22" s="26">
        <v>68.325000000000003</v>
      </c>
      <c r="AI22" s="4">
        <v>30.416</v>
      </c>
      <c r="AJ22" s="4">
        <v>34.392000000000003</v>
      </c>
      <c r="AK22" s="4">
        <v>118.083</v>
      </c>
      <c r="AL22" s="4">
        <v>38.395000000000003</v>
      </c>
      <c r="AM22" s="4">
        <v>32.28</v>
      </c>
    </row>
    <row r="23" spans="1:39" ht="15" x14ac:dyDescent="0.25">
      <c r="A23" s="25">
        <v>44501</v>
      </c>
      <c r="B23">
        <v>39.49</v>
      </c>
      <c r="C23">
        <v>45.62</v>
      </c>
      <c r="D23" s="10">
        <v>42.1</v>
      </c>
      <c r="E23" s="10">
        <v>63.064</v>
      </c>
      <c r="F23" s="10">
        <v>62.273000000000003</v>
      </c>
      <c r="G23" s="10">
        <v>46.497</v>
      </c>
      <c r="H23" s="10">
        <v>44.366</v>
      </c>
      <c r="I23" s="10">
        <v>59.084000000000003</v>
      </c>
      <c r="J23" s="10">
        <v>31.8</v>
      </c>
      <c r="K23" s="10">
        <v>27.08</v>
      </c>
      <c r="L23" s="10">
        <v>37.241999999999997</v>
      </c>
      <c r="M23" s="10">
        <v>41.024000000000001</v>
      </c>
      <c r="N23" s="10">
        <v>41.569000000000003</v>
      </c>
      <c r="O23" s="10">
        <v>26.167000000000002</v>
      </c>
      <c r="P23" s="10">
        <v>45.048999999999999</v>
      </c>
      <c r="Q23" s="10">
        <v>34.290999999999997</v>
      </c>
      <c r="R23" s="10">
        <v>48.715000000000003</v>
      </c>
      <c r="S23" s="10">
        <v>50.031999999999996</v>
      </c>
      <c r="T23" s="10">
        <v>56.34</v>
      </c>
      <c r="U23" s="10">
        <v>42.65</v>
      </c>
      <c r="V23" s="10">
        <v>45.295999999999999</v>
      </c>
      <c r="W23" s="10">
        <v>35.137</v>
      </c>
      <c r="X23" s="10">
        <v>31.835999999999999</v>
      </c>
      <c r="Y23" s="10">
        <v>32.195</v>
      </c>
      <c r="Z23" s="10">
        <v>30.568999999999999</v>
      </c>
      <c r="AA23" s="10">
        <v>49.368000000000002</v>
      </c>
      <c r="AB23" s="10">
        <v>42.161000000000001</v>
      </c>
      <c r="AC23" s="10">
        <v>40.527999999999999</v>
      </c>
      <c r="AD23" s="10">
        <v>35.552999999999997</v>
      </c>
      <c r="AE23" s="10">
        <v>42.74</v>
      </c>
      <c r="AF23" s="10">
        <v>48.140999999999998</v>
      </c>
      <c r="AG23" s="10">
        <v>33.96</v>
      </c>
      <c r="AH23" s="26">
        <v>57.453000000000003</v>
      </c>
      <c r="AI23" s="4">
        <v>37.08</v>
      </c>
      <c r="AJ23" s="4">
        <v>29.629000000000001</v>
      </c>
      <c r="AK23" s="4">
        <v>61.725000000000001</v>
      </c>
      <c r="AL23" s="4">
        <v>36.86</v>
      </c>
      <c r="AM23" s="4">
        <v>36.771999999999998</v>
      </c>
    </row>
    <row r="24" spans="1:39" ht="15" x14ac:dyDescent="0.25">
      <c r="A24" s="25">
        <v>44531</v>
      </c>
      <c r="B24">
        <v>31.99</v>
      </c>
      <c r="C24">
        <v>31.99</v>
      </c>
      <c r="D24" s="10">
        <v>31.99</v>
      </c>
      <c r="E24" s="10">
        <v>49.27</v>
      </c>
      <c r="F24" s="10">
        <v>46.935000000000002</v>
      </c>
      <c r="G24" s="10">
        <v>38.070999999999998</v>
      </c>
      <c r="H24" s="10">
        <v>31.689</v>
      </c>
      <c r="I24" s="10">
        <v>47.506</v>
      </c>
      <c r="J24" s="10">
        <v>28.196999999999999</v>
      </c>
      <c r="K24" s="10">
        <v>23.524000000000001</v>
      </c>
      <c r="L24" s="10">
        <v>31.931999999999999</v>
      </c>
      <c r="M24" s="10">
        <v>32.784999999999997</v>
      </c>
      <c r="N24" s="10">
        <v>36.000999999999998</v>
      </c>
      <c r="O24" s="10">
        <v>22.558</v>
      </c>
      <c r="P24" s="10">
        <v>38.186999999999998</v>
      </c>
      <c r="Q24" s="10">
        <v>27.465</v>
      </c>
      <c r="R24" s="10">
        <v>47.369</v>
      </c>
      <c r="S24" s="10">
        <v>46.612000000000002</v>
      </c>
      <c r="T24" s="10">
        <v>46.073</v>
      </c>
      <c r="U24" s="10">
        <v>37.619</v>
      </c>
      <c r="V24" s="10">
        <v>39.469000000000001</v>
      </c>
      <c r="W24" s="10">
        <v>28.936</v>
      </c>
      <c r="X24" s="10">
        <v>24.387</v>
      </c>
      <c r="Y24" s="10">
        <v>26.677</v>
      </c>
      <c r="Z24" s="10">
        <v>26.177</v>
      </c>
      <c r="AA24" s="10">
        <v>35.296999999999997</v>
      </c>
      <c r="AB24" s="10">
        <v>36.935000000000002</v>
      </c>
      <c r="AC24" s="10">
        <v>35.366</v>
      </c>
      <c r="AD24" s="10">
        <v>25.861999999999998</v>
      </c>
      <c r="AE24" s="10">
        <v>34.137</v>
      </c>
      <c r="AF24" s="10">
        <v>38.905000000000001</v>
      </c>
      <c r="AG24" s="10">
        <v>28.614999999999998</v>
      </c>
      <c r="AH24" s="26">
        <v>47.118000000000002</v>
      </c>
      <c r="AI24" s="4">
        <v>31.28</v>
      </c>
      <c r="AJ24" s="4">
        <v>23.518999999999998</v>
      </c>
      <c r="AK24" s="4">
        <v>47.012999999999998</v>
      </c>
      <c r="AL24" s="4">
        <v>33.454000000000001</v>
      </c>
      <c r="AM24" s="4">
        <v>32.357999999999997</v>
      </c>
    </row>
    <row r="25" spans="1:39" ht="15" x14ac:dyDescent="0.25">
      <c r="A25" s="25">
        <v>44562</v>
      </c>
      <c r="B25">
        <v>30.31</v>
      </c>
      <c r="C25">
        <v>30.31</v>
      </c>
      <c r="D25" s="10">
        <v>30.31</v>
      </c>
      <c r="E25" s="10">
        <v>43.722999999999999</v>
      </c>
      <c r="F25" s="10">
        <v>40.478000000000002</v>
      </c>
      <c r="G25" s="10">
        <v>32.859000000000002</v>
      </c>
      <c r="H25" s="10">
        <v>27.238</v>
      </c>
      <c r="I25" s="10">
        <v>40.973999999999997</v>
      </c>
      <c r="J25" s="10">
        <v>24.695</v>
      </c>
      <c r="K25" s="10">
        <v>20.637</v>
      </c>
      <c r="L25" s="10">
        <v>27.754000000000001</v>
      </c>
      <c r="M25" s="10">
        <v>27.744</v>
      </c>
      <c r="N25" s="10">
        <v>30.960999999999999</v>
      </c>
      <c r="O25" s="10">
        <v>20.292999999999999</v>
      </c>
      <c r="P25" s="10">
        <v>33.286000000000001</v>
      </c>
      <c r="Q25" s="10">
        <v>23.905000000000001</v>
      </c>
      <c r="R25" s="10">
        <v>37.426000000000002</v>
      </c>
      <c r="S25" s="10">
        <v>45.616</v>
      </c>
      <c r="T25" s="10">
        <v>39.732999999999997</v>
      </c>
      <c r="U25" s="10">
        <v>32.003999999999998</v>
      </c>
      <c r="V25" s="10">
        <v>34.637</v>
      </c>
      <c r="W25" s="10">
        <v>25.178000000000001</v>
      </c>
      <c r="X25" s="10">
        <v>20.199000000000002</v>
      </c>
      <c r="Y25" s="10">
        <v>23.242999999999999</v>
      </c>
      <c r="Z25" s="10">
        <v>23.283999999999999</v>
      </c>
      <c r="AA25" s="10">
        <v>29.638999999999999</v>
      </c>
      <c r="AB25" s="10">
        <v>36.154000000000003</v>
      </c>
      <c r="AC25" s="10">
        <v>32.433</v>
      </c>
      <c r="AD25" s="10">
        <v>21.37</v>
      </c>
      <c r="AE25" s="10">
        <v>30.977</v>
      </c>
      <c r="AF25" s="10">
        <v>33.417000000000002</v>
      </c>
      <c r="AG25" s="10">
        <v>25.855</v>
      </c>
      <c r="AH25" s="26">
        <v>42.073</v>
      </c>
      <c r="AI25" s="4">
        <v>26.379000000000001</v>
      </c>
      <c r="AJ25" s="4">
        <v>20.774000000000001</v>
      </c>
      <c r="AK25" s="4">
        <v>42.469000000000001</v>
      </c>
      <c r="AL25" s="4">
        <v>37.470999999999997</v>
      </c>
      <c r="AM25" s="4">
        <v>29.719000000000001</v>
      </c>
    </row>
    <row r="26" spans="1:39" ht="15" x14ac:dyDescent="0.25">
      <c r="A26" s="25">
        <v>44593</v>
      </c>
      <c r="B26">
        <v>27.66</v>
      </c>
      <c r="C26">
        <v>27.66</v>
      </c>
      <c r="D26" s="10">
        <v>27.66</v>
      </c>
      <c r="E26" s="10">
        <v>37.709000000000003</v>
      </c>
      <c r="F26" s="10">
        <v>34.222000000000001</v>
      </c>
      <c r="G26" s="10">
        <v>28.314</v>
      </c>
      <c r="H26" s="10">
        <v>62.654000000000003</v>
      </c>
      <c r="I26" s="10">
        <v>36.090000000000003</v>
      </c>
      <c r="J26" s="10">
        <v>21.175000000000001</v>
      </c>
      <c r="K26" s="10">
        <v>19.489999999999998</v>
      </c>
      <c r="L26" s="10">
        <v>24.582000000000001</v>
      </c>
      <c r="M26" s="10">
        <v>27.771999999999998</v>
      </c>
      <c r="N26" s="10">
        <v>26.745000000000001</v>
      </c>
      <c r="O26" s="10">
        <v>18.931000000000001</v>
      </c>
      <c r="P26" s="10">
        <v>28.064</v>
      </c>
      <c r="Q26" s="10">
        <v>31.364000000000001</v>
      </c>
      <c r="R26" s="10">
        <v>40.226999999999997</v>
      </c>
      <c r="S26" s="10">
        <v>36.793999999999997</v>
      </c>
      <c r="T26" s="10">
        <v>33.18</v>
      </c>
      <c r="U26" s="10">
        <v>28.986999999999998</v>
      </c>
      <c r="V26" s="10">
        <v>33.405999999999999</v>
      </c>
      <c r="W26" s="10">
        <v>21.84</v>
      </c>
      <c r="X26" s="10">
        <v>17.609000000000002</v>
      </c>
      <c r="Y26" s="10">
        <v>28.634</v>
      </c>
      <c r="Z26" s="10">
        <v>21.41</v>
      </c>
      <c r="AA26" s="10">
        <v>26.050999999999998</v>
      </c>
      <c r="AB26" s="10">
        <v>30.22</v>
      </c>
      <c r="AC26" s="10">
        <v>29.681000000000001</v>
      </c>
      <c r="AD26" s="10">
        <v>18.206</v>
      </c>
      <c r="AE26" s="10">
        <v>28.48</v>
      </c>
      <c r="AF26" s="10">
        <v>28.07</v>
      </c>
      <c r="AG26" s="10">
        <v>24.236999999999998</v>
      </c>
      <c r="AH26" s="26">
        <v>37.561999999999998</v>
      </c>
      <c r="AI26" s="4">
        <v>23.096</v>
      </c>
      <c r="AJ26" s="4">
        <v>25.081</v>
      </c>
      <c r="AK26" s="4">
        <v>44.478999999999999</v>
      </c>
      <c r="AL26" s="4">
        <v>30.846</v>
      </c>
      <c r="AM26" s="4">
        <v>28.324000000000002</v>
      </c>
    </row>
    <row r="27" spans="1:39" ht="15" x14ac:dyDescent="0.25">
      <c r="A27" s="25">
        <v>44621</v>
      </c>
      <c r="B27">
        <v>52.6</v>
      </c>
      <c r="C27">
        <v>52.6</v>
      </c>
      <c r="D27" s="10">
        <v>52.6</v>
      </c>
      <c r="E27" s="10">
        <v>51.8</v>
      </c>
      <c r="F27" s="10">
        <v>43.447000000000003</v>
      </c>
      <c r="G27" s="10">
        <v>36.561999999999998</v>
      </c>
      <c r="H27" s="10">
        <v>122.229</v>
      </c>
      <c r="I27" s="10">
        <v>50.912999999999997</v>
      </c>
      <c r="J27" s="10">
        <v>34.564</v>
      </c>
      <c r="K27" s="10">
        <v>52.011000000000003</v>
      </c>
      <c r="L27" s="10">
        <v>43.344000000000001</v>
      </c>
      <c r="M27" s="10">
        <v>35.326000000000001</v>
      </c>
      <c r="N27" s="10">
        <v>48.45</v>
      </c>
      <c r="O27" s="10">
        <v>39.084000000000003</v>
      </c>
      <c r="P27" s="10">
        <v>50.000999999999998</v>
      </c>
      <c r="Q27" s="10">
        <v>61.366999999999997</v>
      </c>
      <c r="R27" s="10">
        <v>56.537999999999997</v>
      </c>
      <c r="S27" s="10">
        <v>59.933999999999997</v>
      </c>
      <c r="T27" s="10">
        <v>52.261000000000003</v>
      </c>
      <c r="U27" s="10">
        <v>46.140999999999998</v>
      </c>
      <c r="V27" s="10">
        <v>43.308999999999997</v>
      </c>
      <c r="W27" s="10">
        <v>35.176000000000002</v>
      </c>
      <c r="X27" s="10">
        <v>26.457999999999998</v>
      </c>
      <c r="Y27" s="10">
        <v>37.109000000000002</v>
      </c>
      <c r="Z27" s="10">
        <v>51.405999999999999</v>
      </c>
      <c r="AA27" s="10">
        <v>46.677</v>
      </c>
      <c r="AB27" s="10">
        <v>38.988999999999997</v>
      </c>
      <c r="AC27" s="10">
        <v>64.721000000000004</v>
      </c>
      <c r="AD27" s="10">
        <v>26.35</v>
      </c>
      <c r="AE27" s="10">
        <v>48.277000000000001</v>
      </c>
      <c r="AF27" s="10">
        <v>38.265000000000001</v>
      </c>
      <c r="AG27" s="10">
        <v>32.161999999999999</v>
      </c>
      <c r="AH27" s="26">
        <v>65.411000000000001</v>
      </c>
      <c r="AI27" s="4">
        <v>36.985999999999997</v>
      </c>
      <c r="AJ27" s="4">
        <v>38.503999999999998</v>
      </c>
      <c r="AK27" s="4">
        <v>74.188000000000002</v>
      </c>
      <c r="AL27" s="4">
        <v>46.335999999999999</v>
      </c>
      <c r="AM27" s="4">
        <v>45.997</v>
      </c>
    </row>
    <row r="28" spans="1:39" ht="15" x14ac:dyDescent="0.25">
      <c r="A28" s="25">
        <v>44652</v>
      </c>
      <c r="B28">
        <v>85.43</v>
      </c>
      <c r="C28">
        <v>85.43</v>
      </c>
      <c r="D28" s="10">
        <v>85.43</v>
      </c>
      <c r="E28" s="10">
        <v>59.953000000000003</v>
      </c>
      <c r="F28" s="10">
        <v>55.569000000000003</v>
      </c>
      <c r="G28" s="10">
        <v>88.191000000000003</v>
      </c>
      <c r="H28" s="10">
        <v>204.49799999999999</v>
      </c>
      <c r="I28" s="10">
        <v>91.850999999999999</v>
      </c>
      <c r="J28" s="10">
        <v>68.075999999999993</v>
      </c>
      <c r="K28" s="10">
        <v>104.586</v>
      </c>
      <c r="L28" s="10">
        <v>89.332999999999998</v>
      </c>
      <c r="M28" s="10">
        <v>57.948999999999998</v>
      </c>
      <c r="N28" s="10">
        <v>64.480999999999995</v>
      </c>
      <c r="O28" s="10">
        <v>62.991999999999997</v>
      </c>
      <c r="P28" s="10">
        <v>88.724000000000004</v>
      </c>
      <c r="Q28" s="10">
        <v>60.295999999999999</v>
      </c>
      <c r="R28" s="10">
        <v>110.679</v>
      </c>
      <c r="S28" s="10">
        <v>87.027000000000001</v>
      </c>
      <c r="T28" s="10">
        <v>83.635999999999996</v>
      </c>
      <c r="U28" s="10">
        <v>60.777999999999999</v>
      </c>
      <c r="V28" s="10">
        <v>77.721999999999994</v>
      </c>
      <c r="W28" s="10">
        <v>44.838000000000001</v>
      </c>
      <c r="X28" s="10">
        <v>55.722999999999999</v>
      </c>
      <c r="Y28" s="10">
        <v>60.76</v>
      </c>
      <c r="Z28" s="10">
        <v>106.57</v>
      </c>
      <c r="AA28" s="10">
        <v>69.846000000000004</v>
      </c>
      <c r="AB28" s="10">
        <v>97.138999999999996</v>
      </c>
      <c r="AC28" s="10">
        <v>68.602999999999994</v>
      </c>
      <c r="AD28" s="10">
        <v>31.277999999999999</v>
      </c>
      <c r="AE28" s="10">
        <v>75.804000000000002</v>
      </c>
      <c r="AF28" s="10">
        <v>52.152999999999999</v>
      </c>
      <c r="AG28" s="10">
        <v>55.48</v>
      </c>
      <c r="AH28" s="26">
        <v>127.63500000000001</v>
      </c>
      <c r="AI28" s="4">
        <v>43.865000000000002</v>
      </c>
      <c r="AJ28" s="4">
        <v>68.06</v>
      </c>
      <c r="AK28" s="4">
        <v>82.608999999999995</v>
      </c>
      <c r="AL28" s="4">
        <v>51.557000000000002</v>
      </c>
      <c r="AM28" s="4">
        <v>50.889000000000003</v>
      </c>
    </row>
    <row r="29" spans="1:39" ht="15" x14ac:dyDescent="0.25">
      <c r="A29" s="25">
        <v>44682</v>
      </c>
      <c r="B29">
        <v>163.75</v>
      </c>
      <c r="C29">
        <v>163.75</v>
      </c>
      <c r="D29" s="10">
        <v>163.75</v>
      </c>
      <c r="E29" s="10">
        <v>138.16900000000001</v>
      </c>
      <c r="F29" s="10">
        <v>158.90799999999999</v>
      </c>
      <c r="G29" s="10">
        <v>225.178</v>
      </c>
      <c r="H29" s="10">
        <v>307.49599999999998</v>
      </c>
      <c r="I29" s="10">
        <v>276.04700000000003</v>
      </c>
      <c r="J29" s="10">
        <v>107.64400000000001</v>
      </c>
      <c r="K29" s="10">
        <v>137.08000000000001</v>
      </c>
      <c r="L29" s="10">
        <v>87.763999999999996</v>
      </c>
      <c r="M29" s="10">
        <v>91.08</v>
      </c>
      <c r="N29" s="10">
        <v>148.66200000000001</v>
      </c>
      <c r="O29" s="10">
        <v>172.13200000000001</v>
      </c>
      <c r="P29" s="10">
        <v>183.67599999999999</v>
      </c>
      <c r="Q29" s="10">
        <v>57.682000000000002</v>
      </c>
      <c r="R29" s="10">
        <v>148.495</v>
      </c>
      <c r="S29" s="10">
        <v>329.73399999999998</v>
      </c>
      <c r="T29" s="10">
        <v>159.827</v>
      </c>
      <c r="U29" s="10">
        <v>160.26499999999999</v>
      </c>
      <c r="V29" s="10">
        <v>162.505</v>
      </c>
      <c r="W29" s="10">
        <v>94.817999999999998</v>
      </c>
      <c r="X29" s="10">
        <v>49.476999999999997</v>
      </c>
      <c r="Y29" s="10">
        <v>59.219000000000001</v>
      </c>
      <c r="Z29" s="10">
        <v>98.742000000000004</v>
      </c>
      <c r="AA29" s="10">
        <v>127.38800000000001</v>
      </c>
      <c r="AB29" s="10">
        <v>232.744</v>
      </c>
      <c r="AC29" s="10">
        <v>169.58699999999999</v>
      </c>
      <c r="AD29" s="10">
        <v>97.927999999999997</v>
      </c>
      <c r="AE29" s="10">
        <v>126.702</v>
      </c>
      <c r="AF29" s="10">
        <v>26.997</v>
      </c>
      <c r="AG29" s="10">
        <v>138.35900000000001</v>
      </c>
      <c r="AH29" s="26">
        <v>180.63300000000001</v>
      </c>
      <c r="AI29" s="4">
        <v>65.180000000000007</v>
      </c>
      <c r="AJ29" s="4">
        <v>169.06399999999999</v>
      </c>
      <c r="AK29" s="4">
        <v>183.99600000000001</v>
      </c>
      <c r="AL29" s="4">
        <v>103.239</v>
      </c>
      <c r="AM29" s="4">
        <v>188.952</v>
      </c>
    </row>
    <row r="30" spans="1:39" ht="15" x14ac:dyDescent="0.25">
      <c r="A30" s="25">
        <v>44713</v>
      </c>
      <c r="B30">
        <v>299.23</v>
      </c>
      <c r="C30">
        <v>299.23</v>
      </c>
      <c r="D30" s="10">
        <v>299.23</v>
      </c>
      <c r="E30" s="10">
        <v>555.14700000000005</v>
      </c>
      <c r="F30" s="10">
        <v>382.005</v>
      </c>
      <c r="G30" s="10">
        <v>210.42699999999999</v>
      </c>
      <c r="H30" s="10">
        <v>871.57799999999997</v>
      </c>
      <c r="I30" s="10">
        <v>199.44200000000001</v>
      </c>
      <c r="J30" s="10">
        <v>135.59</v>
      </c>
      <c r="K30" s="10">
        <v>245.23</v>
      </c>
      <c r="L30" s="10">
        <v>258.709</v>
      </c>
      <c r="M30" s="10">
        <v>365.64299999999997</v>
      </c>
      <c r="N30" s="10">
        <v>60.244999999999997</v>
      </c>
      <c r="O30" s="10">
        <v>350.54300000000001</v>
      </c>
      <c r="P30" s="10">
        <v>159.86199999999999</v>
      </c>
      <c r="Q30" s="10">
        <v>396.13099999999997</v>
      </c>
      <c r="R30" s="10">
        <v>570.88</v>
      </c>
      <c r="S30" s="10">
        <v>706.17700000000002</v>
      </c>
      <c r="T30" s="10">
        <v>309.017</v>
      </c>
      <c r="U30" s="10">
        <v>531.47</v>
      </c>
      <c r="V30" s="10">
        <v>225.047</v>
      </c>
      <c r="W30" s="10">
        <v>123.839</v>
      </c>
      <c r="X30" s="10">
        <v>187.11199999999999</v>
      </c>
      <c r="Y30" s="10">
        <v>219.28</v>
      </c>
      <c r="Z30" s="10">
        <v>238.227</v>
      </c>
      <c r="AA30" s="10">
        <v>350.72800000000001</v>
      </c>
      <c r="AB30" s="10">
        <v>280.25099999999998</v>
      </c>
      <c r="AC30" s="10">
        <v>68.247</v>
      </c>
      <c r="AD30" s="10">
        <v>261.625</v>
      </c>
      <c r="AE30" s="10">
        <v>439.79899999999998</v>
      </c>
      <c r="AF30" s="10">
        <v>199.94800000000001</v>
      </c>
      <c r="AG30" s="10">
        <v>373.68900000000002</v>
      </c>
      <c r="AH30" s="26">
        <v>207.95099999999999</v>
      </c>
      <c r="AI30" s="4">
        <v>96.734999999999999</v>
      </c>
      <c r="AJ30" s="4">
        <v>443.38799999999998</v>
      </c>
      <c r="AK30" s="4">
        <v>297.23599999999999</v>
      </c>
      <c r="AL30" s="4">
        <v>177.76</v>
      </c>
      <c r="AM30" s="4">
        <v>425.68900000000002</v>
      </c>
    </row>
    <row r="31" spans="1:39" ht="15" x14ac:dyDescent="0.25">
      <c r="A31" s="25">
        <v>44743</v>
      </c>
      <c r="B31">
        <v>177.52</v>
      </c>
      <c r="C31">
        <v>177.52</v>
      </c>
      <c r="D31" s="10">
        <v>177.52</v>
      </c>
      <c r="E31" s="10">
        <v>411.99</v>
      </c>
      <c r="F31" s="10">
        <v>248.62700000000001</v>
      </c>
      <c r="G31" s="10">
        <v>86.015000000000001</v>
      </c>
      <c r="H31" s="10">
        <v>315.947</v>
      </c>
      <c r="I31" s="10">
        <v>86.066999999999993</v>
      </c>
      <c r="J31" s="10">
        <v>26.919</v>
      </c>
      <c r="K31" s="10">
        <v>152.31100000000001</v>
      </c>
      <c r="L31" s="10">
        <v>168.196</v>
      </c>
      <c r="M31" s="10">
        <v>179.096</v>
      </c>
      <c r="N31" s="10">
        <v>34.731999999999999</v>
      </c>
      <c r="O31" s="10">
        <v>227.309</v>
      </c>
      <c r="P31" s="10">
        <v>31.693000000000001</v>
      </c>
      <c r="Q31" s="10">
        <v>423.66699999999997</v>
      </c>
      <c r="R31" s="10">
        <v>297.27199999999999</v>
      </c>
      <c r="S31" s="10">
        <v>325.11399999999998</v>
      </c>
      <c r="T31" s="10">
        <v>355.44499999999999</v>
      </c>
      <c r="U31" s="10">
        <v>334.08199999999999</v>
      </c>
      <c r="V31" s="10">
        <v>69.501000000000005</v>
      </c>
      <c r="W31" s="10">
        <v>34.802</v>
      </c>
      <c r="X31" s="10">
        <v>79.933999999999997</v>
      </c>
      <c r="Y31" s="10">
        <v>78.006</v>
      </c>
      <c r="Z31" s="10">
        <v>174.98500000000001</v>
      </c>
      <c r="AA31" s="10">
        <v>272.59300000000002</v>
      </c>
      <c r="AB31" s="10">
        <v>79.156000000000006</v>
      </c>
      <c r="AC31" s="10">
        <v>12.361000000000001</v>
      </c>
      <c r="AD31" s="10">
        <v>203.44</v>
      </c>
      <c r="AE31" s="10">
        <v>359.41899999999998</v>
      </c>
      <c r="AF31" s="10">
        <v>179.77</v>
      </c>
      <c r="AG31" s="10">
        <v>619.27599999999995</v>
      </c>
      <c r="AH31" s="26">
        <v>78.551000000000002</v>
      </c>
      <c r="AI31" s="4">
        <v>38.898000000000003</v>
      </c>
      <c r="AJ31" s="4">
        <v>288.517</v>
      </c>
      <c r="AK31" s="4">
        <v>139.24199999999999</v>
      </c>
      <c r="AL31" s="4">
        <v>73.581000000000003</v>
      </c>
      <c r="AM31" s="4">
        <v>473.61099999999999</v>
      </c>
    </row>
    <row r="32" spans="1:39" ht="15" x14ac:dyDescent="0.25">
      <c r="A32" s="25">
        <v>44774</v>
      </c>
      <c r="B32">
        <v>76.510000000000005</v>
      </c>
      <c r="C32">
        <v>76.510000000000005</v>
      </c>
      <c r="D32" s="10">
        <v>76.510000000000005</v>
      </c>
      <c r="E32" s="10">
        <v>165.07900000000001</v>
      </c>
      <c r="F32" s="10">
        <v>90.960999999999999</v>
      </c>
      <c r="G32" s="10">
        <v>44.055</v>
      </c>
      <c r="H32" s="10">
        <v>111.82899999999999</v>
      </c>
      <c r="I32" s="10">
        <v>60.176000000000002</v>
      </c>
      <c r="J32" s="10">
        <v>24.535</v>
      </c>
      <c r="K32" s="10">
        <v>60.023000000000003</v>
      </c>
      <c r="L32" s="10">
        <v>56.037999999999997</v>
      </c>
      <c r="M32" s="10">
        <v>75.978999999999999</v>
      </c>
      <c r="N32" s="10">
        <v>21.498000000000001</v>
      </c>
      <c r="O32" s="10">
        <v>184.11199999999999</v>
      </c>
      <c r="P32" s="10">
        <v>27.44</v>
      </c>
      <c r="Q32" s="10">
        <v>150.869</v>
      </c>
      <c r="R32" s="10">
        <v>93.391000000000005</v>
      </c>
      <c r="S32" s="10">
        <v>154.292</v>
      </c>
      <c r="T32" s="10">
        <v>120.73</v>
      </c>
      <c r="U32" s="10">
        <v>116.29300000000001</v>
      </c>
      <c r="V32" s="10">
        <v>38.779000000000003</v>
      </c>
      <c r="W32" s="10">
        <v>21.702000000000002</v>
      </c>
      <c r="X32" s="10">
        <v>34.17</v>
      </c>
      <c r="Y32" s="10">
        <v>35.212000000000003</v>
      </c>
      <c r="Z32" s="10">
        <v>67.841999999999999</v>
      </c>
      <c r="AA32" s="10">
        <v>86.168999999999997</v>
      </c>
      <c r="AB32" s="10">
        <v>46.011000000000003</v>
      </c>
      <c r="AC32" s="10">
        <v>28.641999999999999</v>
      </c>
      <c r="AD32" s="10">
        <v>63.029000000000003</v>
      </c>
      <c r="AE32" s="10">
        <v>113.98399999999999</v>
      </c>
      <c r="AF32" s="10">
        <v>59.654000000000003</v>
      </c>
      <c r="AG32" s="10">
        <v>183.63900000000001</v>
      </c>
      <c r="AH32" s="26">
        <v>39.642000000000003</v>
      </c>
      <c r="AI32" s="4">
        <v>24.446999999999999</v>
      </c>
      <c r="AJ32" s="4">
        <v>97.888999999999996</v>
      </c>
      <c r="AK32" s="4">
        <v>54.076000000000001</v>
      </c>
      <c r="AL32" s="4">
        <v>34.411999999999999</v>
      </c>
      <c r="AM32" s="4">
        <v>188.59399999999999</v>
      </c>
    </row>
    <row r="33" spans="1:39" ht="15" x14ac:dyDescent="0.25">
      <c r="A33" s="25">
        <v>44805</v>
      </c>
      <c r="B33" s="9">
        <v>45.87</v>
      </c>
      <c r="C33" s="9">
        <v>45.87</v>
      </c>
      <c r="D33" s="10">
        <v>45.87</v>
      </c>
      <c r="E33" s="10">
        <v>85.516999999999996</v>
      </c>
      <c r="F33" s="10">
        <v>64.954999999999998</v>
      </c>
      <c r="G33" s="10">
        <v>43.686</v>
      </c>
      <c r="H33" s="10">
        <v>66.721999999999994</v>
      </c>
      <c r="I33" s="10">
        <v>40.851999999999997</v>
      </c>
      <c r="J33" s="10">
        <v>22.443000000000001</v>
      </c>
      <c r="K33" s="10">
        <v>44.954000000000001</v>
      </c>
      <c r="L33" s="10">
        <v>41.976999999999997</v>
      </c>
      <c r="M33" s="10">
        <v>60.957999999999998</v>
      </c>
      <c r="N33" s="10">
        <v>24.771999999999998</v>
      </c>
      <c r="O33" s="10">
        <v>70.313000000000002</v>
      </c>
      <c r="P33" s="10">
        <v>26.192</v>
      </c>
      <c r="Q33" s="10">
        <v>63.500999999999998</v>
      </c>
      <c r="R33" s="10">
        <v>55.540999999999997</v>
      </c>
      <c r="S33" s="10">
        <v>95.372</v>
      </c>
      <c r="T33" s="10">
        <v>57.356000000000002</v>
      </c>
      <c r="U33" s="10">
        <v>78.665000000000006</v>
      </c>
      <c r="V33" s="10">
        <v>42.924999999999997</v>
      </c>
      <c r="W33" s="10">
        <v>20.274999999999999</v>
      </c>
      <c r="X33" s="10">
        <v>34.595999999999997</v>
      </c>
      <c r="Y33" s="10">
        <v>34.883000000000003</v>
      </c>
      <c r="Z33" s="10">
        <v>54.868000000000002</v>
      </c>
      <c r="AA33" s="10">
        <v>47.851999999999997</v>
      </c>
      <c r="AB33" s="10">
        <v>37.320999999999998</v>
      </c>
      <c r="AC33" s="10">
        <v>26.666</v>
      </c>
      <c r="AD33" s="10">
        <v>45.584000000000003</v>
      </c>
      <c r="AE33" s="10">
        <v>53.38</v>
      </c>
      <c r="AF33" s="10">
        <v>39.518999999999998</v>
      </c>
      <c r="AG33" s="10">
        <v>79.820999999999998</v>
      </c>
      <c r="AH33" s="26">
        <v>31.055</v>
      </c>
      <c r="AI33" s="4">
        <v>29.946000000000002</v>
      </c>
      <c r="AJ33" s="4">
        <v>66.676000000000002</v>
      </c>
      <c r="AK33" s="4">
        <v>41.033000000000001</v>
      </c>
      <c r="AL33" s="4">
        <v>23.931000000000001</v>
      </c>
      <c r="AM33" s="4">
        <v>89.355000000000004</v>
      </c>
    </row>
    <row r="34" spans="1:39" ht="15" x14ac:dyDescent="0.25">
      <c r="A34" s="25">
        <v>44835</v>
      </c>
      <c r="B34">
        <v>36.479999999999997</v>
      </c>
      <c r="C34">
        <v>55.69</v>
      </c>
      <c r="D34" s="10">
        <v>48.63</v>
      </c>
      <c r="E34" s="10">
        <v>81.317999999999998</v>
      </c>
      <c r="F34" s="10">
        <v>70.566999999999993</v>
      </c>
      <c r="G34" s="10">
        <v>47.582999999999998</v>
      </c>
      <c r="H34" s="10">
        <v>69.37</v>
      </c>
      <c r="I34" s="10">
        <v>33.764000000000003</v>
      </c>
      <c r="J34" s="10">
        <v>23.757999999999999</v>
      </c>
      <c r="K34" s="10">
        <v>41.953000000000003</v>
      </c>
      <c r="L34" s="10">
        <v>47.692</v>
      </c>
      <c r="M34" s="10">
        <v>40.58</v>
      </c>
      <c r="N34" s="10">
        <v>23.588999999999999</v>
      </c>
      <c r="O34" s="10">
        <v>53.555</v>
      </c>
      <c r="P34" s="10">
        <v>37.161000000000001</v>
      </c>
      <c r="Q34" s="10">
        <v>54.57</v>
      </c>
      <c r="R34" s="10">
        <v>52.139000000000003</v>
      </c>
      <c r="S34" s="10">
        <v>84.474000000000004</v>
      </c>
      <c r="T34" s="10">
        <v>54.795000000000002</v>
      </c>
      <c r="U34" s="10">
        <v>51.793999999999997</v>
      </c>
      <c r="V34" s="10">
        <v>39.883000000000003</v>
      </c>
      <c r="W34" s="10">
        <v>22.664000000000001</v>
      </c>
      <c r="X34" s="10">
        <v>35.276000000000003</v>
      </c>
      <c r="Y34" s="10">
        <v>28.347000000000001</v>
      </c>
      <c r="Z34" s="10">
        <v>49.057000000000002</v>
      </c>
      <c r="AA34" s="10">
        <v>46.624000000000002</v>
      </c>
      <c r="AB34" s="10">
        <v>53.88</v>
      </c>
      <c r="AC34" s="10">
        <v>43.448</v>
      </c>
      <c r="AD34" s="10">
        <v>40.393000000000001</v>
      </c>
      <c r="AE34" s="10">
        <v>51.756</v>
      </c>
      <c r="AF34" s="10">
        <v>33.075000000000003</v>
      </c>
      <c r="AG34" s="10">
        <v>66.894999999999996</v>
      </c>
      <c r="AH34" s="26">
        <v>32.167000000000002</v>
      </c>
      <c r="AI34" s="4">
        <v>34.820999999999998</v>
      </c>
      <c r="AJ34" s="4">
        <v>116.265</v>
      </c>
      <c r="AK34" s="4">
        <v>40.155999999999999</v>
      </c>
      <c r="AL34" s="4">
        <v>31.401</v>
      </c>
      <c r="AM34" s="4">
        <v>115.798</v>
      </c>
    </row>
    <row r="35" spans="1:39" ht="15" x14ac:dyDescent="0.25">
      <c r="A35" s="25">
        <v>44866</v>
      </c>
      <c r="B35">
        <v>39.49</v>
      </c>
      <c r="C35">
        <v>45.62</v>
      </c>
      <c r="D35" s="10">
        <v>42.1</v>
      </c>
      <c r="E35" s="10">
        <v>63.546999999999997</v>
      </c>
      <c r="F35" s="10">
        <v>46.973999999999997</v>
      </c>
      <c r="G35" s="10">
        <v>45.634</v>
      </c>
      <c r="H35" s="10">
        <v>58.984000000000002</v>
      </c>
      <c r="I35" s="10">
        <v>33.908000000000001</v>
      </c>
      <c r="J35" s="10">
        <v>26.591999999999999</v>
      </c>
      <c r="K35" s="10">
        <v>36.457000000000001</v>
      </c>
      <c r="L35" s="10">
        <v>41.335999999999999</v>
      </c>
      <c r="M35" s="10">
        <v>40.774000000000001</v>
      </c>
      <c r="N35" s="10">
        <v>25.463999999999999</v>
      </c>
      <c r="O35" s="10">
        <v>44.344999999999999</v>
      </c>
      <c r="P35" s="10">
        <v>34.466000000000001</v>
      </c>
      <c r="Q35" s="10">
        <v>48.048000000000002</v>
      </c>
      <c r="R35" s="10">
        <v>49.932000000000002</v>
      </c>
      <c r="S35" s="10">
        <v>57.46</v>
      </c>
      <c r="T35" s="10">
        <v>44.49</v>
      </c>
      <c r="U35" s="10">
        <v>45.331000000000003</v>
      </c>
      <c r="V35" s="10">
        <v>35.814999999999998</v>
      </c>
      <c r="W35" s="10">
        <v>31.768000000000001</v>
      </c>
      <c r="X35" s="10">
        <v>30.637</v>
      </c>
      <c r="Y35" s="10">
        <v>29.616</v>
      </c>
      <c r="Z35" s="10">
        <v>49.104999999999997</v>
      </c>
      <c r="AA35" s="10">
        <v>41.790999999999997</v>
      </c>
      <c r="AB35" s="10">
        <v>40.790999999999997</v>
      </c>
      <c r="AC35" s="10">
        <v>36.817999999999998</v>
      </c>
      <c r="AD35" s="10">
        <v>41.448999999999998</v>
      </c>
      <c r="AE35" s="10">
        <v>48.524000000000001</v>
      </c>
      <c r="AF35" s="10">
        <v>34.046999999999997</v>
      </c>
      <c r="AG35" s="10">
        <v>56.332999999999998</v>
      </c>
      <c r="AH35" s="26">
        <v>38.649000000000001</v>
      </c>
      <c r="AI35" s="4">
        <v>30.08</v>
      </c>
      <c r="AJ35" s="4">
        <v>60.585000000000001</v>
      </c>
      <c r="AK35" s="4">
        <v>38.365000000000002</v>
      </c>
      <c r="AL35" s="4">
        <v>36.011000000000003</v>
      </c>
      <c r="AM35" s="4">
        <v>62.911000000000001</v>
      </c>
    </row>
    <row r="36" spans="1:39" ht="15" x14ac:dyDescent="0.25">
      <c r="A36" s="25">
        <v>44896</v>
      </c>
      <c r="B36">
        <v>31.99</v>
      </c>
      <c r="C36">
        <v>31.99</v>
      </c>
      <c r="D36" s="9">
        <v>31.99</v>
      </c>
      <c r="E36" s="10">
        <v>48.073</v>
      </c>
      <c r="F36" s="10">
        <v>38.520000000000003</v>
      </c>
      <c r="G36" s="10">
        <v>32.323</v>
      </c>
      <c r="H36" s="10">
        <v>47.417000000000002</v>
      </c>
      <c r="I36" s="10">
        <v>30.146000000000001</v>
      </c>
      <c r="J36" s="10">
        <v>23.106000000000002</v>
      </c>
      <c r="K36" s="10">
        <v>31.172999999999998</v>
      </c>
      <c r="L36" s="10">
        <v>33.06</v>
      </c>
      <c r="M36" s="10">
        <v>35.292999999999999</v>
      </c>
      <c r="N36" s="10">
        <v>21.937999999999999</v>
      </c>
      <c r="O36" s="10">
        <v>37.423000000000002</v>
      </c>
      <c r="P36" s="10">
        <v>27.64</v>
      </c>
      <c r="Q36" s="10">
        <v>46.752000000000002</v>
      </c>
      <c r="R36" s="10">
        <v>46.53</v>
      </c>
      <c r="S36" s="10">
        <v>46.816000000000003</v>
      </c>
      <c r="T36" s="10">
        <v>39.344999999999999</v>
      </c>
      <c r="U36" s="10">
        <v>39.515000000000001</v>
      </c>
      <c r="V36" s="10">
        <v>29.547999999999998</v>
      </c>
      <c r="W36" s="10">
        <v>24.524000000000001</v>
      </c>
      <c r="X36" s="10">
        <v>25.271000000000001</v>
      </c>
      <c r="Y36" s="10">
        <v>25.314</v>
      </c>
      <c r="Z36" s="10">
        <v>35.091999999999999</v>
      </c>
      <c r="AA36" s="10">
        <v>36.488999999999997</v>
      </c>
      <c r="AB36" s="10">
        <v>35.604999999999997</v>
      </c>
      <c r="AC36" s="10">
        <v>26.95</v>
      </c>
      <c r="AD36" s="10">
        <v>33.003999999999998</v>
      </c>
      <c r="AE36" s="10">
        <v>39.072000000000003</v>
      </c>
      <c r="AF36" s="10">
        <v>28.704999999999998</v>
      </c>
      <c r="AG36" s="9">
        <v>46.133000000000003</v>
      </c>
      <c r="AH36" s="9">
        <v>32.691000000000003</v>
      </c>
      <c r="AI36" s="4">
        <v>23.76</v>
      </c>
      <c r="AJ36" s="4">
        <v>46.011000000000003</v>
      </c>
      <c r="AK36" s="4">
        <v>34.826000000000001</v>
      </c>
      <c r="AL36" s="4">
        <v>31.667999999999999</v>
      </c>
      <c r="AM36" s="4">
        <v>48.618000000000002</v>
      </c>
    </row>
    <row r="37" spans="1:39" ht="15" x14ac:dyDescent="0.25">
      <c r="A37" s="25">
        <v>44927</v>
      </c>
      <c r="B37" s="4">
        <v>30.31</v>
      </c>
      <c r="C37" s="4">
        <v>30.31</v>
      </c>
      <c r="D37" s="9">
        <v>30.31</v>
      </c>
      <c r="E37" s="10">
        <v>41.494</v>
      </c>
      <c r="F37" s="10">
        <v>33.274000000000001</v>
      </c>
      <c r="G37" s="10">
        <v>27.719000000000001</v>
      </c>
      <c r="H37" s="10">
        <v>40.904000000000003</v>
      </c>
      <c r="I37" s="10">
        <v>26.428999999999998</v>
      </c>
      <c r="J37" s="10">
        <v>20.289000000000001</v>
      </c>
      <c r="K37" s="10">
        <v>27.05</v>
      </c>
      <c r="L37" s="10">
        <v>27.994</v>
      </c>
      <c r="M37" s="10">
        <v>30.350999999999999</v>
      </c>
      <c r="N37" s="10">
        <v>19.763999999999999</v>
      </c>
      <c r="O37" s="10">
        <v>32.593000000000004</v>
      </c>
      <c r="P37" s="10">
        <v>24.074999999999999</v>
      </c>
      <c r="Q37" s="10">
        <v>36.926000000000002</v>
      </c>
      <c r="R37" s="10">
        <v>45.548999999999999</v>
      </c>
      <c r="S37" s="10">
        <v>40.323999999999998</v>
      </c>
      <c r="T37" s="10">
        <v>33.503999999999998</v>
      </c>
      <c r="U37" s="10">
        <v>34.69</v>
      </c>
      <c r="V37" s="10">
        <v>25.731999999999999</v>
      </c>
      <c r="W37" s="10">
        <v>20.248999999999999</v>
      </c>
      <c r="X37" s="10">
        <v>22.007000000000001</v>
      </c>
      <c r="Y37" s="10">
        <v>22.524999999999999</v>
      </c>
      <c r="Z37" s="10">
        <v>29.472000000000001</v>
      </c>
      <c r="AA37" s="10">
        <v>35.924999999999997</v>
      </c>
      <c r="AB37" s="10">
        <v>32.661000000000001</v>
      </c>
      <c r="AC37" s="10">
        <v>22.347000000000001</v>
      </c>
      <c r="AD37" s="10">
        <v>29.988</v>
      </c>
      <c r="AE37" s="10">
        <v>33.514000000000003</v>
      </c>
      <c r="AF37" s="10">
        <v>25.945</v>
      </c>
      <c r="AG37" s="9">
        <v>41.21</v>
      </c>
      <c r="AH37" s="9">
        <v>27.626999999999999</v>
      </c>
      <c r="AI37" s="4">
        <v>21.010999999999999</v>
      </c>
      <c r="AJ37" s="4">
        <v>41.588999999999999</v>
      </c>
      <c r="AK37" s="4">
        <v>38.784999999999997</v>
      </c>
      <c r="AL37" s="4">
        <v>29.123999999999999</v>
      </c>
      <c r="AM37" s="4">
        <v>43.088999999999999</v>
      </c>
    </row>
    <row r="38" spans="1:39" ht="15" x14ac:dyDescent="0.25">
      <c r="A38" s="25">
        <v>44958</v>
      </c>
      <c r="B38" s="4">
        <v>27.66</v>
      </c>
      <c r="C38" s="4">
        <v>27.66</v>
      </c>
      <c r="D38" s="9">
        <v>27.66</v>
      </c>
      <c r="E38" s="10">
        <v>35.048000000000002</v>
      </c>
      <c r="F38" s="10">
        <v>28.661000000000001</v>
      </c>
      <c r="G38" s="10">
        <v>59.259</v>
      </c>
      <c r="H38" s="10">
        <v>36.036000000000001</v>
      </c>
      <c r="I38" s="10">
        <v>22.579000000000001</v>
      </c>
      <c r="J38" s="10">
        <v>19.224</v>
      </c>
      <c r="K38" s="10">
        <v>23.919</v>
      </c>
      <c r="L38" s="10">
        <v>27.984999999999999</v>
      </c>
      <c r="M38" s="10">
        <v>26.262</v>
      </c>
      <c r="N38" s="10">
        <v>18.518000000000001</v>
      </c>
      <c r="O38" s="10">
        <v>27.491</v>
      </c>
      <c r="P38" s="10">
        <v>31.513999999999999</v>
      </c>
      <c r="Q38" s="10">
        <v>39.816000000000003</v>
      </c>
      <c r="R38" s="10">
        <v>36.755000000000003</v>
      </c>
      <c r="S38" s="10">
        <v>33.649000000000001</v>
      </c>
      <c r="T38" s="10">
        <v>30.195</v>
      </c>
      <c r="U38" s="10">
        <v>33.457000000000001</v>
      </c>
      <c r="V38" s="10">
        <v>22.297000000000001</v>
      </c>
      <c r="W38" s="10">
        <v>17.568000000000001</v>
      </c>
      <c r="X38" s="10">
        <v>27.606000000000002</v>
      </c>
      <c r="Y38" s="10">
        <v>20.800999999999998</v>
      </c>
      <c r="Z38" s="10">
        <v>25.920999999999999</v>
      </c>
      <c r="AA38" s="10">
        <v>29.946000000000002</v>
      </c>
      <c r="AB38" s="10">
        <v>29.882000000000001</v>
      </c>
      <c r="AC38" s="10">
        <v>19.010000000000002</v>
      </c>
      <c r="AD38" s="10">
        <v>27.684999999999999</v>
      </c>
      <c r="AE38" s="10">
        <v>28.141999999999999</v>
      </c>
      <c r="AF38" s="10">
        <v>24.315999999999999</v>
      </c>
      <c r="AG38" s="9">
        <v>36.869999999999997</v>
      </c>
      <c r="AH38" s="9">
        <v>24.106000000000002</v>
      </c>
      <c r="AI38" s="4">
        <v>24.783000000000001</v>
      </c>
      <c r="AJ38" s="4">
        <v>43.709000000000003</v>
      </c>
      <c r="AK38" s="4">
        <v>31.885000000000002</v>
      </c>
      <c r="AL38" s="4">
        <v>27.841000000000001</v>
      </c>
      <c r="AM38" s="4">
        <v>37.055</v>
      </c>
    </row>
    <row r="39" spans="1:39" ht="15" x14ac:dyDescent="0.25">
      <c r="A39" s="25">
        <v>44986</v>
      </c>
      <c r="B39" s="4">
        <v>52.6</v>
      </c>
      <c r="C39" s="4">
        <v>52.6</v>
      </c>
      <c r="D39" s="9">
        <v>52.6</v>
      </c>
      <c r="E39" s="10">
        <v>44.268000000000001</v>
      </c>
      <c r="F39" s="10">
        <v>36.92</v>
      </c>
      <c r="G39" s="10">
        <v>123.821</v>
      </c>
      <c r="H39" s="10">
        <v>50.860999999999997</v>
      </c>
      <c r="I39" s="10">
        <v>36.075000000000003</v>
      </c>
      <c r="J39" s="10">
        <v>51.732999999999997</v>
      </c>
      <c r="K39" s="10">
        <v>42.11</v>
      </c>
      <c r="L39" s="10">
        <v>35.545000000000002</v>
      </c>
      <c r="M39" s="10">
        <v>47.91</v>
      </c>
      <c r="N39" s="10">
        <v>38.648000000000003</v>
      </c>
      <c r="O39" s="10">
        <v>48.988999999999997</v>
      </c>
      <c r="P39" s="10">
        <v>61.567</v>
      </c>
      <c r="Q39" s="10">
        <v>56.12</v>
      </c>
      <c r="R39" s="10">
        <v>59.918999999999997</v>
      </c>
      <c r="S39" s="10">
        <v>50.814999999999998</v>
      </c>
      <c r="T39" s="10">
        <v>47.523000000000003</v>
      </c>
      <c r="U39" s="10">
        <v>43.372</v>
      </c>
      <c r="V39" s="10">
        <v>35.64</v>
      </c>
      <c r="W39" s="10">
        <v>26.248000000000001</v>
      </c>
      <c r="X39" s="10">
        <v>36.085999999999999</v>
      </c>
      <c r="Y39" s="10">
        <v>50.710999999999999</v>
      </c>
      <c r="Z39" s="10">
        <v>46.529000000000003</v>
      </c>
      <c r="AA39" s="10">
        <v>38.51</v>
      </c>
      <c r="AB39" s="10">
        <v>64.980999999999995</v>
      </c>
      <c r="AC39" s="10">
        <v>27.16</v>
      </c>
      <c r="AD39" s="10">
        <v>47.430999999999997</v>
      </c>
      <c r="AE39" s="10">
        <v>38.048000000000002</v>
      </c>
      <c r="AF39" s="10">
        <v>32.246000000000002</v>
      </c>
      <c r="AG39" s="9">
        <v>64.594999999999999</v>
      </c>
      <c r="AH39" s="9">
        <v>38.085000000000001</v>
      </c>
      <c r="AI39" s="4">
        <v>38.658999999999999</v>
      </c>
      <c r="AJ39" s="4">
        <v>73.292000000000002</v>
      </c>
      <c r="AK39" s="4">
        <v>47.491</v>
      </c>
      <c r="AL39" s="4">
        <v>45.488999999999997</v>
      </c>
      <c r="AM39" s="4">
        <v>51.19</v>
      </c>
    </row>
    <row r="40" spans="1:39" ht="15" x14ac:dyDescent="0.25">
      <c r="A40" s="25">
        <v>45017</v>
      </c>
      <c r="B40" s="4">
        <v>85.43</v>
      </c>
      <c r="C40" s="4">
        <v>85.43</v>
      </c>
      <c r="D40" s="9">
        <v>85.43</v>
      </c>
      <c r="E40" s="10">
        <v>56.488</v>
      </c>
      <c r="F40" s="9">
        <v>88.822000000000003</v>
      </c>
      <c r="G40" s="9">
        <v>202.53399999999999</v>
      </c>
      <c r="H40" s="9">
        <v>91.84</v>
      </c>
      <c r="I40" s="9">
        <v>70.004000000000005</v>
      </c>
      <c r="J40" s="9">
        <v>104.273</v>
      </c>
      <c r="K40" s="9">
        <v>86.320999999999998</v>
      </c>
      <c r="L40" s="9">
        <v>58.226999999999997</v>
      </c>
      <c r="M40" s="9">
        <v>63.914999999999999</v>
      </c>
      <c r="N40" s="9">
        <v>62.555</v>
      </c>
      <c r="O40" s="9">
        <v>85.635999999999996</v>
      </c>
      <c r="P40" s="9">
        <v>60.503</v>
      </c>
      <c r="Q40" s="9">
        <v>110.172</v>
      </c>
      <c r="R40" s="9">
        <v>86.956999999999994</v>
      </c>
      <c r="S40" s="9">
        <v>83.042000000000002</v>
      </c>
      <c r="T40" s="9">
        <v>62.372</v>
      </c>
      <c r="U40" s="9">
        <v>77.866</v>
      </c>
      <c r="V40" s="9">
        <v>45.31</v>
      </c>
      <c r="W40" s="9">
        <v>54.780999999999999</v>
      </c>
      <c r="X40" s="9">
        <v>59.603999999999999</v>
      </c>
      <c r="Y40" s="9">
        <v>105.745</v>
      </c>
      <c r="Z40" s="9">
        <v>69.665999999999997</v>
      </c>
      <c r="AA40" s="9">
        <v>93.98</v>
      </c>
      <c r="AB40" s="9">
        <v>68.855999999999995</v>
      </c>
      <c r="AC40" s="9">
        <v>32.03</v>
      </c>
      <c r="AD40" s="9">
        <v>74.846999999999994</v>
      </c>
      <c r="AE40" s="9">
        <v>50.515000000000001</v>
      </c>
      <c r="AF40" s="9">
        <v>55.551000000000002</v>
      </c>
      <c r="AG40" s="9">
        <v>126.65</v>
      </c>
      <c r="AH40" s="9">
        <v>44.972000000000001</v>
      </c>
      <c r="AI40" s="4">
        <v>65.995999999999995</v>
      </c>
      <c r="AJ40" s="4">
        <v>81.814999999999998</v>
      </c>
      <c r="AK40" s="4">
        <v>52.86</v>
      </c>
      <c r="AL40" s="4">
        <v>50.371000000000002</v>
      </c>
      <c r="AM40" s="4">
        <v>57.505000000000003</v>
      </c>
    </row>
    <row r="41" spans="1:39" ht="15" x14ac:dyDescent="0.25">
      <c r="A41" s="25">
        <v>45047</v>
      </c>
      <c r="B41" s="4">
        <v>163.75</v>
      </c>
      <c r="C41" s="4">
        <v>163.75</v>
      </c>
      <c r="D41" s="9">
        <v>163.75</v>
      </c>
      <c r="E41" s="10">
        <v>160.74600000000001</v>
      </c>
      <c r="F41" s="9">
        <v>226.14</v>
      </c>
      <c r="G41" s="9">
        <v>296.68400000000003</v>
      </c>
      <c r="H41" s="9">
        <v>276.13</v>
      </c>
      <c r="I41" s="9">
        <v>109.827</v>
      </c>
      <c r="J41" s="9">
        <v>136.876</v>
      </c>
      <c r="K41" s="9">
        <v>83.081000000000003</v>
      </c>
      <c r="L41" s="9">
        <v>91.617000000000004</v>
      </c>
      <c r="M41" s="9">
        <v>148.20699999999999</v>
      </c>
      <c r="N41" s="9">
        <v>171.65600000000001</v>
      </c>
      <c r="O41" s="9">
        <v>176.04900000000001</v>
      </c>
      <c r="P41" s="9">
        <v>57.951000000000001</v>
      </c>
      <c r="Q41" s="9">
        <v>147.917</v>
      </c>
      <c r="R41" s="9">
        <v>329.76</v>
      </c>
      <c r="S41" s="9">
        <v>153.01499999999999</v>
      </c>
      <c r="T41" s="9">
        <v>162.839</v>
      </c>
      <c r="U41" s="9">
        <v>162.71100000000001</v>
      </c>
      <c r="V41" s="9">
        <v>95.918999999999997</v>
      </c>
      <c r="W41" s="9">
        <v>46.332000000000001</v>
      </c>
      <c r="X41" s="9">
        <v>58.000999999999998</v>
      </c>
      <c r="Y41" s="9">
        <v>97.941999999999993</v>
      </c>
      <c r="Z41" s="9">
        <v>127.31699999999999</v>
      </c>
      <c r="AA41" s="9">
        <v>220.941</v>
      </c>
      <c r="AB41" s="9">
        <v>170.27600000000001</v>
      </c>
      <c r="AC41" s="9">
        <v>99.551000000000002</v>
      </c>
      <c r="AD41" s="9">
        <v>125.407</v>
      </c>
      <c r="AE41" s="9">
        <v>25.16</v>
      </c>
      <c r="AF41" s="9">
        <v>138.51499999999999</v>
      </c>
      <c r="AG41" s="9">
        <v>179.80099999999999</v>
      </c>
      <c r="AH41" s="9">
        <v>66.715000000000003</v>
      </c>
      <c r="AI41" s="4">
        <v>154</v>
      </c>
      <c r="AJ41" s="4">
        <v>182.96100000000001</v>
      </c>
      <c r="AK41" s="4">
        <v>105.038</v>
      </c>
      <c r="AL41" s="4">
        <v>187.92099999999999</v>
      </c>
      <c r="AM41" s="4">
        <v>121.696</v>
      </c>
    </row>
    <row r="42" spans="1:39" ht="15" x14ac:dyDescent="0.25">
      <c r="A42" s="25">
        <v>45078</v>
      </c>
      <c r="B42" s="4">
        <v>299.23</v>
      </c>
      <c r="C42" s="4">
        <v>299.23</v>
      </c>
      <c r="D42" s="9">
        <v>299.23</v>
      </c>
      <c r="E42" s="10">
        <v>383.40199999999999</v>
      </c>
      <c r="F42" s="9">
        <v>210.95400000000001</v>
      </c>
      <c r="G42" s="9">
        <v>874.05200000000002</v>
      </c>
      <c r="H42" s="9">
        <v>199.46100000000001</v>
      </c>
      <c r="I42" s="9">
        <v>137.00299999999999</v>
      </c>
      <c r="J42" s="9">
        <v>245.173</v>
      </c>
      <c r="K42" s="9">
        <v>249.84800000000001</v>
      </c>
      <c r="L42" s="9">
        <v>366.31700000000001</v>
      </c>
      <c r="M42" s="9">
        <v>59.966000000000001</v>
      </c>
      <c r="N42" s="9">
        <v>350.38499999999999</v>
      </c>
      <c r="O42" s="9">
        <v>165.291</v>
      </c>
      <c r="P42" s="9">
        <v>396.887</v>
      </c>
      <c r="Q42" s="9">
        <v>570.39800000000002</v>
      </c>
      <c r="R42" s="9">
        <v>706.53099999999995</v>
      </c>
      <c r="S42" s="9">
        <v>307.88600000000002</v>
      </c>
      <c r="T42" s="9">
        <v>533.846</v>
      </c>
      <c r="U42" s="9">
        <v>225.18799999999999</v>
      </c>
      <c r="V42" s="9">
        <v>124.623</v>
      </c>
      <c r="W42" s="9">
        <v>185.029</v>
      </c>
      <c r="X42" s="9">
        <v>218.05500000000001</v>
      </c>
      <c r="Y42" s="9">
        <v>237.523</v>
      </c>
      <c r="Z42" s="9">
        <v>350.87599999999998</v>
      </c>
      <c r="AA42" s="9">
        <v>287.57900000000001</v>
      </c>
      <c r="AB42" s="9">
        <v>68.497</v>
      </c>
      <c r="AC42" s="9">
        <v>263.541</v>
      </c>
      <c r="AD42" s="9">
        <v>438.36900000000003</v>
      </c>
      <c r="AE42" s="9">
        <v>191.874</v>
      </c>
      <c r="AF42" s="9">
        <v>374.36</v>
      </c>
      <c r="AG42" s="9">
        <v>207.34200000000001</v>
      </c>
      <c r="AH42" s="9">
        <v>97.700999999999993</v>
      </c>
      <c r="AI42" s="4">
        <v>447.98099999999999</v>
      </c>
      <c r="AJ42" s="4">
        <v>296.46899999999999</v>
      </c>
      <c r="AK42" s="4">
        <v>179.08199999999999</v>
      </c>
      <c r="AL42" s="4">
        <v>424.98</v>
      </c>
      <c r="AM42" s="4">
        <v>548.57899999999995</v>
      </c>
    </row>
    <row r="43" spans="1:39" ht="15" x14ac:dyDescent="0.25">
      <c r="A43" s="25">
        <v>45108</v>
      </c>
      <c r="B43" s="4">
        <v>177.52</v>
      </c>
      <c r="C43" s="4">
        <v>177.52</v>
      </c>
      <c r="D43" s="9">
        <v>177.52</v>
      </c>
      <c r="E43" s="10">
        <v>249.179</v>
      </c>
      <c r="F43" s="9">
        <v>86.23</v>
      </c>
      <c r="G43" s="9">
        <v>330.11099999999999</v>
      </c>
      <c r="H43" s="9">
        <v>86.052000000000007</v>
      </c>
      <c r="I43" s="9">
        <v>27.702000000000002</v>
      </c>
      <c r="J43" s="9">
        <v>152.24100000000001</v>
      </c>
      <c r="K43" s="9">
        <v>178.20099999999999</v>
      </c>
      <c r="L43" s="9">
        <v>179.25800000000001</v>
      </c>
      <c r="M43" s="9">
        <v>34.484999999999999</v>
      </c>
      <c r="N43" s="9">
        <v>227.13200000000001</v>
      </c>
      <c r="O43" s="9">
        <v>33.877000000000002</v>
      </c>
      <c r="P43" s="9">
        <v>423.97199999999998</v>
      </c>
      <c r="Q43" s="9">
        <v>297.08699999999999</v>
      </c>
      <c r="R43" s="9">
        <v>325.15300000000002</v>
      </c>
      <c r="S43" s="9">
        <v>359.43200000000002</v>
      </c>
      <c r="T43" s="9">
        <v>334.834</v>
      </c>
      <c r="U43" s="9">
        <v>69.543999999999997</v>
      </c>
      <c r="V43" s="9">
        <v>35.085000000000001</v>
      </c>
      <c r="W43" s="9">
        <v>85.305999999999997</v>
      </c>
      <c r="X43" s="9">
        <v>77.441000000000003</v>
      </c>
      <c r="Y43" s="9">
        <v>174.613</v>
      </c>
      <c r="Z43" s="9">
        <v>272.60300000000001</v>
      </c>
      <c r="AA43" s="9">
        <v>83.817999999999998</v>
      </c>
      <c r="AB43" s="9">
        <v>12.481999999999999</v>
      </c>
      <c r="AC43" s="9">
        <v>204.215</v>
      </c>
      <c r="AD43" s="9">
        <v>358.86</v>
      </c>
      <c r="AE43" s="9">
        <v>189.292</v>
      </c>
      <c r="AF43" s="9">
        <v>619.67899999999997</v>
      </c>
      <c r="AG43" s="9">
        <v>78.198999999999998</v>
      </c>
      <c r="AH43" s="9">
        <v>39.515000000000001</v>
      </c>
      <c r="AI43" s="4">
        <v>296.96499999999997</v>
      </c>
      <c r="AJ43" s="4">
        <v>138.86099999999999</v>
      </c>
      <c r="AK43" s="4">
        <v>74.171000000000006</v>
      </c>
      <c r="AL43" s="4">
        <v>473.31</v>
      </c>
      <c r="AM43" s="4">
        <v>426.76</v>
      </c>
    </row>
    <row r="44" spans="1:39" ht="15" x14ac:dyDescent="0.25">
      <c r="A44" s="25">
        <v>45139</v>
      </c>
      <c r="B44" s="4">
        <v>76.510000000000005</v>
      </c>
      <c r="C44" s="4">
        <v>76.510000000000005</v>
      </c>
      <c r="D44" s="9">
        <v>76.510000000000005</v>
      </c>
      <c r="E44" s="10">
        <v>91.28</v>
      </c>
      <c r="F44" s="9">
        <v>44.198</v>
      </c>
      <c r="G44" s="9">
        <v>115.258</v>
      </c>
      <c r="H44" s="9">
        <v>60.161000000000001</v>
      </c>
      <c r="I44" s="9">
        <v>25.177</v>
      </c>
      <c r="J44" s="9">
        <v>59.951999999999998</v>
      </c>
      <c r="K44" s="9">
        <v>57.686</v>
      </c>
      <c r="L44" s="9">
        <v>76.058000000000007</v>
      </c>
      <c r="M44" s="9">
        <v>21.28</v>
      </c>
      <c r="N44" s="9">
        <v>183.97399999999999</v>
      </c>
      <c r="O44" s="9">
        <v>27.527000000000001</v>
      </c>
      <c r="P44" s="9">
        <v>150.935</v>
      </c>
      <c r="Q44" s="9">
        <v>93.286000000000001</v>
      </c>
      <c r="R44" s="9">
        <v>154.28200000000001</v>
      </c>
      <c r="S44" s="9">
        <v>126.352</v>
      </c>
      <c r="T44" s="9">
        <v>116.693</v>
      </c>
      <c r="U44" s="9">
        <v>38.814</v>
      </c>
      <c r="V44" s="9">
        <v>21.89</v>
      </c>
      <c r="W44" s="9">
        <v>35.368000000000002</v>
      </c>
      <c r="X44" s="9">
        <v>34.798000000000002</v>
      </c>
      <c r="Y44" s="9">
        <v>67.590999999999994</v>
      </c>
      <c r="Z44" s="9">
        <v>86.108999999999995</v>
      </c>
      <c r="AA44" s="9">
        <v>46.508000000000003</v>
      </c>
      <c r="AB44" s="9">
        <v>28.748000000000001</v>
      </c>
      <c r="AC44" s="9">
        <v>63.360999999999997</v>
      </c>
      <c r="AD44" s="9">
        <v>113.723</v>
      </c>
      <c r="AE44" s="9">
        <v>61.072000000000003</v>
      </c>
      <c r="AF44" s="9">
        <v>183.67699999999999</v>
      </c>
      <c r="AG44" s="9">
        <v>39.366</v>
      </c>
      <c r="AH44" s="9">
        <v>24.948</v>
      </c>
      <c r="AI44" s="4">
        <v>99.19</v>
      </c>
      <c r="AJ44" s="4">
        <v>53.802</v>
      </c>
      <c r="AK44" s="4">
        <v>34.856999999999999</v>
      </c>
      <c r="AL44" s="4">
        <v>188.43</v>
      </c>
      <c r="AM44" s="4">
        <v>169.166</v>
      </c>
    </row>
    <row r="45" spans="1:39" ht="15" x14ac:dyDescent="0.25">
      <c r="A45" s="25">
        <v>45170</v>
      </c>
      <c r="B45" s="4">
        <v>45.87</v>
      </c>
      <c r="C45" s="4">
        <v>45.87</v>
      </c>
      <c r="D45" s="9">
        <v>45.87</v>
      </c>
      <c r="E45" s="10">
        <v>65.225999999999999</v>
      </c>
      <c r="F45" s="9">
        <v>43.825000000000003</v>
      </c>
      <c r="G45" s="9">
        <v>67.790000000000006</v>
      </c>
      <c r="H45" s="9">
        <v>40.840000000000003</v>
      </c>
      <c r="I45" s="9">
        <v>22.992000000000001</v>
      </c>
      <c r="J45" s="9">
        <v>44.901000000000003</v>
      </c>
      <c r="K45" s="9">
        <v>40.456000000000003</v>
      </c>
      <c r="L45" s="9">
        <v>61.024000000000001</v>
      </c>
      <c r="M45" s="9">
        <v>24.587</v>
      </c>
      <c r="N45" s="9">
        <v>70.191000000000003</v>
      </c>
      <c r="O45" s="9">
        <v>26.067</v>
      </c>
      <c r="P45" s="9">
        <v>63.539000000000001</v>
      </c>
      <c r="Q45" s="9">
        <v>55.460999999999999</v>
      </c>
      <c r="R45" s="9">
        <v>95.364000000000004</v>
      </c>
      <c r="S45" s="9">
        <v>58.237000000000002</v>
      </c>
      <c r="T45" s="9">
        <v>78.992000000000004</v>
      </c>
      <c r="U45" s="9">
        <v>42.966000000000001</v>
      </c>
      <c r="V45" s="9">
        <v>20.433</v>
      </c>
      <c r="W45" s="9">
        <v>34.612000000000002</v>
      </c>
      <c r="X45" s="9">
        <v>34.527999999999999</v>
      </c>
      <c r="Y45" s="9">
        <v>54.656999999999996</v>
      </c>
      <c r="Z45" s="9">
        <v>47.796999999999997</v>
      </c>
      <c r="AA45" s="9">
        <v>37.164000000000001</v>
      </c>
      <c r="AB45" s="9">
        <v>26.754000000000001</v>
      </c>
      <c r="AC45" s="9">
        <v>45.853000000000002</v>
      </c>
      <c r="AD45" s="9">
        <v>53.182000000000002</v>
      </c>
      <c r="AE45" s="9">
        <v>40.159999999999997</v>
      </c>
      <c r="AF45" s="9">
        <v>79.83</v>
      </c>
      <c r="AG45" s="9">
        <v>30.824000000000002</v>
      </c>
      <c r="AH45" s="9">
        <v>30.388000000000002</v>
      </c>
      <c r="AI45" s="4">
        <v>67.094999999999999</v>
      </c>
      <c r="AJ45" s="4">
        <v>40.801000000000002</v>
      </c>
      <c r="AK45" s="4">
        <v>24.308</v>
      </c>
      <c r="AL45" s="4">
        <v>89.234999999999999</v>
      </c>
      <c r="AM45" s="4">
        <v>87.070999999999998</v>
      </c>
    </row>
    <row r="46" spans="1:39" ht="15" x14ac:dyDescent="0.25">
      <c r="A46" s="25">
        <v>45200</v>
      </c>
      <c r="B46" s="4">
        <v>36.479999999999997</v>
      </c>
      <c r="C46" s="4">
        <v>55.69</v>
      </c>
      <c r="D46" s="9">
        <v>48.63</v>
      </c>
      <c r="E46" s="10">
        <v>70.822999999999993</v>
      </c>
      <c r="F46" s="9">
        <v>47.719000000000001</v>
      </c>
      <c r="G46" s="9">
        <v>69.337999999999994</v>
      </c>
      <c r="H46" s="9">
        <v>33.753999999999998</v>
      </c>
      <c r="I46" s="9">
        <v>24.265999999999998</v>
      </c>
      <c r="J46" s="9">
        <v>41.908999999999999</v>
      </c>
      <c r="K46" s="9">
        <v>48.866</v>
      </c>
      <c r="L46" s="9">
        <v>40.637</v>
      </c>
      <c r="M46" s="9">
        <v>23.42</v>
      </c>
      <c r="N46" s="9">
        <v>53.447000000000003</v>
      </c>
      <c r="O46" s="9">
        <v>36.75</v>
      </c>
      <c r="P46" s="9">
        <v>54.607999999999997</v>
      </c>
      <c r="Q46" s="9">
        <v>52.070999999999998</v>
      </c>
      <c r="R46" s="9">
        <v>84.47</v>
      </c>
      <c r="S46" s="9">
        <v>55.218000000000004</v>
      </c>
      <c r="T46" s="9">
        <v>52.08</v>
      </c>
      <c r="U46" s="9">
        <v>39.92</v>
      </c>
      <c r="V46" s="9">
        <v>22.811</v>
      </c>
      <c r="W46" s="9">
        <v>35.395000000000003</v>
      </c>
      <c r="X46" s="9">
        <v>28.033999999999999</v>
      </c>
      <c r="Y46" s="9">
        <v>48.869</v>
      </c>
      <c r="Z46" s="9">
        <v>46.575000000000003</v>
      </c>
      <c r="AA46" s="9">
        <v>54.137</v>
      </c>
      <c r="AB46" s="9">
        <v>43.564999999999998</v>
      </c>
      <c r="AC46" s="9">
        <v>40.637999999999998</v>
      </c>
      <c r="AD46" s="9">
        <v>51.567999999999998</v>
      </c>
      <c r="AE46" s="9">
        <v>33.171999999999997</v>
      </c>
      <c r="AF46" s="9">
        <v>66.903999999999996</v>
      </c>
      <c r="AG46" s="9">
        <v>31.957000000000001</v>
      </c>
      <c r="AH46" s="9">
        <v>35.246000000000002</v>
      </c>
      <c r="AI46" s="4">
        <v>117.261</v>
      </c>
      <c r="AJ46" s="4">
        <v>39.944000000000003</v>
      </c>
      <c r="AK46" s="4">
        <v>31.763999999999999</v>
      </c>
      <c r="AL46" s="4">
        <v>115.658</v>
      </c>
      <c r="AM46" s="4">
        <v>81.197999999999993</v>
      </c>
    </row>
    <row r="47" spans="1:39" ht="15" x14ac:dyDescent="0.25">
      <c r="A47" s="25">
        <v>45231</v>
      </c>
      <c r="B47" s="4">
        <v>39.49</v>
      </c>
      <c r="C47" s="4">
        <v>45.62</v>
      </c>
      <c r="D47" s="9">
        <v>42.1</v>
      </c>
      <c r="E47" s="10">
        <v>47.176000000000002</v>
      </c>
      <c r="F47" s="9">
        <v>45.747999999999998</v>
      </c>
      <c r="G47" s="9">
        <v>59.832999999999998</v>
      </c>
      <c r="H47" s="9">
        <v>33.902000000000001</v>
      </c>
      <c r="I47" s="9">
        <v>27.039000000000001</v>
      </c>
      <c r="J47" s="9">
        <v>36.420999999999999</v>
      </c>
      <c r="K47" s="9">
        <v>41.42</v>
      </c>
      <c r="L47" s="9">
        <v>40.823999999999998</v>
      </c>
      <c r="M47" s="9">
        <v>25.318999999999999</v>
      </c>
      <c r="N47" s="9">
        <v>44.250999999999998</v>
      </c>
      <c r="O47" s="9">
        <v>34.68</v>
      </c>
      <c r="P47" s="9">
        <v>48.082000000000001</v>
      </c>
      <c r="Q47" s="9">
        <v>49.872</v>
      </c>
      <c r="R47" s="9">
        <v>57.454000000000001</v>
      </c>
      <c r="S47" s="9">
        <v>44.927999999999997</v>
      </c>
      <c r="T47" s="9">
        <v>45.578000000000003</v>
      </c>
      <c r="U47" s="9">
        <v>35.847000000000001</v>
      </c>
      <c r="V47" s="9">
        <v>31.908000000000001</v>
      </c>
      <c r="W47" s="9">
        <v>30.888000000000002</v>
      </c>
      <c r="X47" s="9">
        <v>29.347999999999999</v>
      </c>
      <c r="Y47" s="9">
        <v>48.938000000000002</v>
      </c>
      <c r="Z47" s="9">
        <v>41.749000000000002</v>
      </c>
      <c r="AA47" s="9">
        <v>40.991999999999997</v>
      </c>
      <c r="AB47" s="9">
        <v>36.902000000000001</v>
      </c>
      <c r="AC47" s="9">
        <v>41.665999999999997</v>
      </c>
      <c r="AD47" s="9">
        <v>48.366</v>
      </c>
      <c r="AE47" s="9">
        <v>34.119999999999997</v>
      </c>
      <c r="AF47" s="9">
        <v>56.34</v>
      </c>
      <c r="AG47" s="9">
        <v>38.463000000000001</v>
      </c>
      <c r="AH47" s="9">
        <v>30.439</v>
      </c>
      <c r="AI47" s="4">
        <v>61.853000000000002</v>
      </c>
      <c r="AJ47" s="4">
        <v>38.183</v>
      </c>
      <c r="AK47" s="4">
        <v>36.344000000000001</v>
      </c>
      <c r="AL47" s="4">
        <v>62.823999999999998</v>
      </c>
      <c r="AM47" s="4">
        <v>64.834999999999994</v>
      </c>
    </row>
    <row r="48" spans="1:39" ht="15" x14ac:dyDescent="0.25">
      <c r="A48" s="25">
        <v>45261</v>
      </c>
      <c r="B48" s="4">
        <v>31.99</v>
      </c>
      <c r="C48" s="4">
        <v>31.99</v>
      </c>
      <c r="D48" s="9">
        <v>31.99</v>
      </c>
      <c r="E48" s="10">
        <v>38.706000000000003</v>
      </c>
      <c r="F48" s="9">
        <v>32.420999999999999</v>
      </c>
      <c r="G48" s="9">
        <v>47.755000000000003</v>
      </c>
      <c r="H48" s="9">
        <v>30.141999999999999</v>
      </c>
      <c r="I48" s="9">
        <v>23.518999999999998</v>
      </c>
      <c r="J48" s="9">
        <v>31.143999999999998</v>
      </c>
      <c r="K48" s="9">
        <v>33.143000000000001</v>
      </c>
      <c r="L48" s="9">
        <v>35.341000000000001</v>
      </c>
      <c r="M48" s="9">
        <v>21.805</v>
      </c>
      <c r="N48" s="9">
        <v>37.343000000000004</v>
      </c>
      <c r="O48" s="9">
        <v>27.611000000000001</v>
      </c>
      <c r="P48" s="9">
        <v>46.786000000000001</v>
      </c>
      <c r="Q48" s="9">
        <v>46.475999999999999</v>
      </c>
      <c r="R48" s="9">
        <v>46.811999999999998</v>
      </c>
      <c r="S48" s="9">
        <v>39.558999999999997</v>
      </c>
      <c r="T48" s="9">
        <v>39.744999999999997</v>
      </c>
      <c r="U48" s="9">
        <v>29.579000000000001</v>
      </c>
      <c r="V48" s="9">
        <v>24.646000000000001</v>
      </c>
      <c r="W48" s="9">
        <v>25.381</v>
      </c>
      <c r="X48" s="9">
        <v>25.065999999999999</v>
      </c>
      <c r="Y48" s="9">
        <v>34.948</v>
      </c>
      <c r="Z48" s="9">
        <v>36.451999999999998</v>
      </c>
      <c r="AA48" s="9">
        <v>35.655000000000001</v>
      </c>
      <c r="AB48" s="9">
        <v>27.026</v>
      </c>
      <c r="AC48" s="9">
        <v>33.200000000000003</v>
      </c>
      <c r="AD48" s="9">
        <v>38.933</v>
      </c>
      <c r="AE48" s="9">
        <v>28.783000000000001</v>
      </c>
      <c r="AF48" s="9">
        <v>46.14</v>
      </c>
      <c r="AG48" s="9">
        <v>32.523000000000003</v>
      </c>
      <c r="AH48" s="9">
        <v>24.091999999999999</v>
      </c>
      <c r="AI48" s="4">
        <v>46.311</v>
      </c>
      <c r="AJ48" s="4">
        <v>34.656999999999996</v>
      </c>
      <c r="AK48" s="4">
        <v>31.975000000000001</v>
      </c>
      <c r="AL48" s="4">
        <v>48.540999999999997</v>
      </c>
      <c r="AM48" s="4">
        <v>48.399000000000001</v>
      </c>
    </row>
    <row r="49" spans="1:1005" ht="15" x14ac:dyDescent="0.25">
      <c r="A49" s="25">
        <v>45292</v>
      </c>
      <c r="B49" s="4">
        <v>30.31</v>
      </c>
      <c r="C49" s="4">
        <v>30.31</v>
      </c>
      <c r="D49" s="9">
        <v>30.31</v>
      </c>
      <c r="E49" s="10">
        <v>33.442</v>
      </c>
      <c r="F49" s="9">
        <v>27.809000000000001</v>
      </c>
      <c r="G49" s="9">
        <v>41.14</v>
      </c>
      <c r="H49" s="9">
        <v>26.425999999999998</v>
      </c>
      <c r="I49" s="9">
        <v>20.661000000000001</v>
      </c>
      <c r="J49" s="9">
        <v>27.027000000000001</v>
      </c>
      <c r="K49" s="9">
        <v>27.945</v>
      </c>
      <c r="L49" s="9">
        <v>30.396000000000001</v>
      </c>
      <c r="M49" s="9">
        <v>19.646000000000001</v>
      </c>
      <c r="N49" s="9">
        <v>32.523000000000003</v>
      </c>
      <c r="O49" s="9">
        <v>24.056000000000001</v>
      </c>
      <c r="P49" s="9">
        <v>36.957999999999998</v>
      </c>
      <c r="Q49" s="9">
        <v>45.502000000000002</v>
      </c>
      <c r="R49" s="9">
        <v>40.320999999999998</v>
      </c>
      <c r="S49" s="9">
        <v>33.683</v>
      </c>
      <c r="T49" s="9">
        <v>34.898000000000003</v>
      </c>
      <c r="U49" s="9">
        <v>25.762</v>
      </c>
      <c r="V49" s="9">
        <v>20.358000000000001</v>
      </c>
      <c r="W49" s="9">
        <v>22.059000000000001</v>
      </c>
      <c r="X49" s="9">
        <v>22.303999999999998</v>
      </c>
      <c r="Y49" s="9">
        <v>29.344000000000001</v>
      </c>
      <c r="Z49" s="9">
        <v>35.893000000000001</v>
      </c>
      <c r="AA49" s="9">
        <v>32.887</v>
      </c>
      <c r="AB49" s="9">
        <v>22.417000000000002</v>
      </c>
      <c r="AC49" s="9">
        <v>30.166</v>
      </c>
      <c r="AD49" s="9">
        <v>33.390999999999998</v>
      </c>
      <c r="AE49" s="9">
        <v>25.949000000000002</v>
      </c>
      <c r="AF49" s="9">
        <v>41.216999999999999</v>
      </c>
      <c r="AG49" s="9">
        <v>27.481000000000002</v>
      </c>
      <c r="AH49" s="9">
        <v>21.312000000000001</v>
      </c>
      <c r="AI49" s="4">
        <v>41.723999999999997</v>
      </c>
      <c r="AJ49" s="4">
        <v>38.625999999999998</v>
      </c>
      <c r="AK49" s="4">
        <v>29.393000000000001</v>
      </c>
      <c r="AL49" s="4">
        <v>43.021000000000001</v>
      </c>
      <c r="AM49" s="4">
        <v>41.569000000000003</v>
      </c>
    </row>
    <row r="50" spans="1:1005" ht="15" x14ac:dyDescent="0.25">
      <c r="A50" s="25">
        <v>45323</v>
      </c>
      <c r="B50" s="4">
        <v>27.66</v>
      </c>
      <c r="C50" s="4">
        <v>27.66</v>
      </c>
      <c r="D50" s="9">
        <v>27.66</v>
      </c>
      <c r="E50" s="10">
        <v>29.92</v>
      </c>
      <c r="F50" s="9">
        <v>64.477000000000004</v>
      </c>
      <c r="G50" s="9">
        <v>37.546999999999997</v>
      </c>
      <c r="H50" s="9">
        <v>23.445</v>
      </c>
      <c r="I50" s="9">
        <v>20.428000000000001</v>
      </c>
      <c r="J50" s="9">
        <v>24.917999999999999</v>
      </c>
      <c r="K50" s="9">
        <v>28.937000000000001</v>
      </c>
      <c r="L50" s="9">
        <v>27.29</v>
      </c>
      <c r="M50" s="9">
        <v>19.146999999999998</v>
      </c>
      <c r="N50" s="9">
        <v>28.469000000000001</v>
      </c>
      <c r="O50" s="9">
        <v>32.408999999999999</v>
      </c>
      <c r="P50" s="9">
        <v>41.472000000000001</v>
      </c>
      <c r="Q50" s="9">
        <v>38.033000000000001</v>
      </c>
      <c r="R50" s="9">
        <v>34.878</v>
      </c>
      <c r="S50" s="9">
        <v>31.379000000000001</v>
      </c>
      <c r="T50" s="9">
        <v>34.991</v>
      </c>
      <c r="U50" s="9">
        <v>23.291</v>
      </c>
      <c r="V50" s="9">
        <v>18.423999999999999</v>
      </c>
      <c r="W50" s="9">
        <v>28.513999999999999</v>
      </c>
      <c r="X50" s="9">
        <v>21.431999999999999</v>
      </c>
      <c r="Y50" s="9">
        <v>26.805</v>
      </c>
      <c r="Z50" s="9">
        <v>31.027000000000001</v>
      </c>
      <c r="AA50" s="9">
        <v>30.969000000000001</v>
      </c>
      <c r="AB50" s="9">
        <v>19.802</v>
      </c>
      <c r="AC50" s="9">
        <v>29.186</v>
      </c>
      <c r="AD50" s="9">
        <v>29.08</v>
      </c>
      <c r="AE50" s="9">
        <v>25.308</v>
      </c>
      <c r="AF50" s="9">
        <v>38.241</v>
      </c>
      <c r="AG50" s="9">
        <v>24.901</v>
      </c>
      <c r="AH50" s="9">
        <v>26.228999999999999</v>
      </c>
      <c r="AI50" s="4">
        <v>45.378</v>
      </c>
      <c r="AJ50" s="4">
        <v>33.423000000000002</v>
      </c>
      <c r="AK50" s="4">
        <v>29.603999999999999</v>
      </c>
      <c r="AL50" s="4">
        <v>38.414000000000001</v>
      </c>
      <c r="AM50" s="4">
        <v>36.380000000000003</v>
      </c>
    </row>
    <row r="51" spans="1:1005" ht="15" x14ac:dyDescent="0.25">
      <c r="A51" s="25">
        <v>45352</v>
      </c>
      <c r="B51" s="4">
        <v>52.6</v>
      </c>
      <c r="C51" s="4">
        <v>52.6</v>
      </c>
      <c r="D51" s="9">
        <v>52.6</v>
      </c>
      <c r="E51" s="10">
        <v>37.134</v>
      </c>
      <c r="F51" s="9">
        <v>123.655</v>
      </c>
      <c r="G51" s="9">
        <v>50.88</v>
      </c>
      <c r="H51" s="9">
        <v>36.415999999999997</v>
      </c>
      <c r="I51" s="9">
        <v>52.896999999999998</v>
      </c>
      <c r="J51" s="9">
        <v>42.645000000000003</v>
      </c>
      <c r="K51" s="9">
        <v>35.402000000000001</v>
      </c>
      <c r="L51" s="9">
        <v>48.593000000000004</v>
      </c>
      <c r="M51" s="9">
        <v>40.542000000000002</v>
      </c>
      <c r="N51" s="9">
        <v>49.274999999999999</v>
      </c>
      <c r="O51" s="9">
        <v>61.527999999999999</v>
      </c>
      <c r="P51" s="9">
        <v>56.426000000000002</v>
      </c>
      <c r="Q51" s="9">
        <v>60.960999999999999</v>
      </c>
      <c r="R51" s="9">
        <v>52.637</v>
      </c>
      <c r="S51" s="9">
        <v>47.54</v>
      </c>
      <c r="T51" s="9">
        <v>43.939</v>
      </c>
      <c r="U51" s="9">
        <v>36.110999999999997</v>
      </c>
      <c r="V51" s="9">
        <v>26.54</v>
      </c>
      <c r="W51" s="9">
        <v>36.107999999999997</v>
      </c>
      <c r="X51" s="9">
        <v>52.320999999999998</v>
      </c>
      <c r="Y51" s="9">
        <v>47.088000000000001</v>
      </c>
      <c r="Z51" s="9">
        <v>38.64</v>
      </c>
      <c r="AA51" s="9">
        <v>64.954999999999998</v>
      </c>
      <c r="AB51" s="9">
        <v>27.475000000000001</v>
      </c>
      <c r="AC51" s="9">
        <v>47.643999999999998</v>
      </c>
      <c r="AD51" s="9">
        <v>38.143999999999998</v>
      </c>
      <c r="AE51" s="9">
        <v>32.225000000000001</v>
      </c>
      <c r="AF51" s="9">
        <v>67.061000000000007</v>
      </c>
      <c r="AG51" s="9">
        <v>38.426000000000002</v>
      </c>
      <c r="AH51" s="9">
        <v>38.847000000000001</v>
      </c>
      <c r="AI51" s="4">
        <v>73.393000000000001</v>
      </c>
      <c r="AJ51" s="4">
        <v>47.542000000000002</v>
      </c>
      <c r="AK51" s="4">
        <v>45.753</v>
      </c>
      <c r="AL51" s="4">
        <v>51.043999999999997</v>
      </c>
      <c r="AM51" s="4">
        <v>44.162999999999997</v>
      </c>
    </row>
    <row r="52" spans="1:1005" ht="15" x14ac:dyDescent="0.25">
      <c r="A52" s="25">
        <v>45383</v>
      </c>
      <c r="B52" s="4">
        <v>85.43</v>
      </c>
      <c r="C52" s="4">
        <v>85.43</v>
      </c>
      <c r="D52" s="9">
        <v>85.43</v>
      </c>
      <c r="E52" s="10">
        <v>89.870999999999995</v>
      </c>
      <c r="F52" s="9">
        <v>205.113</v>
      </c>
      <c r="G52" s="9">
        <v>91.122</v>
      </c>
      <c r="H52" s="9">
        <v>70.709999999999994</v>
      </c>
      <c r="I52" s="9">
        <v>107.34399999999999</v>
      </c>
      <c r="J52" s="9">
        <v>87.62</v>
      </c>
      <c r="K52" s="9">
        <v>57.414999999999999</v>
      </c>
      <c r="L52" s="9">
        <v>64.893000000000001</v>
      </c>
      <c r="M52" s="9">
        <v>61.582000000000001</v>
      </c>
      <c r="N52" s="9">
        <v>87.18</v>
      </c>
      <c r="O52" s="9">
        <v>59.640999999999998</v>
      </c>
      <c r="P52" s="9">
        <v>111.339</v>
      </c>
      <c r="Q52" s="9">
        <v>89.069000000000003</v>
      </c>
      <c r="R52" s="9">
        <v>83.24</v>
      </c>
      <c r="S52" s="9">
        <v>61.704000000000001</v>
      </c>
      <c r="T52" s="9">
        <v>79.611999999999995</v>
      </c>
      <c r="U52" s="9">
        <v>46.036999999999999</v>
      </c>
      <c r="V52" s="9">
        <v>55.154000000000003</v>
      </c>
      <c r="W52" s="9">
        <v>58.914000000000001</v>
      </c>
      <c r="X52" s="9">
        <v>104.91800000000001</v>
      </c>
      <c r="Y52" s="9">
        <v>70.501999999999995</v>
      </c>
      <c r="Z52" s="9">
        <v>95.876999999999995</v>
      </c>
      <c r="AA52" s="9">
        <v>68.013999999999996</v>
      </c>
      <c r="AB52" s="9">
        <v>31.893999999999998</v>
      </c>
      <c r="AC52" s="9">
        <v>76.358000000000004</v>
      </c>
      <c r="AD52" s="9">
        <v>51.161000000000001</v>
      </c>
      <c r="AE52" s="9">
        <v>54.863999999999997</v>
      </c>
      <c r="AF52" s="9">
        <v>129.834</v>
      </c>
      <c r="AG52" s="9">
        <v>44.850999999999999</v>
      </c>
      <c r="AH52" s="9">
        <v>67.861000000000004</v>
      </c>
      <c r="AI52" s="4">
        <v>81.47</v>
      </c>
      <c r="AJ52" s="4">
        <v>55.207999999999998</v>
      </c>
      <c r="AK52" s="4">
        <v>52.96</v>
      </c>
      <c r="AL52" s="4">
        <v>58.512999999999998</v>
      </c>
      <c r="AM52" s="4">
        <v>55.664000000000001</v>
      </c>
    </row>
    <row r="53" spans="1:1005" ht="15" x14ac:dyDescent="0.25">
      <c r="A53" s="25">
        <v>45413</v>
      </c>
      <c r="B53" s="4">
        <v>163.75</v>
      </c>
      <c r="C53" s="4">
        <v>163.75</v>
      </c>
      <c r="D53" s="9">
        <v>163.75</v>
      </c>
      <c r="E53" s="10">
        <v>236.28800000000001</v>
      </c>
      <c r="F53" s="9">
        <v>308.19900000000001</v>
      </c>
      <c r="G53" s="9">
        <v>275.85399999999998</v>
      </c>
      <c r="H53" s="9">
        <v>116.221</v>
      </c>
      <c r="I53" s="9">
        <v>137.834</v>
      </c>
      <c r="J53" s="9">
        <v>86.182000000000002</v>
      </c>
      <c r="K53" s="9">
        <v>90.665000000000006</v>
      </c>
      <c r="L53" s="9">
        <v>151.56800000000001</v>
      </c>
      <c r="M53" s="9">
        <v>183.33199999999999</v>
      </c>
      <c r="N53" s="9">
        <v>182.49799999999999</v>
      </c>
      <c r="O53" s="9">
        <v>56.564999999999998</v>
      </c>
      <c r="P53" s="9">
        <v>153.03100000000001</v>
      </c>
      <c r="Q53" s="9">
        <v>338.4</v>
      </c>
      <c r="R53" s="9">
        <v>160.113</v>
      </c>
      <c r="S53" s="9">
        <v>162.53700000000001</v>
      </c>
      <c r="T53" s="9">
        <v>170.97399999999999</v>
      </c>
      <c r="U53" s="9">
        <v>101.792</v>
      </c>
      <c r="V53" s="9">
        <v>48.929000000000002</v>
      </c>
      <c r="W53" s="9">
        <v>57.323999999999998</v>
      </c>
      <c r="X53" s="9">
        <v>99.510999999999996</v>
      </c>
      <c r="Y53" s="9">
        <v>134.90700000000001</v>
      </c>
      <c r="Z53" s="9">
        <v>231.845</v>
      </c>
      <c r="AA53" s="9">
        <v>169.6</v>
      </c>
      <c r="AB53" s="9">
        <v>105.867</v>
      </c>
      <c r="AC53" s="9">
        <v>134.68299999999999</v>
      </c>
      <c r="AD53" s="9">
        <v>26.327000000000002</v>
      </c>
      <c r="AE53" s="9">
        <v>137.52799999999999</v>
      </c>
      <c r="AF53" s="9">
        <v>178.55</v>
      </c>
      <c r="AG53" s="9">
        <v>69.468999999999994</v>
      </c>
      <c r="AH53" s="9">
        <v>169.44</v>
      </c>
      <c r="AI53" s="4">
        <v>183.05799999999999</v>
      </c>
      <c r="AJ53" s="4">
        <v>107.964</v>
      </c>
      <c r="AK53" s="4">
        <v>199.251</v>
      </c>
      <c r="AL53" s="4">
        <v>136.334</v>
      </c>
      <c r="AM53" s="4">
        <v>160.19999999999999</v>
      </c>
    </row>
    <row r="54" spans="1:1005" ht="15" x14ac:dyDescent="0.25">
      <c r="A54" s="25">
        <v>45444</v>
      </c>
      <c r="B54" s="4">
        <v>299.23</v>
      </c>
      <c r="C54" s="4">
        <v>299.23</v>
      </c>
      <c r="D54" s="9">
        <v>299.23</v>
      </c>
      <c r="E54" s="10">
        <v>206.57400000000001</v>
      </c>
      <c r="F54" s="9">
        <v>874.44500000000005</v>
      </c>
      <c r="G54" s="9">
        <v>200.815</v>
      </c>
      <c r="H54" s="9">
        <v>132.57</v>
      </c>
      <c r="I54" s="9">
        <v>249.642</v>
      </c>
      <c r="J54" s="9">
        <v>259.55500000000001</v>
      </c>
      <c r="K54" s="9">
        <v>367.86399999999998</v>
      </c>
      <c r="L54" s="9">
        <v>59.243000000000002</v>
      </c>
      <c r="M54" s="9">
        <v>349.47699999999998</v>
      </c>
      <c r="N54" s="9">
        <v>160.66300000000001</v>
      </c>
      <c r="O54" s="9">
        <v>398.03699999999998</v>
      </c>
      <c r="P54" s="9">
        <v>582.26099999999997</v>
      </c>
      <c r="Q54" s="9">
        <v>712.52499999999998</v>
      </c>
      <c r="R54" s="9">
        <v>311.154</v>
      </c>
      <c r="S54" s="9">
        <v>536.24800000000005</v>
      </c>
      <c r="T54" s="9">
        <v>220.732</v>
      </c>
      <c r="U54" s="9">
        <v>121.919</v>
      </c>
      <c r="V54" s="9">
        <v>189.18100000000001</v>
      </c>
      <c r="W54" s="9">
        <v>219.642</v>
      </c>
      <c r="X54" s="9">
        <v>244.495</v>
      </c>
      <c r="Y54" s="9">
        <v>361.11500000000001</v>
      </c>
      <c r="Z54" s="9">
        <v>281.29899999999998</v>
      </c>
      <c r="AA54" s="9">
        <v>69.704999999999998</v>
      </c>
      <c r="AB54" s="9">
        <v>272.01900000000001</v>
      </c>
      <c r="AC54" s="9">
        <v>447.61200000000002</v>
      </c>
      <c r="AD54" s="9">
        <v>201.709</v>
      </c>
      <c r="AE54" s="9">
        <v>376.197</v>
      </c>
      <c r="AF54" s="9">
        <v>209.477</v>
      </c>
      <c r="AG54" s="9">
        <v>97.228999999999999</v>
      </c>
      <c r="AH54" s="9">
        <v>446.47800000000001</v>
      </c>
      <c r="AI54" s="4">
        <v>297.899</v>
      </c>
      <c r="AJ54" s="4">
        <v>178.839</v>
      </c>
      <c r="AK54" s="4">
        <v>436.822</v>
      </c>
      <c r="AL54" s="4">
        <v>556.375</v>
      </c>
      <c r="AM54" s="4">
        <v>385.32</v>
      </c>
    </row>
    <row r="55" spans="1:1005" ht="15" x14ac:dyDescent="0.25">
      <c r="A55" s="25">
        <v>45474</v>
      </c>
      <c r="B55" s="4">
        <v>177.52</v>
      </c>
      <c r="C55" s="4">
        <v>177.52</v>
      </c>
      <c r="D55" s="9">
        <v>177.52</v>
      </c>
      <c r="E55" s="10">
        <v>83.722999999999999</v>
      </c>
      <c r="F55" s="9">
        <v>318.017</v>
      </c>
      <c r="G55" s="9">
        <v>87.972999999999999</v>
      </c>
      <c r="H55" s="9">
        <v>27.376000000000001</v>
      </c>
      <c r="I55" s="9">
        <v>149.98599999999999</v>
      </c>
      <c r="J55" s="9">
        <v>169.68199999999999</v>
      </c>
      <c r="K55" s="9">
        <v>181.13300000000001</v>
      </c>
      <c r="L55" s="9">
        <v>33.545999999999999</v>
      </c>
      <c r="M55" s="9">
        <v>227.44800000000001</v>
      </c>
      <c r="N55" s="9">
        <v>33.090000000000003</v>
      </c>
      <c r="O55" s="9">
        <v>425.91699999999997</v>
      </c>
      <c r="P55" s="9">
        <v>287.50700000000001</v>
      </c>
      <c r="Q55" s="9">
        <v>316.38099999999997</v>
      </c>
      <c r="R55" s="9">
        <v>357.95299999999997</v>
      </c>
      <c r="S55" s="9">
        <v>336.77499999999998</v>
      </c>
      <c r="T55" s="9">
        <v>67.762</v>
      </c>
      <c r="U55" s="9">
        <v>33.670999999999999</v>
      </c>
      <c r="V55" s="9">
        <v>82.025999999999996</v>
      </c>
      <c r="W55" s="9">
        <v>79.424000000000007</v>
      </c>
      <c r="X55" s="9">
        <v>169.80799999999999</v>
      </c>
      <c r="Y55" s="9">
        <v>260.209</v>
      </c>
      <c r="Z55" s="9">
        <v>80.784999999999997</v>
      </c>
      <c r="AA55" s="9">
        <v>14.355</v>
      </c>
      <c r="AB55" s="9">
        <v>195.55199999999999</v>
      </c>
      <c r="AC55" s="9">
        <v>350.03800000000001</v>
      </c>
      <c r="AD55" s="9">
        <v>181.76499999999999</v>
      </c>
      <c r="AE55" s="9">
        <v>622.12800000000004</v>
      </c>
      <c r="AF55" s="9">
        <v>75.150000000000006</v>
      </c>
      <c r="AG55" s="9">
        <v>39.235999999999997</v>
      </c>
      <c r="AH55" s="9">
        <v>290.86900000000003</v>
      </c>
      <c r="AI55" s="4">
        <v>140.68299999999999</v>
      </c>
      <c r="AJ55" s="4">
        <v>72.096999999999994</v>
      </c>
      <c r="AK55" s="4">
        <v>463.887</v>
      </c>
      <c r="AL55" s="4">
        <v>413.68700000000001</v>
      </c>
      <c r="AM55" s="4">
        <v>251.25800000000001</v>
      </c>
    </row>
    <row r="56" spans="1:1005" ht="15" x14ac:dyDescent="0.25">
      <c r="A56" s="25">
        <v>45505</v>
      </c>
      <c r="B56" s="4">
        <v>76.510000000000005</v>
      </c>
      <c r="C56" s="4">
        <v>76.510000000000005</v>
      </c>
      <c r="D56" s="9">
        <v>76.510000000000005</v>
      </c>
      <c r="E56" s="10">
        <v>44.014000000000003</v>
      </c>
      <c r="F56" s="9">
        <v>112.492</v>
      </c>
      <c r="G56" s="9">
        <v>60.804000000000002</v>
      </c>
      <c r="H56" s="9">
        <v>25.408999999999999</v>
      </c>
      <c r="I56" s="9">
        <v>59.31</v>
      </c>
      <c r="J56" s="9">
        <v>56.396999999999998</v>
      </c>
      <c r="K56" s="9">
        <v>76.677999999999997</v>
      </c>
      <c r="L56" s="9">
        <v>21.419</v>
      </c>
      <c r="M56" s="9">
        <v>178.816</v>
      </c>
      <c r="N56" s="9">
        <v>27.797000000000001</v>
      </c>
      <c r="O56" s="9">
        <v>151.655</v>
      </c>
      <c r="P56" s="9">
        <v>91.641000000000005</v>
      </c>
      <c r="Q56" s="9">
        <v>152.297</v>
      </c>
      <c r="R56" s="9">
        <v>121.57899999999999</v>
      </c>
      <c r="S56" s="9">
        <v>117.325</v>
      </c>
      <c r="T56" s="9">
        <v>38.906999999999996</v>
      </c>
      <c r="U56" s="9">
        <v>22.052</v>
      </c>
      <c r="V56" s="9">
        <v>34.838000000000001</v>
      </c>
      <c r="W56" s="9">
        <v>35.479999999999997</v>
      </c>
      <c r="X56" s="9">
        <v>67.266000000000005</v>
      </c>
      <c r="Y56" s="9">
        <v>84.534000000000006</v>
      </c>
      <c r="Z56" s="9">
        <v>46.475000000000001</v>
      </c>
      <c r="AA56" s="9">
        <v>29.361999999999998</v>
      </c>
      <c r="AB56" s="9">
        <v>62.347000000000001</v>
      </c>
      <c r="AC56" s="9">
        <v>109.241</v>
      </c>
      <c r="AD56" s="9">
        <v>60.234000000000002</v>
      </c>
      <c r="AE56" s="9">
        <v>184.33199999999999</v>
      </c>
      <c r="AF56" s="9">
        <v>39.252000000000002</v>
      </c>
      <c r="AG56" s="9">
        <v>24.92</v>
      </c>
      <c r="AH56" s="9">
        <v>98.646000000000001</v>
      </c>
      <c r="AI56" s="4">
        <v>54.423999999999999</v>
      </c>
      <c r="AJ56" s="4">
        <v>34.1</v>
      </c>
      <c r="AK56" s="4">
        <v>180.47900000000001</v>
      </c>
      <c r="AL56" s="4">
        <v>165.55500000000001</v>
      </c>
      <c r="AM56" s="4">
        <v>91.965999999999994</v>
      </c>
    </row>
    <row r="57" spans="1:1005" ht="15" x14ac:dyDescent="0.25">
      <c r="A57" s="25">
        <v>45536</v>
      </c>
      <c r="B57" s="4">
        <v>45.87</v>
      </c>
      <c r="C57" s="4">
        <v>45.87</v>
      </c>
      <c r="D57" s="9">
        <v>45.87</v>
      </c>
      <c r="E57" s="10">
        <v>44.505000000000003</v>
      </c>
      <c r="F57" s="9">
        <v>66.835999999999999</v>
      </c>
      <c r="G57" s="9">
        <v>40.959000000000003</v>
      </c>
      <c r="H57" s="9">
        <v>23.035</v>
      </c>
      <c r="I57" s="9">
        <v>45.393999999999998</v>
      </c>
      <c r="J57" s="9">
        <v>41.853000000000002</v>
      </c>
      <c r="K57" s="9">
        <v>61.085999999999999</v>
      </c>
      <c r="L57" s="9">
        <v>24.689</v>
      </c>
      <c r="M57" s="9">
        <v>68.819000000000003</v>
      </c>
      <c r="N57" s="9">
        <v>26.047999999999998</v>
      </c>
      <c r="O57" s="9">
        <v>63.597999999999999</v>
      </c>
      <c r="P57" s="9">
        <v>55.104999999999997</v>
      </c>
      <c r="Q57" s="9">
        <v>95.807000000000002</v>
      </c>
      <c r="R57" s="9">
        <v>57.561999999999998</v>
      </c>
      <c r="S57" s="9">
        <v>79.099999999999994</v>
      </c>
      <c r="T57" s="9">
        <v>43.094000000000001</v>
      </c>
      <c r="U57" s="9">
        <v>20.516999999999999</v>
      </c>
      <c r="V57" s="9">
        <v>34.753</v>
      </c>
      <c r="W57" s="9">
        <v>34.637999999999998</v>
      </c>
      <c r="X57" s="9">
        <v>53.997999999999998</v>
      </c>
      <c r="Y57" s="9">
        <v>47.345999999999997</v>
      </c>
      <c r="Z57" s="9">
        <v>37.301000000000002</v>
      </c>
      <c r="AA57" s="9">
        <v>26.821999999999999</v>
      </c>
      <c r="AB57" s="9">
        <v>46.353000000000002</v>
      </c>
      <c r="AC57" s="9">
        <v>52.561999999999998</v>
      </c>
      <c r="AD57" s="9">
        <v>39.558999999999997</v>
      </c>
      <c r="AE57" s="9">
        <v>79.915000000000006</v>
      </c>
      <c r="AF57" s="9">
        <v>30.782</v>
      </c>
      <c r="AG57" s="9">
        <v>30.809000000000001</v>
      </c>
      <c r="AH57" s="9">
        <v>66.888000000000005</v>
      </c>
      <c r="AI57" s="4">
        <v>40.895000000000003</v>
      </c>
      <c r="AJ57" s="4">
        <v>24.167999999999999</v>
      </c>
      <c r="AK57" s="4">
        <v>93.757000000000005</v>
      </c>
      <c r="AL57" s="4">
        <v>85.430999999999997</v>
      </c>
      <c r="AM57" s="4">
        <v>65.323999999999998</v>
      </c>
    </row>
    <row r="58" spans="1:1005" ht="15" x14ac:dyDescent="0.25">
      <c r="A58" s="25">
        <v>45566</v>
      </c>
      <c r="B58" s="4">
        <v>36.479999999999997</v>
      </c>
      <c r="C58" s="4">
        <v>55.69</v>
      </c>
      <c r="D58" s="9">
        <v>48.63</v>
      </c>
      <c r="E58" s="10">
        <v>48.1</v>
      </c>
      <c r="F58" s="9">
        <v>69.573999999999998</v>
      </c>
      <c r="G58" s="9">
        <v>33.948999999999998</v>
      </c>
      <c r="H58" s="9">
        <v>24.393000000000001</v>
      </c>
      <c r="I58" s="9">
        <v>41.459000000000003</v>
      </c>
      <c r="J58" s="9">
        <v>47.658999999999999</v>
      </c>
      <c r="K58" s="9">
        <v>40.755000000000003</v>
      </c>
      <c r="L58" s="9">
        <v>23.53</v>
      </c>
      <c r="M58" s="9">
        <v>52.884</v>
      </c>
      <c r="N58" s="9">
        <v>37.104999999999997</v>
      </c>
      <c r="O58" s="9">
        <v>54.725999999999999</v>
      </c>
      <c r="P58" s="9">
        <v>52.131999999999998</v>
      </c>
      <c r="Q58" s="9">
        <v>82.718000000000004</v>
      </c>
      <c r="R58" s="9">
        <v>55.058</v>
      </c>
      <c r="S58" s="9">
        <v>52.26</v>
      </c>
      <c r="T58" s="9">
        <v>40.195</v>
      </c>
      <c r="U58" s="9">
        <v>23.003</v>
      </c>
      <c r="V58" s="9">
        <v>35.482999999999997</v>
      </c>
      <c r="W58" s="9">
        <v>28.236000000000001</v>
      </c>
      <c r="X58" s="9">
        <v>48.896000000000001</v>
      </c>
      <c r="Y58" s="9">
        <v>46.558</v>
      </c>
      <c r="Z58" s="9">
        <v>53.957000000000001</v>
      </c>
      <c r="AA58" s="9">
        <v>43.728000000000002</v>
      </c>
      <c r="AB58" s="9">
        <v>40.119999999999997</v>
      </c>
      <c r="AC58" s="9">
        <v>51.923999999999999</v>
      </c>
      <c r="AD58" s="9">
        <v>33.197000000000003</v>
      </c>
      <c r="AE58" s="9">
        <v>67.066000000000003</v>
      </c>
      <c r="AF58" s="9">
        <v>32.128999999999998</v>
      </c>
      <c r="AG58" s="9">
        <v>35.075000000000003</v>
      </c>
      <c r="AH58" s="9">
        <v>116.61</v>
      </c>
      <c r="AI58" s="4">
        <v>40.104999999999997</v>
      </c>
      <c r="AJ58" s="4">
        <v>32.07</v>
      </c>
      <c r="AK58" s="4">
        <v>110.262</v>
      </c>
      <c r="AL58" s="4">
        <v>81.337999999999994</v>
      </c>
      <c r="AM58" s="4">
        <v>70.951999999999998</v>
      </c>
    </row>
    <row r="59" spans="1:1005" ht="15" x14ac:dyDescent="0.25">
      <c r="A59" s="25">
        <v>45597</v>
      </c>
      <c r="B59" s="4">
        <v>39.49</v>
      </c>
      <c r="C59" s="4">
        <v>45.62</v>
      </c>
      <c r="D59" s="9">
        <v>42.1</v>
      </c>
      <c r="E59" s="10">
        <v>45.15</v>
      </c>
      <c r="F59" s="9">
        <v>59.116</v>
      </c>
      <c r="G59" s="9">
        <v>34.061999999999998</v>
      </c>
      <c r="H59" s="9">
        <v>27.132000000000001</v>
      </c>
      <c r="I59" s="9">
        <v>36.484999999999999</v>
      </c>
      <c r="J59" s="9">
        <v>41.284999999999997</v>
      </c>
      <c r="K59" s="9">
        <v>40.892000000000003</v>
      </c>
      <c r="L59" s="9">
        <v>25.428999999999998</v>
      </c>
      <c r="M59" s="9">
        <v>44.07</v>
      </c>
      <c r="N59" s="9">
        <v>34.401000000000003</v>
      </c>
      <c r="O59" s="9">
        <v>48.158000000000001</v>
      </c>
      <c r="P59" s="9">
        <v>50.226999999999997</v>
      </c>
      <c r="Q59" s="9">
        <v>57.042999999999999</v>
      </c>
      <c r="R59" s="9">
        <v>44.673999999999999</v>
      </c>
      <c r="S59" s="9">
        <v>45.722000000000001</v>
      </c>
      <c r="T59" s="9">
        <v>35.823</v>
      </c>
      <c r="U59" s="9">
        <v>32.104999999999997</v>
      </c>
      <c r="V59" s="9">
        <v>30.788</v>
      </c>
      <c r="W59" s="9">
        <v>29.437999999999999</v>
      </c>
      <c r="X59" s="9">
        <v>48.323999999999998</v>
      </c>
      <c r="Y59" s="9">
        <v>41.691000000000003</v>
      </c>
      <c r="Z59" s="9">
        <v>40.828000000000003</v>
      </c>
      <c r="AA59" s="9">
        <v>37.015999999999998</v>
      </c>
      <c r="AB59" s="9">
        <v>41.588000000000001</v>
      </c>
      <c r="AC59" s="9">
        <v>48.151000000000003</v>
      </c>
      <c r="AD59" s="9">
        <v>34.137999999999998</v>
      </c>
      <c r="AE59" s="9">
        <v>56.433</v>
      </c>
      <c r="AF59" s="9">
        <v>38.485999999999997</v>
      </c>
      <c r="AG59" s="9">
        <v>30.181999999999999</v>
      </c>
      <c r="AH59" s="9">
        <v>60.787999999999997</v>
      </c>
      <c r="AI59" s="4">
        <v>38.32</v>
      </c>
      <c r="AJ59" s="4">
        <v>36.143999999999998</v>
      </c>
      <c r="AK59" s="4">
        <v>62.103000000000002</v>
      </c>
      <c r="AL59" s="4">
        <v>63.55</v>
      </c>
      <c r="AM59" s="4">
        <v>47.281999999999996</v>
      </c>
    </row>
    <row r="60" spans="1:1005" ht="15" x14ac:dyDescent="0.25">
      <c r="A60" s="25">
        <v>45627</v>
      </c>
      <c r="B60" s="4">
        <v>31.99</v>
      </c>
      <c r="C60" s="4">
        <v>31.99</v>
      </c>
      <c r="D60" s="9">
        <v>31.99</v>
      </c>
      <c r="E60" s="10">
        <v>32.301000000000002</v>
      </c>
      <c r="F60" s="9">
        <v>47.463999999999999</v>
      </c>
      <c r="G60" s="9">
        <v>30.187999999999999</v>
      </c>
      <c r="H60" s="9">
        <v>23.51</v>
      </c>
      <c r="I60" s="9">
        <v>31.167000000000002</v>
      </c>
      <c r="J60" s="9">
        <v>32.939</v>
      </c>
      <c r="K60" s="9">
        <v>35.338000000000001</v>
      </c>
      <c r="L60" s="9">
        <v>21.818000000000001</v>
      </c>
      <c r="M60" s="9">
        <v>37.244</v>
      </c>
      <c r="N60" s="9">
        <v>27.504000000000001</v>
      </c>
      <c r="O60" s="9">
        <v>46.771999999999998</v>
      </c>
      <c r="P60" s="9">
        <v>46.133000000000003</v>
      </c>
      <c r="Q60" s="9">
        <v>46.624000000000002</v>
      </c>
      <c r="R60" s="9">
        <v>39.444000000000003</v>
      </c>
      <c r="S60" s="9">
        <v>39.783000000000001</v>
      </c>
      <c r="T60" s="9">
        <v>29.59</v>
      </c>
      <c r="U60" s="9">
        <v>24.533000000000001</v>
      </c>
      <c r="V60" s="9">
        <v>25.344999999999999</v>
      </c>
      <c r="W60" s="9">
        <v>25.106999999999999</v>
      </c>
      <c r="X60" s="9">
        <v>34.643000000000001</v>
      </c>
      <c r="Y60" s="9">
        <v>36.430999999999997</v>
      </c>
      <c r="Z60" s="9">
        <v>35.558999999999997</v>
      </c>
      <c r="AA60" s="9">
        <v>27.038</v>
      </c>
      <c r="AB60" s="9">
        <v>33.000999999999998</v>
      </c>
      <c r="AC60" s="9">
        <v>38.835999999999999</v>
      </c>
      <c r="AD60" s="9">
        <v>28.692</v>
      </c>
      <c r="AE60" s="9">
        <v>46.158000000000001</v>
      </c>
      <c r="AF60" s="9">
        <v>32.345999999999997</v>
      </c>
      <c r="AG60" s="9">
        <v>23.949000000000002</v>
      </c>
      <c r="AH60" s="9">
        <v>46.12</v>
      </c>
      <c r="AI60" s="4">
        <v>34.686</v>
      </c>
      <c r="AJ60" s="4">
        <v>31.885000000000002</v>
      </c>
      <c r="AK60" s="4">
        <v>48.360999999999997</v>
      </c>
      <c r="AL60" s="4">
        <v>47.978000000000002</v>
      </c>
      <c r="AM60" s="4">
        <v>38.720999999999997</v>
      </c>
    </row>
    <row r="61" spans="1:1005" ht="15" x14ac:dyDescent="0.25">
      <c r="A61" s="25">
        <v>45658</v>
      </c>
      <c r="B61" s="4">
        <v>30.31</v>
      </c>
      <c r="C61" s="4">
        <v>30.31</v>
      </c>
      <c r="D61" s="9">
        <v>30.31</v>
      </c>
      <c r="E61" s="10">
        <v>27.800999999999998</v>
      </c>
      <c r="F61" s="9">
        <v>40.947000000000003</v>
      </c>
      <c r="G61" s="9">
        <v>26.468</v>
      </c>
      <c r="H61" s="9">
        <v>20.658000000000001</v>
      </c>
      <c r="I61" s="9">
        <v>27.088999999999999</v>
      </c>
      <c r="J61" s="9">
        <v>27.888999999999999</v>
      </c>
      <c r="K61" s="9">
        <v>30.393000000000001</v>
      </c>
      <c r="L61" s="9">
        <v>19.635999999999999</v>
      </c>
      <c r="M61" s="9">
        <v>32.463999999999999</v>
      </c>
      <c r="N61" s="9">
        <v>23.956</v>
      </c>
      <c r="O61" s="9">
        <v>36.947000000000003</v>
      </c>
      <c r="P61" s="9">
        <v>45.457000000000001</v>
      </c>
      <c r="Q61" s="9">
        <v>40.222999999999999</v>
      </c>
      <c r="R61" s="9">
        <v>33.591000000000001</v>
      </c>
      <c r="S61" s="9">
        <v>34.932000000000002</v>
      </c>
      <c r="T61" s="9">
        <v>25.792999999999999</v>
      </c>
      <c r="U61" s="9">
        <v>20.347000000000001</v>
      </c>
      <c r="V61" s="9">
        <v>22.077000000000002</v>
      </c>
      <c r="W61" s="9">
        <v>22.34</v>
      </c>
      <c r="X61" s="9">
        <v>29.187999999999999</v>
      </c>
      <c r="Y61" s="9">
        <v>35.710999999999999</v>
      </c>
      <c r="Z61" s="9">
        <v>32.619999999999997</v>
      </c>
      <c r="AA61" s="9">
        <v>22.427</v>
      </c>
      <c r="AB61" s="9">
        <v>30.164999999999999</v>
      </c>
      <c r="AC61" s="9">
        <v>33.363</v>
      </c>
      <c r="AD61" s="9">
        <v>25.934000000000001</v>
      </c>
      <c r="AE61" s="9">
        <v>41.232999999999997</v>
      </c>
      <c r="AF61" s="9">
        <v>27.398</v>
      </c>
      <c r="AG61" s="9">
        <v>21.181000000000001</v>
      </c>
      <c r="AH61" s="9">
        <v>41.688000000000002</v>
      </c>
      <c r="AI61" s="4">
        <v>38.652000000000001</v>
      </c>
      <c r="AJ61" s="4">
        <v>29.074999999999999</v>
      </c>
      <c r="AK61" s="4">
        <v>42.927999999999997</v>
      </c>
      <c r="AL61" s="4">
        <v>41.41</v>
      </c>
      <c r="AM61" s="4">
        <v>33.454000000000001</v>
      </c>
    </row>
    <row r="62" spans="1:1005" ht="15" x14ac:dyDescent="0.25">
      <c r="A62" s="25">
        <v>45689</v>
      </c>
      <c r="B62" s="4">
        <v>27.66</v>
      </c>
      <c r="C62" s="4">
        <v>27.66</v>
      </c>
      <c r="D62" s="9">
        <v>27.66</v>
      </c>
      <c r="E62" s="10">
        <v>63.276000000000003</v>
      </c>
      <c r="F62" s="9">
        <v>36.072000000000003</v>
      </c>
      <c r="G62" s="9">
        <v>22.611999999999998</v>
      </c>
      <c r="H62" s="9">
        <v>19.675999999999998</v>
      </c>
      <c r="I62" s="9">
        <v>24.050999999999998</v>
      </c>
      <c r="J62" s="9">
        <v>27.896000000000001</v>
      </c>
      <c r="K62" s="9">
        <v>26.297000000000001</v>
      </c>
      <c r="L62" s="9">
        <v>18.414999999999999</v>
      </c>
      <c r="M62" s="9">
        <v>27.408999999999999</v>
      </c>
      <c r="N62" s="9">
        <v>31.411000000000001</v>
      </c>
      <c r="O62" s="9">
        <v>39.832999999999998</v>
      </c>
      <c r="P62" s="9">
        <v>36.646999999999998</v>
      </c>
      <c r="Q62" s="9">
        <v>33.576999999999998</v>
      </c>
      <c r="R62" s="9">
        <v>30.265000000000001</v>
      </c>
      <c r="S62" s="9">
        <v>33.658000000000001</v>
      </c>
      <c r="T62" s="9">
        <v>22.484999999999999</v>
      </c>
      <c r="U62" s="9">
        <v>17.745000000000001</v>
      </c>
      <c r="V62" s="9">
        <v>27.664999999999999</v>
      </c>
      <c r="W62" s="9">
        <v>20.65</v>
      </c>
      <c r="X62" s="9">
        <v>25.7</v>
      </c>
      <c r="Y62" s="9">
        <v>29.875</v>
      </c>
      <c r="Z62" s="9">
        <v>29.846</v>
      </c>
      <c r="AA62" s="9">
        <v>19.077999999999999</v>
      </c>
      <c r="AB62" s="9">
        <v>28.143000000000001</v>
      </c>
      <c r="AC62" s="9">
        <v>28.032</v>
      </c>
      <c r="AD62" s="9">
        <v>24.306000000000001</v>
      </c>
      <c r="AE62" s="9">
        <v>36.889000000000003</v>
      </c>
      <c r="AF62" s="9">
        <v>23.936</v>
      </c>
      <c r="AG62" s="9">
        <v>25.413</v>
      </c>
      <c r="AH62" s="9">
        <v>43.804000000000002</v>
      </c>
      <c r="AI62" s="4">
        <v>31.774999999999999</v>
      </c>
      <c r="AJ62" s="4">
        <v>28.536999999999999</v>
      </c>
      <c r="AK62" s="4">
        <v>37.072000000000003</v>
      </c>
      <c r="AL62" s="4">
        <v>34.981000000000002</v>
      </c>
      <c r="AM62" s="4">
        <v>28.808</v>
      </c>
    </row>
    <row r="63" spans="1:1005" ht="15" x14ac:dyDescent="0.25">
      <c r="A63" s="25">
        <v>45717</v>
      </c>
      <c r="B63" s="4">
        <v>52.6</v>
      </c>
      <c r="C63" s="4">
        <v>52.6</v>
      </c>
      <c r="D63" s="9">
        <v>52.6</v>
      </c>
      <c r="E63" s="10">
        <v>123.164</v>
      </c>
      <c r="F63" s="9">
        <v>50.9</v>
      </c>
      <c r="G63" s="9">
        <v>36.110999999999997</v>
      </c>
      <c r="H63" s="9">
        <v>52.938000000000002</v>
      </c>
      <c r="I63" s="9">
        <v>42.792999999999999</v>
      </c>
      <c r="J63" s="9">
        <v>35.457999999999998</v>
      </c>
      <c r="K63" s="9">
        <v>47.945999999999998</v>
      </c>
      <c r="L63" s="9">
        <v>40.619</v>
      </c>
      <c r="M63" s="9">
        <v>49.296999999999997</v>
      </c>
      <c r="N63" s="9">
        <v>61.438000000000002</v>
      </c>
      <c r="O63" s="9">
        <v>56.14</v>
      </c>
      <c r="P63" s="9">
        <v>61.106000000000002</v>
      </c>
      <c r="Q63" s="9">
        <v>52.686999999999998</v>
      </c>
      <c r="R63" s="9">
        <v>47.598999999999997</v>
      </c>
      <c r="S63" s="9">
        <v>43.582999999999998</v>
      </c>
      <c r="T63" s="9">
        <v>36.198999999999998</v>
      </c>
      <c r="U63" s="9">
        <v>26.605</v>
      </c>
      <c r="V63" s="9">
        <v>36.15</v>
      </c>
      <c r="W63" s="9">
        <v>50.527999999999999</v>
      </c>
      <c r="X63" s="9">
        <v>47.076000000000001</v>
      </c>
      <c r="Y63" s="9">
        <v>38.646000000000001</v>
      </c>
      <c r="Z63" s="9">
        <v>64.930999999999997</v>
      </c>
      <c r="AA63" s="9">
        <v>27.228999999999999</v>
      </c>
      <c r="AB63" s="9">
        <v>47.725999999999999</v>
      </c>
      <c r="AC63" s="9">
        <v>38.225999999999999</v>
      </c>
      <c r="AD63" s="9">
        <v>32.234000000000002</v>
      </c>
      <c r="AE63" s="9">
        <v>64.619</v>
      </c>
      <c r="AF63" s="9">
        <v>38.454000000000001</v>
      </c>
      <c r="AG63" s="9">
        <v>38.880000000000003</v>
      </c>
      <c r="AH63" s="9">
        <v>73.415999999999997</v>
      </c>
      <c r="AI63" s="4">
        <v>47.366999999999997</v>
      </c>
      <c r="AJ63" s="4">
        <v>45.712000000000003</v>
      </c>
      <c r="AK63" s="4">
        <v>51.116999999999997</v>
      </c>
      <c r="AL63" s="4">
        <v>44.2</v>
      </c>
      <c r="AM63" s="4">
        <v>37.069000000000003</v>
      </c>
    </row>
    <row r="64" spans="1:1005" ht="15" x14ac:dyDescent="0.25">
      <c r="A64" s="25">
        <v>45748</v>
      </c>
      <c r="B64" s="4">
        <v>85.43</v>
      </c>
      <c r="C64" s="4">
        <v>85.43</v>
      </c>
      <c r="D64" s="4">
        <v>85.43</v>
      </c>
      <c r="E64" s="10">
        <v>205.113</v>
      </c>
      <c r="F64" s="9">
        <v>91.122</v>
      </c>
      <c r="G64" s="9">
        <v>70.709999999999994</v>
      </c>
      <c r="H64" s="9">
        <v>107.34399999999999</v>
      </c>
      <c r="I64" s="9">
        <v>87.62</v>
      </c>
      <c r="J64" s="9">
        <v>57.414999999999999</v>
      </c>
      <c r="K64" s="9">
        <v>64.893000000000001</v>
      </c>
      <c r="L64" s="9">
        <v>61.582000000000001</v>
      </c>
      <c r="M64" s="9">
        <v>87.18</v>
      </c>
      <c r="N64" s="9">
        <v>59.640999999999998</v>
      </c>
      <c r="O64" s="9">
        <v>111.339</v>
      </c>
      <c r="P64" s="9">
        <v>89.069000000000003</v>
      </c>
      <c r="Q64" s="9">
        <v>83.24</v>
      </c>
      <c r="R64" s="9">
        <v>61.704000000000001</v>
      </c>
      <c r="S64" s="9">
        <v>79.611999999999995</v>
      </c>
      <c r="T64" s="9">
        <v>46.036999999999999</v>
      </c>
      <c r="U64" s="9">
        <v>55.154000000000003</v>
      </c>
      <c r="V64" s="9">
        <v>58.914000000000001</v>
      </c>
      <c r="W64" s="9">
        <v>104.91800000000001</v>
      </c>
      <c r="X64" s="9">
        <v>70.501999999999995</v>
      </c>
      <c r="Y64" s="9">
        <v>95.876999999999995</v>
      </c>
      <c r="Z64" s="9">
        <v>68.013999999999996</v>
      </c>
      <c r="AA64" s="9">
        <v>31.893999999999998</v>
      </c>
      <c r="AB64" s="9">
        <v>76.358000000000004</v>
      </c>
      <c r="AC64" s="9">
        <v>51.161000000000001</v>
      </c>
      <c r="AD64" s="9">
        <v>54.863999999999997</v>
      </c>
      <c r="AE64" s="9">
        <v>129.834</v>
      </c>
      <c r="AF64" s="9">
        <v>44.850999999999999</v>
      </c>
      <c r="AG64" s="9">
        <v>67.861000000000004</v>
      </c>
      <c r="AH64" s="9">
        <v>81.47</v>
      </c>
      <c r="AI64" s="4">
        <v>55.207999999999998</v>
      </c>
      <c r="AJ64" s="4">
        <v>52.96</v>
      </c>
      <c r="AK64" s="4">
        <v>58.512999999999998</v>
      </c>
      <c r="AL64" s="4">
        <v>55.664000000000001</v>
      </c>
      <c r="AM64" s="4">
        <v>55.664000000000001</v>
      </c>
      <c r="ALQ64" s="4" t="e">
        <v>#N/A</v>
      </c>
    </row>
    <row r="65" spans="1:1005" ht="15" x14ac:dyDescent="0.25">
      <c r="A65" s="25">
        <v>45778</v>
      </c>
      <c r="B65" s="4">
        <v>163.75</v>
      </c>
      <c r="C65" s="4">
        <v>163.75</v>
      </c>
      <c r="D65" s="4">
        <v>163.75</v>
      </c>
      <c r="E65" s="10">
        <v>308.19900000000001</v>
      </c>
      <c r="F65" s="9">
        <v>275.85399999999998</v>
      </c>
      <c r="G65" s="9">
        <v>116.221</v>
      </c>
      <c r="H65" s="9">
        <v>137.834</v>
      </c>
      <c r="I65" s="9">
        <v>86.182000000000002</v>
      </c>
      <c r="J65" s="9">
        <v>90.665000000000006</v>
      </c>
      <c r="K65" s="9">
        <v>151.56800000000001</v>
      </c>
      <c r="L65" s="9">
        <v>183.33199999999999</v>
      </c>
      <c r="M65" s="9">
        <v>182.49799999999999</v>
      </c>
      <c r="N65" s="9">
        <v>56.564999999999998</v>
      </c>
      <c r="O65" s="9">
        <v>153.03100000000001</v>
      </c>
      <c r="P65" s="9">
        <v>338.4</v>
      </c>
      <c r="Q65" s="9">
        <v>160.113</v>
      </c>
      <c r="R65" s="9">
        <v>162.53700000000001</v>
      </c>
      <c r="S65" s="9">
        <v>170.97399999999999</v>
      </c>
      <c r="T65" s="9">
        <v>101.792</v>
      </c>
      <c r="U65" s="9">
        <v>48.929000000000002</v>
      </c>
      <c r="V65" s="9">
        <v>57.323999999999998</v>
      </c>
      <c r="W65" s="9">
        <v>99.510999999999996</v>
      </c>
      <c r="X65" s="9">
        <v>134.90700000000001</v>
      </c>
      <c r="Y65" s="9">
        <v>231.845</v>
      </c>
      <c r="Z65" s="9">
        <v>169.6</v>
      </c>
      <c r="AA65" s="9">
        <v>105.867</v>
      </c>
      <c r="AB65" s="9">
        <v>134.68299999999999</v>
      </c>
      <c r="AC65" s="9">
        <v>26.327000000000002</v>
      </c>
      <c r="AD65" s="9">
        <v>137.52799999999999</v>
      </c>
      <c r="AE65" s="9">
        <v>178.55</v>
      </c>
      <c r="AF65" s="9">
        <v>69.468999999999994</v>
      </c>
      <c r="AG65" s="9">
        <v>169.44</v>
      </c>
      <c r="AH65" s="9">
        <v>183.05799999999999</v>
      </c>
      <c r="AI65" s="4">
        <v>107.964</v>
      </c>
      <c r="AJ65" s="4">
        <v>199.251</v>
      </c>
      <c r="AK65" s="4">
        <v>136.334</v>
      </c>
      <c r="AL65" s="4">
        <v>160.19999999999999</v>
      </c>
      <c r="AM65" s="4">
        <v>160.19999999999999</v>
      </c>
      <c r="ALQ65" s="4" t="e">
        <v>#N/A</v>
      </c>
    </row>
    <row r="66" spans="1:1005" ht="15" x14ac:dyDescent="0.25">
      <c r="A66" s="25">
        <v>45809</v>
      </c>
      <c r="B66" s="4">
        <v>299.23</v>
      </c>
      <c r="C66" s="4">
        <v>299.23</v>
      </c>
      <c r="D66" s="4">
        <v>299.23</v>
      </c>
      <c r="E66" s="10">
        <v>874.44500000000005</v>
      </c>
      <c r="F66" s="9">
        <v>200.815</v>
      </c>
      <c r="G66" s="9">
        <v>132.57</v>
      </c>
      <c r="H66" s="9">
        <v>249.642</v>
      </c>
      <c r="I66" s="9">
        <v>259.55500000000001</v>
      </c>
      <c r="J66" s="9">
        <v>367.86399999999998</v>
      </c>
      <c r="K66" s="9">
        <v>59.243000000000002</v>
      </c>
      <c r="L66" s="9">
        <v>349.47699999999998</v>
      </c>
      <c r="M66" s="9">
        <v>160.66300000000001</v>
      </c>
      <c r="N66" s="9">
        <v>398.03699999999998</v>
      </c>
      <c r="O66" s="9">
        <v>582.26099999999997</v>
      </c>
      <c r="P66" s="9">
        <v>712.52499999999998</v>
      </c>
      <c r="Q66" s="9">
        <v>311.154</v>
      </c>
      <c r="R66" s="9">
        <v>536.24800000000005</v>
      </c>
      <c r="S66" s="9">
        <v>220.732</v>
      </c>
      <c r="T66" s="9">
        <v>121.919</v>
      </c>
      <c r="U66" s="9">
        <v>189.18100000000001</v>
      </c>
      <c r="V66" s="9">
        <v>219.642</v>
      </c>
      <c r="W66" s="9">
        <v>244.495</v>
      </c>
      <c r="X66" s="9">
        <v>361.11500000000001</v>
      </c>
      <c r="Y66" s="9">
        <v>281.29899999999998</v>
      </c>
      <c r="Z66" s="9">
        <v>69.704999999999998</v>
      </c>
      <c r="AA66" s="9">
        <v>272.01900000000001</v>
      </c>
      <c r="AB66" s="9">
        <v>447.61200000000002</v>
      </c>
      <c r="AC66" s="9">
        <v>201.709</v>
      </c>
      <c r="AD66" s="9">
        <v>376.197</v>
      </c>
      <c r="AE66" s="9">
        <v>209.477</v>
      </c>
      <c r="AF66" s="9">
        <v>97.228999999999999</v>
      </c>
      <c r="AG66" s="9">
        <v>446.47800000000001</v>
      </c>
      <c r="AH66" s="9">
        <v>297.899</v>
      </c>
      <c r="AI66" s="4">
        <v>178.839</v>
      </c>
      <c r="AJ66" s="4">
        <v>436.822</v>
      </c>
      <c r="AK66" s="4">
        <v>556.375</v>
      </c>
      <c r="AL66" s="4">
        <v>385.32</v>
      </c>
      <c r="AM66" s="4">
        <v>385.32</v>
      </c>
      <c r="ALQ66" s="4" t="e">
        <v>#N/A</v>
      </c>
    </row>
    <row r="67" spans="1:1005" ht="15" x14ac:dyDescent="0.25">
      <c r="A67" s="25">
        <v>45839</v>
      </c>
      <c r="B67" s="4">
        <v>177.52</v>
      </c>
      <c r="C67" s="4">
        <v>177.52</v>
      </c>
      <c r="D67" s="4">
        <v>177.52</v>
      </c>
      <c r="E67" s="10">
        <v>318.017</v>
      </c>
      <c r="F67" s="9">
        <v>87.972999999999999</v>
      </c>
      <c r="G67" s="9">
        <v>27.376000000000001</v>
      </c>
      <c r="H67" s="9">
        <v>149.98599999999999</v>
      </c>
      <c r="I67" s="9">
        <v>169.68199999999999</v>
      </c>
      <c r="J67" s="9">
        <v>181.13300000000001</v>
      </c>
      <c r="K67" s="9">
        <v>33.545999999999999</v>
      </c>
      <c r="L67" s="9">
        <v>227.44800000000001</v>
      </c>
      <c r="M67" s="9">
        <v>33.090000000000003</v>
      </c>
      <c r="N67" s="9">
        <v>425.91699999999997</v>
      </c>
      <c r="O67" s="9">
        <v>287.50700000000001</v>
      </c>
      <c r="P67" s="9">
        <v>316.38099999999997</v>
      </c>
      <c r="Q67" s="9">
        <v>357.95299999999997</v>
      </c>
      <c r="R67" s="9">
        <v>336.77499999999998</v>
      </c>
      <c r="S67" s="9">
        <v>67.762</v>
      </c>
      <c r="T67" s="9">
        <v>33.670999999999999</v>
      </c>
      <c r="U67" s="9">
        <v>82.025999999999996</v>
      </c>
      <c r="V67" s="9">
        <v>79.424000000000007</v>
      </c>
      <c r="W67" s="9">
        <v>169.80799999999999</v>
      </c>
      <c r="X67" s="9">
        <v>260.209</v>
      </c>
      <c r="Y67" s="9">
        <v>80.784999999999997</v>
      </c>
      <c r="Z67" s="9">
        <v>14.355</v>
      </c>
      <c r="AA67" s="9">
        <v>195.55199999999999</v>
      </c>
      <c r="AB67" s="9">
        <v>350.03800000000001</v>
      </c>
      <c r="AC67" s="9">
        <v>181.76499999999999</v>
      </c>
      <c r="AD67" s="9">
        <v>622.12800000000004</v>
      </c>
      <c r="AE67" s="9">
        <v>75.150000000000006</v>
      </c>
      <c r="AF67" s="9">
        <v>39.235999999999997</v>
      </c>
      <c r="AG67" s="9">
        <v>290.86900000000003</v>
      </c>
      <c r="AH67" s="9">
        <v>140.68299999999999</v>
      </c>
      <c r="AI67" s="4">
        <v>72.096999999999994</v>
      </c>
      <c r="AJ67" s="4">
        <v>463.887</v>
      </c>
      <c r="AK67" s="4">
        <v>413.68700000000001</v>
      </c>
      <c r="AL67" s="4">
        <v>251.25800000000001</v>
      </c>
      <c r="AM67" s="4">
        <v>251.25800000000001</v>
      </c>
      <c r="ALQ67" s="4" t="e">
        <v>#N/A</v>
      </c>
    </row>
    <row r="68" spans="1:1005" ht="15" x14ac:dyDescent="0.25">
      <c r="A68" s="25">
        <v>45870</v>
      </c>
      <c r="B68" s="4">
        <v>76.510000000000005</v>
      </c>
      <c r="C68" s="4">
        <v>76.510000000000005</v>
      </c>
      <c r="D68" s="4">
        <v>76.510000000000005</v>
      </c>
      <c r="E68" s="10">
        <v>112.492</v>
      </c>
      <c r="F68" s="9">
        <v>60.804000000000002</v>
      </c>
      <c r="G68" s="9">
        <v>25.408999999999999</v>
      </c>
      <c r="H68" s="9">
        <v>59.31</v>
      </c>
      <c r="I68" s="9">
        <v>56.396999999999998</v>
      </c>
      <c r="J68" s="9">
        <v>76.677999999999997</v>
      </c>
      <c r="K68" s="9">
        <v>21.419</v>
      </c>
      <c r="L68" s="9">
        <v>178.816</v>
      </c>
      <c r="M68" s="9">
        <v>27.797000000000001</v>
      </c>
      <c r="N68" s="9">
        <v>151.655</v>
      </c>
      <c r="O68" s="9">
        <v>91.641000000000005</v>
      </c>
      <c r="P68" s="9">
        <v>152.297</v>
      </c>
      <c r="Q68" s="9">
        <v>121.57899999999999</v>
      </c>
      <c r="R68" s="9">
        <v>117.325</v>
      </c>
      <c r="S68" s="9">
        <v>38.906999999999996</v>
      </c>
      <c r="T68" s="9">
        <v>22.052</v>
      </c>
      <c r="U68" s="9">
        <v>34.838000000000001</v>
      </c>
      <c r="V68" s="9">
        <v>35.479999999999997</v>
      </c>
      <c r="W68" s="9">
        <v>67.266000000000005</v>
      </c>
      <c r="X68" s="9">
        <v>84.534000000000006</v>
      </c>
      <c r="Y68" s="9">
        <v>46.475000000000001</v>
      </c>
      <c r="Z68" s="9">
        <v>29.361999999999998</v>
      </c>
      <c r="AA68" s="9">
        <v>62.347000000000001</v>
      </c>
      <c r="AB68" s="9">
        <v>109.241</v>
      </c>
      <c r="AC68" s="9">
        <v>60.234000000000002</v>
      </c>
      <c r="AD68" s="9">
        <v>184.33199999999999</v>
      </c>
      <c r="AE68" s="9">
        <v>39.252000000000002</v>
      </c>
      <c r="AF68" s="9">
        <v>24.92</v>
      </c>
      <c r="AG68" s="9">
        <v>98.646000000000001</v>
      </c>
      <c r="AH68" s="9">
        <v>54.423999999999999</v>
      </c>
      <c r="AI68" s="4">
        <v>34.1</v>
      </c>
      <c r="AJ68" s="4">
        <v>180.47900000000001</v>
      </c>
      <c r="AK68" s="4">
        <v>165.55500000000001</v>
      </c>
      <c r="AL68" s="4">
        <v>91.965999999999994</v>
      </c>
      <c r="AM68" s="4">
        <v>91.965999999999994</v>
      </c>
      <c r="ALQ68" s="4" t="e">
        <v>#N/A</v>
      </c>
    </row>
    <row r="69" spans="1:1005" ht="15" x14ac:dyDescent="0.25">
      <c r="A69" s="25">
        <v>45901</v>
      </c>
      <c r="B69" s="4">
        <v>45.87</v>
      </c>
      <c r="C69" s="4">
        <v>45.87</v>
      </c>
      <c r="D69" s="4">
        <v>45.87</v>
      </c>
      <c r="E69" s="10">
        <v>66.835999999999999</v>
      </c>
      <c r="F69" s="9">
        <v>40.959000000000003</v>
      </c>
      <c r="G69" s="9">
        <v>23.035</v>
      </c>
      <c r="H69" s="9">
        <v>45.393999999999998</v>
      </c>
      <c r="I69" s="9">
        <v>41.853000000000002</v>
      </c>
      <c r="J69" s="9">
        <v>61.085999999999999</v>
      </c>
      <c r="K69" s="9">
        <v>24.689</v>
      </c>
      <c r="L69" s="9">
        <v>68.819000000000003</v>
      </c>
      <c r="M69" s="9">
        <v>26.047999999999998</v>
      </c>
      <c r="N69" s="9">
        <v>63.597999999999999</v>
      </c>
      <c r="O69" s="9">
        <v>55.104999999999997</v>
      </c>
      <c r="P69" s="9">
        <v>95.807000000000002</v>
      </c>
      <c r="Q69" s="9">
        <v>57.561999999999998</v>
      </c>
      <c r="R69" s="9">
        <v>79.099999999999994</v>
      </c>
      <c r="S69" s="9">
        <v>43.094000000000001</v>
      </c>
      <c r="T69" s="9">
        <v>20.516999999999999</v>
      </c>
      <c r="U69" s="9">
        <v>34.753</v>
      </c>
      <c r="V69" s="9">
        <v>34.637999999999998</v>
      </c>
      <c r="W69" s="9">
        <v>53.997999999999998</v>
      </c>
      <c r="X69" s="9">
        <v>47.345999999999997</v>
      </c>
      <c r="Y69" s="9">
        <v>37.301000000000002</v>
      </c>
      <c r="Z69" s="9">
        <v>26.821999999999999</v>
      </c>
      <c r="AA69" s="9">
        <v>46.353000000000002</v>
      </c>
      <c r="AB69" s="9">
        <v>52.561999999999998</v>
      </c>
      <c r="AC69" s="9">
        <v>39.558999999999997</v>
      </c>
      <c r="AD69" s="9">
        <v>79.915000000000006</v>
      </c>
      <c r="AE69" s="9">
        <v>30.782</v>
      </c>
      <c r="AF69" s="9">
        <v>30.809000000000001</v>
      </c>
      <c r="AG69" s="9">
        <v>66.888000000000005</v>
      </c>
      <c r="AH69" s="9">
        <v>40.895000000000003</v>
      </c>
      <c r="AI69" s="4">
        <v>24.167999999999999</v>
      </c>
      <c r="AJ69" s="4">
        <v>93.757000000000005</v>
      </c>
      <c r="AK69" s="4">
        <v>85.430999999999997</v>
      </c>
      <c r="AL69" s="4">
        <v>65.323999999999998</v>
      </c>
      <c r="AM69" s="4">
        <v>65.323999999999998</v>
      </c>
      <c r="ALQ69" s="4" t="e">
        <v>#N/A</v>
      </c>
    </row>
    <row r="70" spans="1:1005" ht="15" x14ac:dyDescent="0.25">
      <c r="A70" s="25"/>
      <c r="B70" s="4"/>
      <c r="C70" s="4"/>
      <c r="D70" s="4"/>
      <c r="E70" s="10"/>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LQ70" s="4" t="e">
        <v>#N/A</v>
      </c>
    </row>
    <row r="71" spans="1:1005" ht="15" x14ac:dyDescent="0.25">
      <c r="A71" s="25"/>
      <c r="B71" s="4"/>
      <c r="C71" s="4"/>
      <c r="D71" s="4"/>
      <c r="E71" s="10"/>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LQ71" s="4" t="e">
        <v>#N/A</v>
      </c>
    </row>
    <row r="72" spans="1:1005" ht="15" x14ac:dyDescent="0.25">
      <c r="A72" s="25"/>
      <c r="B72" s="4"/>
      <c r="C72" s="4"/>
      <c r="D72" s="4"/>
      <c r="E72"/>
      <c r="F72"/>
      <c r="G72"/>
      <c r="H72"/>
      <c r="I72"/>
      <c r="J72"/>
      <c r="K72"/>
      <c r="L72"/>
      <c r="M72"/>
      <c r="N72"/>
      <c r="O72"/>
      <c r="P72"/>
      <c r="Q72"/>
      <c r="R72"/>
      <c r="S72"/>
      <c r="T72"/>
      <c r="U72"/>
      <c r="V72"/>
      <c r="W72"/>
      <c r="X72"/>
      <c r="Y72"/>
      <c r="Z72"/>
      <c r="AA72"/>
      <c r="AB72"/>
      <c r="AC72"/>
      <c r="AD72"/>
      <c r="AE72"/>
      <c r="AF72"/>
      <c r="ALQ72" s="4" t="e">
        <v>#N/A</v>
      </c>
    </row>
    <row r="73" spans="1:1005" ht="15" x14ac:dyDescent="0.25">
      <c r="A73" s="25"/>
      <c r="B73" s="4"/>
      <c r="C73" s="4"/>
      <c r="D73" s="4"/>
      <c r="E73"/>
      <c r="F73"/>
      <c r="G73"/>
      <c r="H73"/>
      <c r="I73"/>
      <c r="J73"/>
      <c r="K73"/>
      <c r="L73"/>
      <c r="M73"/>
      <c r="N73"/>
      <c r="O73"/>
      <c r="P73"/>
      <c r="Q73"/>
      <c r="R73"/>
      <c r="S73"/>
      <c r="T73"/>
      <c r="U73"/>
      <c r="V73"/>
      <c r="W73"/>
      <c r="X73"/>
      <c r="Y73"/>
      <c r="Z73"/>
      <c r="AA73"/>
      <c r="AB73"/>
      <c r="AC73"/>
      <c r="AD73"/>
      <c r="AE73"/>
      <c r="AF73"/>
    </row>
    <row r="74" spans="1:1005" ht="15" x14ac:dyDescent="0.25">
      <c r="A74" s="25"/>
      <c r="B74" s="4"/>
      <c r="C74" s="4"/>
      <c r="D74" s="4"/>
      <c r="E74"/>
      <c r="F74"/>
      <c r="G74"/>
      <c r="H74"/>
      <c r="I74"/>
      <c r="J74"/>
      <c r="K74"/>
      <c r="L74"/>
      <c r="M74"/>
      <c r="N74"/>
      <c r="O74"/>
      <c r="P74"/>
      <c r="Q74"/>
      <c r="R74"/>
      <c r="S74"/>
      <c r="T74"/>
      <c r="U74"/>
      <c r="V74"/>
      <c r="W74"/>
      <c r="X74"/>
      <c r="Y74"/>
      <c r="Z74"/>
      <c r="AA74"/>
      <c r="AB74"/>
      <c r="AC74"/>
      <c r="AD74"/>
      <c r="AE74"/>
      <c r="AF74"/>
    </row>
    <row r="75" spans="1:1005" ht="15" x14ac:dyDescent="0.25">
      <c r="A75" s="25"/>
      <c r="B75" s="4"/>
      <c r="C75" s="4"/>
      <c r="D75" s="4"/>
      <c r="E75"/>
      <c r="F75"/>
      <c r="G75"/>
      <c r="H75"/>
      <c r="I75"/>
      <c r="J75"/>
      <c r="K75"/>
      <c r="L75"/>
      <c r="M75"/>
      <c r="N75"/>
      <c r="O75"/>
      <c r="P75"/>
      <c r="Q75"/>
      <c r="R75"/>
      <c r="S75"/>
      <c r="T75"/>
      <c r="U75"/>
      <c r="V75"/>
      <c r="W75"/>
      <c r="X75"/>
      <c r="Y75"/>
      <c r="Z75"/>
      <c r="AA75"/>
      <c r="AB75"/>
      <c r="AC75"/>
      <c r="AD75"/>
      <c r="AE75"/>
      <c r="AF75"/>
    </row>
    <row r="76" spans="1:1005" ht="15" x14ac:dyDescent="0.25">
      <c r="A76" s="25"/>
      <c r="B76" s="4"/>
      <c r="C76" s="4"/>
      <c r="D76" s="4"/>
      <c r="E76"/>
      <c r="F76"/>
      <c r="G76"/>
      <c r="H76"/>
      <c r="I76"/>
      <c r="J76"/>
      <c r="K76"/>
      <c r="L76"/>
      <c r="M76"/>
      <c r="N76"/>
      <c r="O76"/>
      <c r="P76"/>
      <c r="Q76"/>
      <c r="R76"/>
      <c r="S76"/>
      <c r="T76"/>
      <c r="U76"/>
      <c r="V76"/>
      <c r="W76"/>
      <c r="X76"/>
      <c r="Y76"/>
      <c r="Z76"/>
      <c r="AA76"/>
      <c r="AB76"/>
      <c r="AC76"/>
      <c r="AD76"/>
      <c r="AE76"/>
      <c r="AF76"/>
    </row>
    <row r="77" spans="1:1005" ht="15" x14ac:dyDescent="0.25">
      <c r="A77" s="25"/>
      <c r="B77" s="4"/>
      <c r="C77" s="4"/>
      <c r="D77" s="4"/>
      <c r="E77"/>
      <c r="F77"/>
      <c r="G77"/>
      <c r="H77"/>
      <c r="I77"/>
      <c r="J77"/>
      <c r="K77"/>
      <c r="L77"/>
      <c r="M77"/>
      <c r="N77"/>
      <c r="O77"/>
      <c r="P77"/>
      <c r="Q77"/>
      <c r="R77"/>
      <c r="S77"/>
      <c r="T77"/>
      <c r="U77"/>
      <c r="V77"/>
      <c r="W77"/>
      <c r="X77"/>
      <c r="Y77"/>
      <c r="Z77"/>
      <c r="AA77"/>
      <c r="AB77"/>
      <c r="AC77"/>
      <c r="AD77"/>
      <c r="AE77"/>
      <c r="AF77"/>
    </row>
    <row r="78" spans="1:1005" ht="15" x14ac:dyDescent="0.25">
      <c r="A78" s="25"/>
      <c r="B78" s="4"/>
      <c r="C78" s="4"/>
      <c r="D78" s="4"/>
      <c r="E78"/>
      <c r="F78"/>
      <c r="G78"/>
      <c r="H78"/>
      <c r="I78"/>
      <c r="J78"/>
      <c r="K78"/>
      <c r="L78"/>
      <c r="M78"/>
      <c r="N78"/>
      <c r="O78"/>
      <c r="P78"/>
      <c r="Q78"/>
      <c r="R78"/>
      <c r="S78"/>
      <c r="T78"/>
      <c r="U78"/>
      <c r="V78"/>
      <c r="W78"/>
      <c r="X78"/>
      <c r="Y78"/>
      <c r="Z78"/>
      <c r="AA78"/>
      <c r="AB78"/>
      <c r="AC78"/>
      <c r="AD78"/>
      <c r="AE78"/>
      <c r="AF78"/>
    </row>
    <row r="79" spans="1:1005" ht="15" x14ac:dyDescent="0.25">
      <c r="A79" s="25"/>
      <c r="B79" s="4"/>
      <c r="C79" s="4"/>
      <c r="D79" s="4"/>
      <c r="E79"/>
      <c r="F79"/>
      <c r="G79"/>
      <c r="H79"/>
      <c r="I79"/>
      <c r="J79"/>
      <c r="K79"/>
      <c r="L79"/>
      <c r="M79"/>
      <c r="N79"/>
      <c r="O79"/>
      <c r="P79"/>
      <c r="Q79"/>
      <c r="R79"/>
      <c r="S79"/>
      <c r="T79"/>
      <c r="U79"/>
      <c r="V79"/>
      <c r="W79"/>
      <c r="X79"/>
      <c r="Y79"/>
      <c r="Z79"/>
      <c r="AA79"/>
      <c r="AB79"/>
      <c r="AC79"/>
      <c r="AD79"/>
      <c r="AE79"/>
      <c r="AF79"/>
    </row>
    <row r="80" spans="1:1005" ht="15" x14ac:dyDescent="0.25">
      <c r="A80" s="25"/>
      <c r="B80" s="4"/>
      <c r="C80" s="4"/>
      <c r="D80" s="4"/>
      <c r="E80"/>
      <c r="F80"/>
      <c r="G80"/>
      <c r="H80"/>
      <c r="I80"/>
      <c r="J80"/>
      <c r="K80"/>
      <c r="L80"/>
      <c r="M80"/>
      <c r="N80"/>
      <c r="O80"/>
      <c r="P80"/>
      <c r="Q80"/>
      <c r="R80"/>
      <c r="S80"/>
      <c r="T80"/>
      <c r="U80"/>
      <c r="V80"/>
      <c r="W80"/>
      <c r="X80"/>
      <c r="Y80"/>
      <c r="Z80"/>
      <c r="AA80"/>
      <c r="AB80"/>
      <c r="AC80"/>
      <c r="AD80"/>
      <c r="AE80"/>
      <c r="AF80"/>
    </row>
  </sheetData>
  <mergeCells count="1">
    <mergeCell ref="B1:A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99AC3-E3DC-42C6-8913-1309259BDD25}">
  <sheetPr codeName="Sheet6">
    <tabColor rgb="FFFB8072"/>
  </sheetPr>
  <dimension ref="A1:ALQ80"/>
  <sheetViews>
    <sheetView zoomScaleNormal="100" workbookViewId="0">
      <selection activeCell="D4" sqref="D4"/>
    </sheetView>
  </sheetViews>
  <sheetFormatPr defaultColWidth="18.7109375" defaultRowHeight="12.75" customHeight="1" x14ac:dyDescent="0.25"/>
  <cols>
    <col min="1" max="1" width="7.5703125" style="5" customWidth="1"/>
    <col min="2" max="2" width="7.85546875" style="29" customWidth="1"/>
    <col min="3" max="3" width="8.140625" style="29" customWidth="1"/>
    <col min="4" max="4" width="7.5703125" style="29" customWidth="1"/>
    <col min="5" max="6" width="9" style="4" customWidth="1"/>
    <col min="7" max="30" width="9" style="4" bestFit="1" customWidth="1"/>
    <col min="31" max="31" width="8.42578125" style="19" customWidth="1"/>
    <col min="32" max="54" width="8.85546875" style="4" customWidth="1"/>
    <col min="55" max="16384" width="18.7109375" style="4"/>
  </cols>
  <sheetData>
    <row r="1" spans="1:54" ht="15" x14ac:dyDescent="0.25">
      <c r="A1" s="27"/>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9"/>
      <c r="AJ1" s="29"/>
      <c r="AK1" s="29"/>
      <c r="AL1" s="29"/>
      <c r="AM1" s="29"/>
    </row>
    <row r="2" spans="1:54" s="5" customFormat="1" ht="15" x14ac:dyDescent="0.25">
      <c r="A2" s="27"/>
      <c r="B2" s="29" t="s">
        <v>0</v>
      </c>
      <c r="C2" s="29" t="s">
        <v>1</v>
      </c>
      <c r="D2" s="29" t="s">
        <v>2</v>
      </c>
      <c r="E2" s="29">
        <v>1981</v>
      </c>
      <c r="F2" s="29">
        <v>1982</v>
      </c>
      <c r="G2" s="29">
        <v>1983</v>
      </c>
      <c r="H2" s="29">
        <v>1984</v>
      </c>
      <c r="I2" s="29">
        <v>1985</v>
      </c>
      <c r="J2" s="29">
        <v>1986</v>
      </c>
      <c r="K2" s="29">
        <v>1987</v>
      </c>
      <c r="L2" s="29">
        <v>1988</v>
      </c>
      <c r="M2" s="29">
        <v>1989</v>
      </c>
      <c r="N2" s="29">
        <v>1990</v>
      </c>
      <c r="O2" s="29">
        <v>1991</v>
      </c>
      <c r="P2" s="29">
        <v>1992</v>
      </c>
      <c r="Q2" s="29">
        <v>1993</v>
      </c>
      <c r="R2" s="29">
        <v>1994</v>
      </c>
      <c r="S2" s="29">
        <v>1995</v>
      </c>
      <c r="T2" s="29">
        <v>1996</v>
      </c>
      <c r="U2" s="29">
        <v>1997</v>
      </c>
      <c r="V2" s="29">
        <v>1998</v>
      </c>
      <c r="W2" s="29">
        <v>1999</v>
      </c>
      <c r="X2" s="29">
        <v>2000</v>
      </c>
      <c r="Y2" s="29">
        <v>2001</v>
      </c>
      <c r="Z2" s="29">
        <v>2002</v>
      </c>
      <c r="AA2" s="29">
        <v>2003</v>
      </c>
      <c r="AB2" s="29">
        <v>2004</v>
      </c>
      <c r="AC2" s="29">
        <v>2005</v>
      </c>
      <c r="AD2" s="29">
        <v>2006</v>
      </c>
      <c r="AE2" s="30">
        <v>2007</v>
      </c>
      <c r="AF2" s="29">
        <v>2008</v>
      </c>
      <c r="AG2" s="29">
        <v>2009</v>
      </c>
      <c r="AH2" s="29">
        <v>2010</v>
      </c>
      <c r="AI2" s="29">
        <v>2011</v>
      </c>
      <c r="AJ2" s="29">
        <v>2012</v>
      </c>
      <c r="AK2" s="29">
        <v>2013</v>
      </c>
      <c r="AL2" s="29">
        <v>2014</v>
      </c>
      <c r="AM2" s="29">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31"/>
      <c r="B3" s="32" t="s">
        <v>3</v>
      </c>
      <c r="C3" s="32" t="s">
        <v>4</v>
      </c>
      <c r="D3" s="32" t="s">
        <v>5</v>
      </c>
      <c r="E3" s="32" t="s">
        <v>6</v>
      </c>
      <c r="F3" s="32" t="s">
        <v>7</v>
      </c>
      <c r="G3" s="32" t="s">
        <v>8</v>
      </c>
      <c r="H3" s="32" t="s">
        <v>9</v>
      </c>
      <c r="I3" s="32" t="s">
        <v>10</v>
      </c>
      <c r="J3" s="32" t="s">
        <v>11</v>
      </c>
      <c r="K3" s="32" t="s">
        <v>12</v>
      </c>
      <c r="L3" s="32" t="s">
        <v>13</v>
      </c>
      <c r="M3" s="32" t="s">
        <v>14</v>
      </c>
      <c r="N3" s="32" t="s">
        <v>15</v>
      </c>
      <c r="O3" s="32" t="s">
        <v>16</v>
      </c>
      <c r="P3" s="32" t="s">
        <v>17</v>
      </c>
      <c r="Q3" s="32" t="s">
        <v>18</v>
      </c>
      <c r="R3" s="32" t="s">
        <v>19</v>
      </c>
      <c r="S3" s="32" t="s">
        <v>20</v>
      </c>
      <c r="T3" s="32" t="s">
        <v>21</v>
      </c>
      <c r="U3" s="32" t="s">
        <v>22</v>
      </c>
      <c r="V3" s="32" t="s">
        <v>23</v>
      </c>
      <c r="W3" s="32" t="s">
        <v>24</v>
      </c>
      <c r="X3" s="32" t="s">
        <v>25</v>
      </c>
      <c r="Y3" s="32" t="s">
        <v>26</v>
      </c>
      <c r="Z3" s="32" t="s">
        <v>27</v>
      </c>
      <c r="AA3" s="32" t="s">
        <v>28</v>
      </c>
      <c r="AB3" s="32" t="s">
        <v>29</v>
      </c>
      <c r="AC3" s="32" t="s">
        <v>30</v>
      </c>
      <c r="AD3" s="32" t="s">
        <v>31</v>
      </c>
      <c r="AE3" s="32" t="s">
        <v>32</v>
      </c>
      <c r="AF3" s="32" t="s">
        <v>33</v>
      </c>
      <c r="AG3" s="32" t="s">
        <v>34</v>
      </c>
      <c r="AH3" s="32" t="s">
        <v>35</v>
      </c>
      <c r="AI3" s="32" t="s">
        <v>36</v>
      </c>
      <c r="AJ3" s="32" t="s">
        <v>37</v>
      </c>
      <c r="AK3" s="32" t="s">
        <v>38</v>
      </c>
      <c r="AL3" s="32" t="s">
        <v>39</v>
      </c>
      <c r="AM3" s="32"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33">
        <v>43922</v>
      </c>
      <c r="B4">
        <v>604.79999999999995</v>
      </c>
      <c r="C4">
        <v>1194.8499999999999</v>
      </c>
      <c r="D4">
        <v>730</v>
      </c>
      <c r="E4">
        <v>837.54499999999996</v>
      </c>
      <c r="F4">
        <v>487.774</v>
      </c>
      <c r="G4">
        <v>367.404</v>
      </c>
      <c r="H4" s="4">
        <v>536.4</v>
      </c>
      <c r="I4" s="4">
        <v>890.97500000000002</v>
      </c>
      <c r="J4" s="4">
        <v>916.43600000000004</v>
      </c>
      <c r="K4" s="4">
        <v>644.529</v>
      </c>
      <c r="L4" s="4">
        <v>797.15200000000004</v>
      </c>
      <c r="M4" s="4">
        <v>948.08</v>
      </c>
      <c r="N4" s="4">
        <v>1004.992</v>
      </c>
      <c r="O4" s="4">
        <v>628.78099999999995</v>
      </c>
      <c r="P4" s="4">
        <v>891.52200000000005</v>
      </c>
      <c r="Q4" s="4">
        <v>566.93200000000002</v>
      </c>
      <c r="R4" s="4">
        <v>917.15</v>
      </c>
      <c r="S4" s="4">
        <v>597.56899999999996</v>
      </c>
      <c r="T4" s="4">
        <v>752.60299999999995</v>
      </c>
      <c r="U4" s="4">
        <v>656.04600000000005</v>
      </c>
      <c r="V4" s="4">
        <v>528.12699999999995</v>
      </c>
      <c r="W4" s="4">
        <v>647.27099999999996</v>
      </c>
      <c r="X4" s="4">
        <v>792.31799999999998</v>
      </c>
      <c r="Y4" s="4">
        <v>831.07</v>
      </c>
      <c r="Z4" s="4">
        <v>846.44299999999998</v>
      </c>
      <c r="AA4" s="4">
        <v>710.37800000000004</v>
      </c>
      <c r="AB4" s="4">
        <v>1089.261</v>
      </c>
      <c r="AC4" s="4">
        <v>717.04499999999996</v>
      </c>
      <c r="AD4" s="4">
        <v>936.50400000000002</v>
      </c>
      <c r="AE4" s="4">
        <v>730</v>
      </c>
      <c r="AF4" s="4">
        <v>443.09199999999998</v>
      </c>
      <c r="AG4" s="4">
        <v>712.83</v>
      </c>
      <c r="AH4" s="19">
        <v>748.47500000000002</v>
      </c>
      <c r="AI4" s="4">
        <v>775.56100000000004</v>
      </c>
      <c r="AJ4" s="4">
        <v>864.53700000000003</v>
      </c>
      <c r="AK4" s="4">
        <v>633.78300000000002</v>
      </c>
      <c r="AL4" s="4">
        <v>649.35599999999999</v>
      </c>
      <c r="AM4" s="4">
        <v>584.38900000000001</v>
      </c>
    </row>
    <row r="5" spans="1:54" ht="15" x14ac:dyDescent="0.25">
      <c r="A5" s="33">
        <v>43952</v>
      </c>
      <c r="B5">
        <v>1342.52</v>
      </c>
      <c r="C5">
        <v>2652.3</v>
      </c>
      <c r="D5">
        <v>1650</v>
      </c>
      <c r="E5">
        <v>1756.289</v>
      </c>
      <c r="F5">
        <v>848.69799999999998</v>
      </c>
      <c r="G5">
        <v>985.73800000000006</v>
      </c>
      <c r="H5" s="4">
        <v>1974.6569999999999</v>
      </c>
      <c r="I5" s="4">
        <v>2235.261</v>
      </c>
      <c r="J5" s="4">
        <v>1838.1189999999999</v>
      </c>
      <c r="K5" s="4">
        <v>1901.88</v>
      </c>
      <c r="L5" s="4">
        <v>1352.201</v>
      </c>
      <c r="M5" s="4">
        <v>1309.2159999999999</v>
      </c>
      <c r="N5" s="4">
        <v>1242.693</v>
      </c>
      <c r="O5" s="4">
        <v>1011.973</v>
      </c>
      <c r="P5" s="4">
        <v>2126.27</v>
      </c>
      <c r="Q5" s="4">
        <v>1754.14</v>
      </c>
      <c r="R5" s="4">
        <v>2048.25</v>
      </c>
      <c r="S5" s="4">
        <v>1635.183</v>
      </c>
      <c r="T5" s="4">
        <v>1732.2280000000001</v>
      </c>
      <c r="U5" s="4">
        <v>2094.0639999999999</v>
      </c>
      <c r="V5" s="4">
        <v>1400.693</v>
      </c>
      <c r="W5" s="4">
        <v>2084.346</v>
      </c>
      <c r="X5" s="4">
        <v>1869.7339999999999</v>
      </c>
      <c r="Y5" s="4">
        <v>2420.547</v>
      </c>
      <c r="Z5" s="4">
        <v>879.23400000000004</v>
      </c>
      <c r="AA5" s="4">
        <v>1481.768</v>
      </c>
      <c r="AB5" s="4">
        <v>1979.8620000000001</v>
      </c>
      <c r="AC5" s="4">
        <v>1650</v>
      </c>
      <c r="AD5" s="4">
        <v>1557.5519999999999</v>
      </c>
      <c r="AE5" s="4">
        <v>1976.251</v>
      </c>
      <c r="AF5" s="4">
        <v>960.26800000000003</v>
      </c>
      <c r="AG5" s="4">
        <v>2105.442</v>
      </c>
      <c r="AH5" s="19">
        <v>985.72699999999998</v>
      </c>
      <c r="AI5" s="4">
        <v>1413.2159999999999</v>
      </c>
      <c r="AJ5" s="4">
        <v>1649.1020000000001</v>
      </c>
      <c r="AK5" s="4">
        <v>1785.453</v>
      </c>
      <c r="AL5" s="4">
        <v>1161.124</v>
      </c>
      <c r="AM5" s="4">
        <v>1467.5329999999999</v>
      </c>
    </row>
    <row r="6" spans="1:54" ht="15" x14ac:dyDescent="0.25">
      <c r="A6" s="33">
        <v>43983</v>
      </c>
      <c r="B6">
        <v>1527.63</v>
      </c>
      <c r="C6">
        <v>3018.01</v>
      </c>
      <c r="D6">
        <v>2400</v>
      </c>
      <c r="E6">
        <v>2634.5659999999998</v>
      </c>
      <c r="F6">
        <v>1975.672</v>
      </c>
      <c r="G6">
        <v>3826.0590000000002</v>
      </c>
      <c r="H6" s="4">
        <v>3531.7829999999999</v>
      </c>
      <c r="I6" s="4">
        <v>2256.0120000000002</v>
      </c>
      <c r="J6" s="4">
        <v>3102.788</v>
      </c>
      <c r="K6" s="4">
        <v>1561.18</v>
      </c>
      <c r="L6" s="4">
        <v>2238.056</v>
      </c>
      <c r="M6" s="4">
        <v>1230.663</v>
      </c>
      <c r="N6" s="4">
        <v>2475.3580000000002</v>
      </c>
      <c r="O6" s="4">
        <v>2767.491</v>
      </c>
      <c r="P6" s="4">
        <v>1529.626</v>
      </c>
      <c r="Q6" s="4">
        <v>2921.5410000000002</v>
      </c>
      <c r="R6" s="4">
        <v>2026.7819999999999</v>
      </c>
      <c r="S6" s="4">
        <v>4266.3500000000004</v>
      </c>
      <c r="T6" s="4">
        <v>1870.693</v>
      </c>
      <c r="U6" s="4">
        <v>3245.1379999999999</v>
      </c>
      <c r="V6" s="4">
        <v>2170.79</v>
      </c>
      <c r="W6" s="4">
        <v>4017.5729999999999</v>
      </c>
      <c r="X6" s="4">
        <v>1591.5619999999999</v>
      </c>
      <c r="Y6" s="4">
        <v>1976.867</v>
      </c>
      <c r="Z6" s="4">
        <v>1395.9280000000001</v>
      </c>
      <c r="AA6" s="4">
        <v>2708.2330000000002</v>
      </c>
      <c r="AB6" s="4">
        <v>1668.85</v>
      </c>
      <c r="AC6" s="4">
        <v>2445.297</v>
      </c>
      <c r="AD6" s="4">
        <v>1459.7149999999999</v>
      </c>
      <c r="AE6" s="4">
        <v>1731.577</v>
      </c>
      <c r="AF6" s="4">
        <v>2359.576</v>
      </c>
      <c r="AG6" s="4">
        <v>2424.8609999999999</v>
      </c>
      <c r="AH6" s="19">
        <v>3263.6320000000001</v>
      </c>
      <c r="AI6" s="4">
        <v>3609.4769999999999</v>
      </c>
      <c r="AJ6" s="4">
        <v>971.01199999999994</v>
      </c>
      <c r="AK6" s="4">
        <v>2481.107</v>
      </c>
      <c r="AL6" s="4">
        <v>2400</v>
      </c>
      <c r="AM6" s="4">
        <v>3688.3870000000002</v>
      </c>
    </row>
    <row r="7" spans="1:54" ht="15" x14ac:dyDescent="0.25">
      <c r="A7" s="33">
        <v>44013</v>
      </c>
      <c r="B7">
        <v>625.04999999999995</v>
      </c>
      <c r="C7">
        <v>1234.8499999999999</v>
      </c>
      <c r="D7">
        <v>820</v>
      </c>
      <c r="E7">
        <v>820</v>
      </c>
      <c r="F7">
        <v>1119.4829999999999</v>
      </c>
      <c r="G7">
        <v>2129.2130000000002</v>
      </c>
      <c r="H7" s="4">
        <v>1263.2239999999999</v>
      </c>
      <c r="I7" s="4">
        <v>599.447</v>
      </c>
      <c r="J7" s="4">
        <v>982.06299999999999</v>
      </c>
      <c r="K7" s="4">
        <v>451.78</v>
      </c>
      <c r="L7" s="4">
        <v>609.11300000000006</v>
      </c>
      <c r="M7" s="4">
        <v>443.85399999999998</v>
      </c>
      <c r="N7" s="4">
        <v>984.173</v>
      </c>
      <c r="O7" s="4">
        <v>1009.441</v>
      </c>
      <c r="P7" s="4">
        <v>520.73599999999999</v>
      </c>
      <c r="Q7" s="4">
        <v>1027.08</v>
      </c>
      <c r="R7" s="4">
        <v>425.779</v>
      </c>
      <c r="S7" s="4">
        <v>2946.4169999999999</v>
      </c>
      <c r="T7" s="4">
        <v>612.01800000000003</v>
      </c>
      <c r="U7" s="4">
        <v>913.84799999999996</v>
      </c>
      <c r="V7" s="4">
        <v>1170.527</v>
      </c>
      <c r="W7" s="4">
        <v>1867.116</v>
      </c>
      <c r="X7" s="4">
        <v>316.87700000000001</v>
      </c>
      <c r="Y7" s="4">
        <v>452.58600000000001</v>
      </c>
      <c r="Z7" s="4">
        <v>306.82400000000001</v>
      </c>
      <c r="AA7" s="4">
        <v>611.55399999999997</v>
      </c>
      <c r="AB7" s="4">
        <v>622.48900000000003</v>
      </c>
      <c r="AC7" s="4">
        <v>921.82100000000003</v>
      </c>
      <c r="AD7" s="4">
        <v>320.13299999999998</v>
      </c>
      <c r="AE7" s="4">
        <v>484.84300000000002</v>
      </c>
      <c r="AF7" s="4">
        <v>1062.761</v>
      </c>
      <c r="AG7" s="4">
        <v>1166.4659999999999</v>
      </c>
      <c r="AH7" s="19">
        <v>1153.0050000000001</v>
      </c>
      <c r="AI7" s="4">
        <v>2067.5729999999999</v>
      </c>
      <c r="AJ7" s="4">
        <v>256.28199999999998</v>
      </c>
      <c r="AK7" s="4">
        <v>613.92600000000004</v>
      </c>
      <c r="AL7" s="4">
        <v>578.16800000000001</v>
      </c>
      <c r="AM7" s="4">
        <v>1209.221</v>
      </c>
    </row>
    <row r="8" spans="1:54" ht="15" x14ac:dyDescent="0.25">
      <c r="A8" s="33">
        <v>44044</v>
      </c>
      <c r="B8">
        <v>304.48</v>
      </c>
      <c r="C8">
        <v>583.32000000000005</v>
      </c>
      <c r="D8">
        <v>400</v>
      </c>
      <c r="E8">
        <v>386.32799999999997</v>
      </c>
      <c r="F8">
        <v>592.30399999999997</v>
      </c>
      <c r="G8">
        <v>789.91899999999998</v>
      </c>
      <c r="H8" s="4">
        <v>678.44100000000003</v>
      </c>
      <c r="I8" s="4">
        <v>344.73700000000002</v>
      </c>
      <c r="J8" s="4">
        <v>400</v>
      </c>
      <c r="K8" s="4">
        <v>357.97300000000001</v>
      </c>
      <c r="L8" s="4">
        <v>339.96899999999999</v>
      </c>
      <c r="M8" s="4">
        <v>361.59800000000001</v>
      </c>
      <c r="N8" s="4">
        <v>420.58100000000002</v>
      </c>
      <c r="O8" s="4">
        <v>452.29500000000002</v>
      </c>
      <c r="P8" s="4">
        <v>358.47899999999998</v>
      </c>
      <c r="Q8" s="4">
        <v>508.44</v>
      </c>
      <c r="R8" s="4">
        <v>267.834</v>
      </c>
      <c r="S8" s="4">
        <v>919.19100000000003</v>
      </c>
      <c r="T8" s="4">
        <v>281.32299999999998</v>
      </c>
      <c r="U8" s="4">
        <v>622.04</v>
      </c>
      <c r="V8" s="4">
        <v>509.41500000000002</v>
      </c>
      <c r="W8" s="4">
        <v>845.65099999999995</v>
      </c>
      <c r="X8" s="4">
        <v>228.941</v>
      </c>
      <c r="Y8" s="4">
        <v>348.39600000000002</v>
      </c>
      <c r="Z8" s="4">
        <v>215.41499999999999</v>
      </c>
      <c r="AA8" s="4">
        <v>321.99400000000003</v>
      </c>
      <c r="AB8" s="4">
        <v>332.37900000000002</v>
      </c>
      <c r="AC8" s="4">
        <v>415.22500000000002</v>
      </c>
      <c r="AD8" s="4">
        <v>305.68400000000003</v>
      </c>
      <c r="AE8" s="4">
        <v>378.14</v>
      </c>
      <c r="AF8" s="4">
        <v>407.08699999999999</v>
      </c>
      <c r="AG8" s="4">
        <v>439.28100000000001</v>
      </c>
      <c r="AH8" s="19">
        <v>550.95000000000005</v>
      </c>
      <c r="AI8" s="4">
        <v>631.02700000000004</v>
      </c>
      <c r="AJ8" s="4">
        <v>233.02600000000001</v>
      </c>
      <c r="AK8" s="4">
        <v>457.71600000000001</v>
      </c>
      <c r="AL8" s="4">
        <v>367.6</v>
      </c>
      <c r="AM8" s="4">
        <v>460.37900000000002</v>
      </c>
    </row>
    <row r="9" spans="1:54" ht="15" x14ac:dyDescent="0.25">
      <c r="A9" s="33">
        <v>44075</v>
      </c>
      <c r="B9">
        <v>263.38</v>
      </c>
      <c r="C9">
        <v>490.6</v>
      </c>
      <c r="D9">
        <v>355</v>
      </c>
      <c r="E9">
        <v>355</v>
      </c>
      <c r="F9">
        <v>536.899</v>
      </c>
      <c r="G9">
        <v>425.56900000000002</v>
      </c>
      <c r="H9" s="4">
        <v>442.66899999999998</v>
      </c>
      <c r="I9" s="4">
        <v>377.41</v>
      </c>
      <c r="J9" s="4">
        <v>459.82799999999997</v>
      </c>
      <c r="K9" s="4">
        <v>302.608</v>
      </c>
      <c r="L9" s="4">
        <v>354.584</v>
      </c>
      <c r="M9" s="4">
        <v>244.66900000000001</v>
      </c>
      <c r="N9" s="4">
        <v>319.87599999999998</v>
      </c>
      <c r="O9" s="4">
        <v>435.53300000000002</v>
      </c>
      <c r="P9" s="4">
        <v>332.00799999999998</v>
      </c>
      <c r="Q9" s="4">
        <v>454.91300000000001</v>
      </c>
      <c r="R9" s="4">
        <v>313.08300000000003</v>
      </c>
      <c r="S9" s="4">
        <v>471.29599999999999</v>
      </c>
      <c r="T9" s="4">
        <v>301.44799999999998</v>
      </c>
      <c r="U9" s="4">
        <v>573.38900000000001</v>
      </c>
      <c r="V9" s="4">
        <v>349.18200000000002</v>
      </c>
      <c r="W9" s="4">
        <v>550.625</v>
      </c>
      <c r="X9" s="4">
        <v>273.26600000000002</v>
      </c>
      <c r="Y9" s="4">
        <v>275.09300000000002</v>
      </c>
      <c r="Z9" s="4">
        <v>334.50099999999998</v>
      </c>
      <c r="AA9" s="4">
        <v>468.108</v>
      </c>
      <c r="AB9" s="4">
        <v>363.38</v>
      </c>
      <c r="AC9" s="4">
        <v>308.84199999999998</v>
      </c>
      <c r="AD9" s="4">
        <v>313.43099999999998</v>
      </c>
      <c r="AE9" s="4">
        <v>360.06700000000001</v>
      </c>
      <c r="AF9" s="4">
        <v>330.54700000000003</v>
      </c>
      <c r="AG9" s="4">
        <v>300.91300000000001</v>
      </c>
      <c r="AH9" s="19">
        <v>329.51600000000002</v>
      </c>
      <c r="AI9" s="4">
        <v>415.55799999999999</v>
      </c>
      <c r="AJ9" s="4">
        <v>211.83799999999999</v>
      </c>
      <c r="AK9" s="4">
        <v>570.48699999999997</v>
      </c>
      <c r="AL9" s="4">
        <v>381.79199999999997</v>
      </c>
      <c r="AM9" s="4">
        <v>357.73599999999999</v>
      </c>
    </row>
    <row r="10" spans="1:54" ht="15" x14ac:dyDescent="0.25">
      <c r="A10" s="33">
        <v>44105</v>
      </c>
      <c r="B10">
        <v>349.01</v>
      </c>
      <c r="C10">
        <v>633.53</v>
      </c>
      <c r="D10">
        <v>467.74</v>
      </c>
      <c r="E10">
        <v>569.48800000000006</v>
      </c>
      <c r="F10">
        <v>666.58699999999999</v>
      </c>
      <c r="G10">
        <v>572.69899999999996</v>
      </c>
      <c r="H10" s="4">
        <v>619.04700000000003</v>
      </c>
      <c r="I10" s="4">
        <v>732.55499999999995</v>
      </c>
      <c r="J10" s="4">
        <v>747.31399999999996</v>
      </c>
      <c r="K10" s="4">
        <v>339.85399999999998</v>
      </c>
      <c r="L10" s="4">
        <v>380.29</v>
      </c>
      <c r="M10" s="4">
        <v>336.60199999999998</v>
      </c>
      <c r="N10" s="4">
        <v>492.90499999999997</v>
      </c>
      <c r="O10" s="4">
        <v>381.37400000000002</v>
      </c>
      <c r="P10" s="4">
        <v>325.60500000000002</v>
      </c>
      <c r="Q10" s="4">
        <v>484.67399999999998</v>
      </c>
      <c r="R10" s="4">
        <v>459.71499999999997</v>
      </c>
      <c r="S10" s="4">
        <v>575.22799999999995</v>
      </c>
      <c r="T10" s="4">
        <v>470.32299999999998</v>
      </c>
      <c r="U10" s="4">
        <v>812.08799999999997</v>
      </c>
      <c r="V10" s="4">
        <v>475.74200000000002</v>
      </c>
      <c r="W10" s="4">
        <v>462.32</v>
      </c>
      <c r="X10" s="4">
        <v>446.63200000000001</v>
      </c>
      <c r="Y10" s="4">
        <v>322.07499999999999</v>
      </c>
      <c r="Z10" s="4">
        <v>423.65199999999999</v>
      </c>
      <c r="AA10" s="4">
        <v>389.10700000000003</v>
      </c>
      <c r="AB10" s="4">
        <v>530.63499999999999</v>
      </c>
      <c r="AC10" s="4">
        <v>533.09299999999996</v>
      </c>
      <c r="AD10" s="4">
        <v>1056.31</v>
      </c>
      <c r="AE10" s="4">
        <v>570.46100000000001</v>
      </c>
      <c r="AF10" s="4">
        <v>359.82299999999998</v>
      </c>
      <c r="AG10" s="4">
        <v>385.58699999999999</v>
      </c>
      <c r="AH10" s="19">
        <v>488.90499999999997</v>
      </c>
      <c r="AI10" s="4">
        <v>548.79300000000001</v>
      </c>
      <c r="AJ10" s="4">
        <v>279.65300000000002</v>
      </c>
      <c r="AK10" s="4">
        <v>714.08199999999999</v>
      </c>
      <c r="AL10" s="4">
        <v>645.83399999999995</v>
      </c>
      <c r="AM10" s="4">
        <v>393.005</v>
      </c>
    </row>
    <row r="11" spans="1:54" ht="15" x14ac:dyDescent="0.25">
      <c r="A11" s="33">
        <v>44136</v>
      </c>
      <c r="B11">
        <v>418.75</v>
      </c>
      <c r="C11">
        <v>536.82000000000005</v>
      </c>
      <c r="D11">
        <v>452.37</v>
      </c>
      <c r="E11">
        <v>544.73199999999997</v>
      </c>
      <c r="F11">
        <v>526.73099999999999</v>
      </c>
      <c r="G11">
        <v>531.9</v>
      </c>
      <c r="H11" s="4">
        <v>525.27200000000005</v>
      </c>
      <c r="I11" s="4">
        <v>597.58600000000001</v>
      </c>
      <c r="J11" s="4">
        <v>703.03099999999995</v>
      </c>
      <c r="K11" s="4">
        <v>530.28300000000002</v>
      </c>
      <c r="L11" s="4">
        <v>383.38900000000001</v>
      </c>
      <c r="M11" s="4">
        <v>342.11500000000001</v>
      </c>
      <c r="N11" s="4">
        <v>551.96900000000005</v>
      </c>
      <c r="O11" s="4">
        <v>475.89100000000002</v>
      </c>
      <c r="P11" s="4">
        <v>385.83800000000002</v>
      </c>
      <c r="Q11" s="4">
        <v>485.50900000000001</v>
      </c>
      <c r="R11" s="4">
        <v>490.90899999999999</v>
      </c>
      <c r="S11" s="4">
        <v>526.73199999999997</v>
      </c>
      <c r="T11" s="4">
        <v>492.33199999999999</v>
      </c>
      <c r="U11" s="4">
        <v>556.71400000000006</v>
      </c>
      <c r="V11" s="4">
        <v>579.33600000000001</v>
      </c>
      <c r="W11" s="4">
        <v>449.30500000000001</v>
      </c>
      <c r="X11" s="4">
        <v>420.03899999999999</v>
      </c>
      <c r="Y11" s="4">
        <v>396.26900000000001</v>
      </c>
      <c r="Z11" s="4">
        <v>407.14600000000002</v>
      </c>
      <c r="AA11" s="4">
        <v>411.96</v>
      </c>
      <c r="AB11" s="4">
        <v>672.31399999999996</v>
      </c>
      <c r="AC11" s="4">
        <v>504.41699999999997</v>
      </c>
      <c r="AD11" s="4">
        <v>590.15800000000002</v>
      </c>
      <c r="AE11" s="4">
        <v>515.56899999999996</v>
      </c>
      <c r="AF11" s="4">
        <v>396.839</v>
      </c>
      <c r="AG11" s="4">
        <v>453.90199999999999</v>
      </c>
      <c r="AH11" s="19">
        <v>511.37</v>
      </c>
      <c r="AI11" s="4">
        <v>537.01</v>
      </c>
      <c r="AJ11" s="4">
        <v>331.56900000000002</v>
      </c>
      <c r="AK11" s="4">
        <v>605.57899999999995</v>
      </c>
      <c r="AL11" s="4">
        <v>494.13600000000002</v>
      </c>
      <c r="AM11" s="4">
        <v>452.93299999999999</v>
      </c>
    </row>
    <row r="12" spans="1:54" ht="15" x14ac:dyDescent="0.25">
      <c r="A12" s="33">
        <v>44166</v>
      </c>
      <c r="B12">
        <v>329.58</v>
      </c>
      <c r="C12">
        <v>409.45</v>
      </c>
      <c r="D12">
        <v>362.53</v>
      </c>
      <c r="E12">
        <v>444.50700000000001</v>
      </c>
      <c r="F12">
        <v>461.70400000000001</v>
      </c>
      <c r="G12">
        <v>477.17</v>
      </c>
      <c r="H12" s="4">
        <v>481.22</v>
      </c>
      <c r="I12" s="4">
        <v>463.85500000000002</v>
      </c>
      <c r="J12" s="4">
        <v>524.51</v>
      </c>
      <c r="K12" s="4">
        <v>386.60300000000001</v>
      </c>
      <c r="L12" s="4">
        <v>361.53699999999998</v>
      </c>
      <c r="M12" s="4">
        <v>323.64600000000002</v>
      </c>
      <c r="N12" s="4">
        <v>445.66500000000002</v>
      </c>
      <c r="O12" s="4">
        <v>420.65</v>
      </c>
      <c r="P12" s="4">
        <v>355.27499999999998</v>
      </c>
      <c r="Q12" s="4">
        <v>399.12299999999999</v>
      </c>
      <c r="R12" s="4">
        <v>421.42500000000001</v>
      </c>
      <c r="S12" s="4">
        <v>522.83299999999997</v>
      </c>
      <c r="T12" s="4">
        <v>527.46400000000006</v>
      </c>
      <c r="U12" s="4">
        <v>454.596</v>
      </c>
      <c r="V12" s="4">
        <v>482.39499999999998</v>
      </c>
      <c r="W12" s="4">
        <v>435.363</v>
      </c>
      <c r="X12" s="4">
        <v>344.16500000000002</v>
      </c>
      <c r="Y12" s="4">
        <v>376.64800000000002</v>
      </c>
      <c r="Z12" s="4">
        <v>347.79700000000003</v>
      </c>
      <c r="AA12" s="4">
        <v>400.35899999999998</v>
      </c>
      <c r="AB12" s="4">
        <v>448.149</v>
      </c>
      <c r="AC12" s="4">
        <v>404.98500000000001</v>
      </c>
      <c r="AD12" s="4">
        <v>434.74700000000001</v>
      </c>
      <c r="AE12" s="4">
        <v>478.887</v>
      </c>
      <c r="AF12" s="4">
        <v>391.58499999999998</v>
      </c>
      <c r="AG12" s="4">
        <v>412.19600000000003</v>
      </c>
      <c r="AH12" s="19">
        <v>483.80399999999997</v>
      </c>
      <c r="AI12" s="4">
        <v>467.411</v>
      </c>
      <c r="AJ12" s="4">
        <v>326.77600000000001</v>
      </c>
      <c r="AK12" s="4">
        <v>460.52100000000002</v>
      </c>
      <c r="AL12" s="4">
        <v>414.59800000000001</v>
      </c>
      <c r="AM12" s="4">
        <v>425.18900000000002</v>
      </c>
    </row>
    <row r="13" spans="1:54" ht="15" x14ac:dyDescent="0.25">
      <c r="A13" s="33">
        <v>44197</v>
      </c>
      <c r="B13">
        <v>329.05</v>
      </c>
      <c r="C13">
        <v>409.1</v>
      </c>
      <c r="D13">
        <v>361.18</v>
      </c>
      <c r="E13">
        <v>415.26799999999997</v>
      </c>
      <c r="F13">
        <v>387.95600000000002</v>
      </c>
      <c r="G13">
        <v>429.58300000000003</v>
      </c>
      <c r="H13" s="4">
        <v>456.63099999999997</v>
      </c>
      <c r="I13" s="4">
        <v>381.93</v>
      </c>
      <c r="J13" s="4">
        <v>409.27</v>
      </c>
      <c r="K13" s="4">
        <v>334.78899999999999</v>
      </c>
      <c r="L13" s="4">
        <v>333.30599999999998</v>
      </c>
      <c r="M13" s="4">
        <v>305.54700000000003</v>
      </c>
      <c r="N13" s="4">
        <v>365.19400000000002</v>
      </c>
      <c r="O13" s="4">
        <v>368.45400000000001</v>
      </c>
      <c r="P13" s="4">
        <v>471.89800000000002</v>
      </c>
      <c r="Q13" s="4">
        <v>360.88200000000001</v>
      </c>
      <c r="R13" s="4">
        <v>389.99</v>
      </c>
      <c r="S13" s="4">
        <v>450.07600000000002</v>
      </c>
      <c r="T13" s="4">
        <v>456.85</v>
      </c>
      <c r="U13" s="4">
        <v>406.45400000000001</v>
      </c>
      <c r="V13" s="4">
        <v>380.49400000000003</v>
      </c>
      <c r="W13" s="4">
        <v>413.428</v>
      </c>
      <c r="X13" s="4">
        <v>325.83800000000002</v>
      </c>
      <c r="Y13" s="4">
        <v>335.74200000000002</v>
      </c>
      <c r="Z13" s="4">
        <v>307.14699999999999</v>
      </c>
      <c r="AA13" s="4">
        <v>357.85500000000002</v>
      </c>
      <c r="AB13" s="4">
        <v>648.11</v>
      </c>
      <c r="AC13" s="4">
        <v>371.57600000000002</v>
      </c>
      <c r="AD13" s="4">
        <v>371.31599999999997</v>
      </c>
      <c r="AE13" s="4">
        <v>392.45600000000002</v>
      </c>
      <c r="AF13" s="4">
        <v>379.69499999999999</v>
      </c>
      <c r="AG13" s="4">
        <v>380.96300000000002</v>
      </c>
      <c r="AH13" s="19">
        <v>435.39</v>
      </c>
      <c r="AI13" s="4">
        <v>425.47399999999999</v>
      </c>
      <c r="AJ13" s="4">
        <v>310.185</v>
      </c>
      <c r="AK13" s="4">
        <v>377.42099999999999</v>
      </c>
      <c r="AL13" s="4">
        <v>371.21499999999997</v>
      </c>
      <c r="AM13" s="4">
        <v>414.88600000000002</v>
      </c>
    </row>
    <row r="14" spans="1:54" ht="15" x14ac:dyDescent="0.25">
      <c r="A14" s="33">
        <v>44228</v>
      </c>
      <c r="B14">
        <v>371.7</v>
      </c>
      <c r="C14">
        <v>445.68</v>
      </c>
      <c r="D14">
        <v>392.99</v>
      </c>
      <c r="E14">
        <v>343.89299999999997</v>
      </c>
      <c r="F14">
        <v>352.54</v>
      </c>
      <c r="G14">
        <v>352.84300000000002</v>
      </c>
      <c r="H14" s="4">
        <v>361.15699999999998</v>
      </c>
      <c r="I14" s="4">
        <v>456.053</v>
      </c>
      <c r="J14" s="4">
        <v>423.09899999999999</v>
      </c>
      <c r="K14" s="4">
        <v>309.44499999999999</v>
      </c>
      <c r="L14" s="4">
        <v>314.10300000000001</v>
      </c>
      <c r="M14" s="4">
        <v>267.04000000000002</v>
      </c>
      <c r="N14" s="4">
        <v>328.09</v>
      </c>
      <c r="O14" s="4">
        <v>369.58199999999999</v>
      </c>
      <c r="P14" s="4">
        <v>545.98099999999999</v>
      </c>
      <c r="Q14" s="4">
        <v>322.30099999999999</v>
      </c>
      <c r="R14" s="4">
        <v>388.10300000000001</v>
      </c>
      <c r="S14" s="4">
        <v>417.23200000000003</v>
      </c>
      <c r="T14" s="4">
        <v>394.23200000000003</v>
      </c>
      <c r="U14" s="4">
        <v>385.80799999999999</v>
      </c>
      <c r="V14" s="4">
        <v>362.78399999999999</v>
      </c>
      <c r="W14" s="4">
        <v>408.875</v>
      </c>
      <c r="X14" s="4">
        <v>297.65600000000001</v>
      </c>
      <c r="Y14" s="4">
        <v>269.50400000000002</v>
      </c>
      <c r="Z14" s="4">
        <v>307.12200000000001</v>
      </c>
      <c r="AA14" s="4">
        <v>307.98599999999999</v>
      </c>
      <c r="AB14" s="4">
        <v>597.30899999999997</v>
      </c>
      <c r="AC14" s="4">
        <v>307.03199999999998</v>
      </c>
      <c r="AD14" s="4">
        <v>363.39600000000002</v>
      </c>
      <c r="AE14" s="4">
        <v>348.62599999999998</v>
      </c>
      <c r="AF14" s="4">
        <v>351.38099999999997</v>
      </c>
      <c r="AG14" s="4">
        <v>395.22300000000001</v>
      </c>
      <c r="AH14" s="19">
        <v>374.10199999999998</v>
      </c>
      <c r="AI14" s="4">
        <v>366.44400000000002</v>
      </c>
      <c r="AJ14" s="4">
        <v>283.37099999999998</v>
      </c>
      <c r="AK14" s="4">
        <v>342.89600000000002</v>
      </c>
      <c r="AL14" s="4">
        <v>422.71899999999999</v>
      </c>
      <c r="AM14" s="4">
        <v>329.17599999999999</v>
      </c>
    </row>
    <row r="15" spans="1:54" ht="15" x14ac:dyDescent="0.25">
      <c r="A15" s="33">
        <v>44256</v>
      </c>
      <c r="B15">
        <v>585.07000000000005</v>
      </c>
      <c r="C15">
        <v>774.67</v>
      </c>
      <c r="D15">
        <v>665.38</v>
      </c>
      <c r="E15">
        <v>600.00300000000004</v>
      </c>
      <c r="F15">
        <v>703.76800000000003</v>
      </c>
      <c r="G15">
        <v>425.44799999999998</v>
      </c>
      <c r="H15" s="4">
        <v>655.40200000000004</v>
      </c>
      <c r="I15" s="4">
        <v>1162.068</v>
      </c>
      <c r="J15" s="4">
        <v>654.21699999999998</v>
      </c>
      <c r="K15" s="4">
        <v>414.16</v>
      </c>
      <c r="L15" s="4">
        <v>658.37900000000002</v>
      </c>
      <c r="M15" s="4">
        <v>389.85300000000001</v>
      </c>
      <c r="N15" s="4">
        <v>480.68099999999998</v>
      </c>
      <c r="O15" s="4">
        <v>599.91399999999999</v>
      </c>
      <c r="P15" s="4">
        <v>663.79700000000003</v>
      </c>
      <c r="Q15" s="4">
        <v>545.13300000000004</v>
      </c>
      <c r="R15" s="4">
        <v>1058.5170000000001</v>
      </c>
      <c r="S15" s="4">
        <v>605.27599999999995</v>
      </c>
      <c r="T15" s="4">
        <v>823.42200000000003</v>
      </c>
      <c r="U15" s="4">
        <v>495.23500000000001</v>
      </c>
      <c r="V15" s="4">
        <v>489.928</v>
      </c>
      <c r="W15" s="4">
        <v>534.14700000000005</v>
      </c>
      <c r="X15" s="4">
        <v>499.09</v>
      </c>
      <c r="Y15" s="4">
        <v>305.56700000000001</v>
      </c>
      <c r="Z15" s="4">
        <v>494.226</v>
      </c>
      <c r="AA15" s="4">
        <v>648.72500000000002</v>
      </c>
      <c r="AB15" s="4">
        <v>803.08900000000006</v>
      </c>
      <c r="AC15" s="4">
        <v>415.505</v>
      </c>
      <c r="AD15" s="4">
        <v>809.08399999999995</v>
      </c>
      <c r="AE15" s="4">
        <v>451.24900000000002</v>
      </c>
      <c r="AF15" s="4">
        <v>598.40599999999995</v>
      </c>
      <c r="AG15" s="4">
        <v>533.15700000000004</v>
      </c>
      <c r="AH15" s="19">
        <v>550.899</v>
      </c>
      <c r="AI15" s="4">
        <v>534.76099999999997</v>
      </c>
      <c r="AJ15" s="4">
        <v>371.14699999999999</v>
      </c>
      <c r="AK15" s="4">
        <v>508.67700000000002</v>
      </c>
      <c r="AL15" s="4">
        <v>635.04899999999998</v>
      </c>
      <c r="AM15" s="4">
        <v>460.42200000000003</v>
      </c>
    </row>
    <row r="16" spans="1:54" ht="15" x14ac:dyDescent="0.25">
      <c r="A16" s="33">
        <v>44287</v>
      </c>
      <c r="B16">
        <v>746.63</v>
      </c>
      <c r="C16">
        <v>1306.3499999999999</v>
      </c>
      <c r="D16">
        <v>1055.51</v>
      </c>
      <c r="E16">
        <v>661.75400000000002</v>
      </c>
      <c r="F16">
        <v>698.75400000000002</v>
      </c>
      <c r="G16">
        <v>783.23500000000001</v>
      </c>
      <c r="H16" s="4">
        <v>1635.9690000000001</v>
      </c>
      <c r="I16" s="4">
        <v>2197.0709999999999</v>
      </c>
      <c r="J16" s="4">
        <v>1007.256</v>
      </c>
      <c r="K16" s="4">
        <v>708.678</v>
      </c>
      <c r="L16" s="4">
        <v>1200.721</v>
      </c>
      <c r="M16" s="4">
        <v>690.41300000000001</v>
      </c>
      <c r="N16" s="4">
        <v>611.66</v>
      </c>
      <c r="O16" s="4">
        <v>1036.011</v>
      </c>
      <c r="P16" s="4">
        <v>1511.3810000000001</v>
      </c>
      <c r="Q16" s="4">
        <v>807.702</v>
      </c>
      <c r="R16" s="4">
        <v>859.66600000000005</v>
      </c>
      <c r="S16" s="4">
        <v>982.54399999999998</v>
      </c>
      <c r="T16" s="4">
        <v>1424.8979999999999</v>
      </c>
      <c r="U16" s="4">
        <v>996.11300000000006</v>
      </c>
      <c r="V16" s="4">
        <v>592.91</v>
      </c>
      <c r="W16" s="4">
        <v>822.7</v>
      </c>
      <c r="X16" s="4">
        <v>785.22500000000002</v>
      </c>
      <c r="Y16" s="4">
        <v>515.52700000000004</v>
      </c>
      <c r="Z16" s="4">
        <v>627.40499999999997</v>
      </c>
      <c r="AA16" s="4">
        <v>1417.126</v>
      </c>
      <c r="AB16" s="4">
        <v>1433.328</v>
      </c>
      <c r="AC16" s="4">
        <v>1027.4559999999999</v>
      </c>
      <c r="AD16" s="4">
        <v>1055.7809999999999</v>
      </c>
      <c r="AE16" s="4">
        <v>791.08100000000002</v>
      </c>
      <c r="AF16" s="4">
        <v>769.22</v>
      </c>
      <c r="AG16" s="4">
        <v>768.25199999999995</v>
      </c>
      <c r="AH16" s="19">
        <v>1158.797</v>
      </c>
      <c r="AI16" s="4">
        <v>974.13499999999999</v>
      </c>
      <c r="AJ16" s="4">
        <v>412.67099999999999</v>
      </c>
      <c r="AK16" s="4">
        <v>718.52200000000005</v>
      </c>
      <c r="AL16" s="4">
        <v>636.85799999999995</v>
      </c>
      <c r="AM16" s="4">
        <v>539.49199999999996</v>
      </c>
    </row>
    <row r="17" spans="1:39" ht="15" x14ac:dyDescent="0.25">
      <c r="A17" s="33">
        <v>44317</v>
      </c>
      <c r="B17">
        <v>1624.85</v>
      </c>
      <c r="C17">
        <v>3063.16</v>
      </c>
      <c r="D17">
        <v>2342.9899999999998</v>
      </c>
      <c r="E17">
        <v>1980.095</v>
      </c>
      <c r="F17">
        <v>2087.1849999999999</v>
      </c>
      <c r="G17">
        <v>3903.0349999999999</v>
      </c>
      <c r="H17" s="4">
        <v>3918.855</v>
      </c>
      <c r="I17" s="4">
        <v>3369.5239999999999</v>
      </c>
      <c r="J17" s="4">
        <v>2755.241</v>
      </c>
      <c r="K17" s="4">
        <v>1204.751</v>
      </c>
      <c r="L17" s="4">
        <v>1528.4280000000001</v>
      </c>
      <c r="M17" s="4">
        <v>753.84100000000001</v>
      </c>
      <c r="N17" s="4">
        <v>1288.204</v>
      </c>
      <c r="O17" s="4">
        <v>1897.73</v>
      </c>
      <c r="P17" s="4">
        <v>3622.9229999999998</v>
      </c>
      <c r="Q17" s="4">
        <v>1842.2619999999999</v>
      </c>
      <c r="R17" s="4">
        <v>2355.777</v>
      </c>
      <c r="S17" s="4">
        <v>2970.6239999999998</v>
      </c>
      <c r="T17" s="4">
        <v>3916.2809999999999</v>
      </c>
      <c r="U17" s="4">
        <v>2520.8440000000001</v>
      </c>
      <c r="V17" s="4">
        <v>1892.3050000000001</v>
      </c>
      <c r="W17" s="4">
        <v>1962.4190000000001</v>
      </c>
      <c r="X17" s="4">
        <v>2230.855</v>
      </c>
      <c r="Y17" s="4">
        <v>277.96800000000002</v>
      </c>
      <c r="Z17" s="4">
        <v>1431.91</v>
      </c>
      <c r="AA17" s="4">
        <v>1743.5129999999999</v>
      </c>
      <c r="AB17" s="4">
        <v>3037.2489999999998</v>
      </c>
      <c r="AC17" s="4">
        <v>2283.7730000000001</v>
      </c>
      <c r="AD17" s="4">
        <v>1998.54</v>
      </c>
      <c r="AE17" s="4">
        <v>2260.116</v>
      </c>
      <c r="AF17" s="4">
        <v>2501.8679999999999</v>
      </c>
      <c r="AG17" s="4">
        <v>933.58100000000002</v>
      </c>
      <c r="AH17" s="19">
        <v>2380.549</v>
      </c>
      <c r="AI17" s="4">
        <v>1129.3710000000001</v>
      </c>
      <c r="AJ17" s="4">
        <v>851.87599999999998</v>
      </c>
      <c r="AK17" s="4">
        <v>1884.386</v>
      </c>
      <c r="AL17" s="4">
        <v>1227.645</v>
      </c>
      <c r="AM17" s="4">
        <v>911.94399999999996</v>
      </c>
    </row>
    <row r="18" spans="1:39" ht="15" x14ac:dyDescent="0.25">
      <c r="A18" s="33">
        <v>44348</v>
      </c>
      <c r="B18">
        <v>1654.32</v>
      </c>
      <c r="C18">
        <v>3563.73</v>
      </c>
      <c r="D18">
        <v>2666.05</v>
      </c>
      <c r="E18">
        <v>3531.1709999999998</v>
      </c>
      <c r="F18">
        <v>5995.0609999999997</v>
      </c>
      <c r="G18">
        <v>6214.576</v>
      </c>
      <c r="H18" s="4">
        <v>3687.9189999999999</v>
      </c>
      <c r="I18" s="4">
        <v>4572.6570000000002</v>
      </c>
      <c r="J18" s="4">
        <v>1875.6959999999999</v>
      </c>
      <c r="K18" s="4">
        <v>2007.5</v>
      </c>
      <c r="L18" s="4">
        <v>1280.932</v>
      </c>
      <c r="M18" s="4">
        <v>1607.183</v>
      </c>
      <c r="N18" s="4">
        <v>2893.4430000000002</v>
      </c>
      <c r="O18" s="4">
        <v>1333.2470000000001</v>
      </c>
      <c r="P18" s="4">
        <v>4926.3549999999996</v>
      </c>
      <c r="Q18" s="4">
        <v>1611.7539999999999</v>
      </c>
      <c r="R18" s="4">
        <v>5169.7790000000005</v>
      </c>
      <c r="S18" s="4">
        <v>2991.9430000000002</v>
      </c>
      <c r="T18" s="4">
        <v>5171.8389999999999</v>
      </c>
      <c r="U18" s="4">
        <v>2643.596</v>
      </c>
      <c r="V18" s="4">
        <v>3506.7869999999998</v>
      </c>
      <c r="W18" s="4">
        <v>1546.5740000000001</v>
      </c>
      <c r="X18" s="4">
        <v>1639.4090000000001</v>
      </c>
      <c r="Y18" s="4">
        <v>384.178</v>
      </c>
      <c r="Z18" s="4">
        <v>2563.085</v>
      </c>
      <c r="AA18" s="4">
        <v>1111.096</v>
      </c>
      <c r="AB18" s="4">
        <v>3925.4679999999998</v>
      </c>
      <c r="AC18" s="4">
        <v>2092.261</v>
      </c>
      <c r="AD18" s="4">
        <v>1348.0039999999999</v>
      </c>
      <c r="AE18" s="4">
        <v>4212.4520000000002</v>
      </c>
      <c r="AF18" s="4">
        <v>2708.1410000000001</v>
      </c>
      <c r="AG18" s="4">
        <v>2690.415</v>
      </c>
      <c r="AH18" s="19">
        <v>5618.2659999999996</v>
      </c>
      <c r="AI18" s="4">
        <v>392.57299999999998</v>
      </c>
      <c r="AJ18" s="4">
        <v>1191.54</v>
      </c>
      <c r="AK18" s="4">
        <v>3406.9690000000001</v>
      </c>
      <c r="AL18" s="4">
        <v>2402.259</v>
      </c>
      <c r="AM18" s="4">
        <v>1286.5029999999999</v>
      </c>
    </row>
    <row r="19" spans="1:39" ht="15" x14ac:dyDescent="0.25">
      <c r="A19" s="33">
        <v>44378</v>
      </c>
      <c r="B19">
        <v>403.5</v>
      </c>
      <c r="C19">
        <v>1567.61</v>
      </c>
      <c r="D19">
        <v>1090.8399999999999</v>
      </c>
      <c r="E19">
        <v>2289.7710000000002</v>
      </c>
      <c r="F19">
        <v>3518.3760000000002</v>
      </c>
      <c r="G19">
        <v>2597.355</v>
      </c>
      <c r="H19" s="4">
        <v>1132.8630000000001</v>
      </c>
      <c r="I19" s="4">
        <v>1838.982</v>
      </c>
      <c r="J19" s="4">
        <v>624.93100000000004</v>
      </c>
      <c r="K19" s="4">
        <v>652.37699999999995</v>
      </c>
      <c r="L19" s="4">
        <v>563.58199999999999</v>
      </c>
      <c r="M19" s="4">
        <v>759.83</v>
      </c>
      <c r="N19" s="4">
        <v>1184.9359999999999</v>
      </c>
      <c r="O19" s="4">
        <v>506.06299999999999</v>
      </c>
      <c r="P19" s="4">
        <v>2054.5300000000002</v>
      </c>
      <c r="Q19" s="4">
        <v>388.57100000000003</v>
      </c>
      <c r="R19" s="4">
        <v>4303.8419999999996</v>
      </c>
      <c r="S19" s="4">
        <v>1267.028</v>
      </c>
      <c r="T19" s="4">
        <v>1844.0840000000001</v>
      </c>
      <c r="U19" s="4">
        <v>1508.087</v>
      </c>
      <c r="V19" s="4">
        <v>1978.8720000000001</v>
      </c>
      <c r="W19" s="4">
        <v>370.79700000000003</v>
      </c>
      <c r="X19" s="4">
        <v>396.98399999999998</v>
      </c>
      <c r="Y19" s="4">
        <v>106.10899999999999</v>
      </c>
      <c r="Z19" s="4">
        <v>680.35900000000004</v>
      </c>
      <c r="AA19" s="4">
        <v>508.64100000000002</v>
      </c>
      <c r="AB19" s="4">
        <v>1675.721</v>
      </c>
      <c r="AC19" s="4">
        <v>550.44399999999996</v>
      </c>
      <c r="AD19" s="4">
        <v>434.73200000000003</v>
      </c>
      <c r="AE19" s="4">
        <v>2107.5219999999999</v>
      </c>
      <c r="AF19" s="4">
        <v>1551.3119999999999</v>
      </c>
      <c r="AG19" s="4">
        <v>969.29700000000003</v>
      </c>
      <c r="AH19" s="19">
        <v>3984.1509999999998</v>
      </c>
      <c r="AI19" s="4">
        <v>147.24</v>
      </c>
      <c r="AJ19" s="4">
        <v>330.78100000000001</v>
      </c>
      <c r="AK19" s="4">
        <v>1090.135</v>
      </c>
      <c r="AL19" s="4">
        <v>897.46699999999998</v>
      </c>
      <c r="AM19" s="4">
        <v>436.38400000000001</v>
      </c>
    </row>
    <row r="20" spans="1:39" ht="15" x14ac:dyDescent="0.25">
      <c r="A20" s="33">
        <v>44409</v>
      </c>
      <c r="B20">
        <v>256.41000000000003</v>
      </c>
      <c r="C20">
        <v>693.8</v>
      </c>
      <c r="D20">
        <v>499.88</v>
      </c>
      <c r="E20">
        <v>942.56</v>
      </c>
      <c r="F20">
        <v>1096.972</v>
      </c>
      <c r="G20">
        <v>1025.335</v>
      </c>
      <c r="H20" s="4">
        <v>509.096</v>
      </c>
      <c r="I20" s="4">
        <v>611.59</v>
      </c>
      <c r="J20" s="4">
        <v>431.44499999999999</v>
      </c>
      <c r="K20" s="4">
        <v>332.35599999999999</v>
      </c>
      <c r="L20" s="4">
        <v>412.13499999999999</v>
      </c>
      <c r="M20" s="4">
        <v>335.00599999999997</v>
      </c>
      <c r="N20" s="4">
        <v>485.71199999999999</v>
      </c>
      <c r="O20" s="4">
        <v>362.14</v>
      </c>
      <c r="P20" s="4">
        <v>803.71</v>
      </c>
      <c r="Q20" s="4">
        <v>244.89599999999999</v>
      </c>
      <c r="R20" s="4">
        <v>1226.252</v>
      </c>
      <c r="S20" s="4">
        <v>443.45299999999997</v>
      </c>
      <c r="T20" s="4">
        <v>957.40899999999999</v>
      </c>
      <c r="U20" s="4">
        <v>624.28300000000002</v>
      </c>
      <c r="V20" s="4">
        <v>866.04499999999996</v>
      </c>
      <c r="W20" s="4">
        <v>252.55099999999999</v>
      </c>
      <c r="X20" s="4">
        <v>328.22300000000001</v>
      </c>
      <c r="Y20" s="4">
        <v>125.66500000000001</v>
      </c>
      <c r="Z20" s="4">
        <v>323.19799999999998</v>
      </c>
      <c r="AA20" s="4">
        <v>294.83600000000001</v>
      </c>
      <c r="AB20" s="4">
        <v>610.57799999999997</v>
      </c>
      <c r="AC20" s="4">
        <v>380.21199999999999</v>
      </c>
      <c r="AD20" s="4">
        <v>373.10899999999998</v>
      </c>
      <c r="AE20" s="4">
        <v>656.81500000000005</v>
      </c>
      <c r="AF20" s="4">
        <v>524.22400000000005</v>
      </c>
      <c r="AG20" s="4">
        <v>501.02</v>
      </c>
      <c r="AH20" s="19">
        <v>986.68</v>
      </c>
      <c r="AI20" s="4">
        <v>194.411</v>
      </c>
      <c r="AJ20" s="4">
        <v>341.57400000000001</v>
      </c>
      <c r="AK20" s="4">
        <v>519.39300000000003</v>
      </c>
      <c r="AL20" s="4">
        <v>379.05200000000002</v>
      </c>
      <c r="AM20" s="4">
        <v>268.52600000000001</v>
      </c>
    </row>
    <row r="21" spans="1:39" ht="15" x14ac:dyDescent="0.25">
      <c r="A21" s="33">
        <v>44440</v>
      </c>
      <c r="B21">
        <v>287.22000000000003</v>
      </c>
      <c r="C21">
        <v>493.43</v>
      </c>
      <c r="D21">
        <v>408.21</v>
      </c>
      <c r="E21">
        <v>767.36300000000006</v>
      </c>
      <c r="F21">
        <v>604.30999999999995</v>
      </c>
      <c r="G21">
        <v>668.7</v>
      </c>
      <c r="H21" s="4">
        <v>538.32299999999998</v>
      </c>
      <c r="I21" s="4">
        <v>644.63499999999999</v>
      </c>
      <c r="J21" s="4">
        <v>384.43799999999999</v>
      </c>
      <c r="K21" s="4">
        <v>382.93599999999998</v>
      </c>
      <c r="L21" s="4">
        <v>298.22199999999998</v>
      </c>
      <c r="M21" s="4">
        <v>288.65499999999997</v>
      </c>
      <c r="N21" s="4">
        <v>500.92500000000001</v>
      </c>
      <c r="O21" s="4">
        <v>384.23099999999999</v>
      </c>
      <c r="P21" s="4">
        <v>716.32399999999996</v>
      </c>
      <c r="Q21" s="4">
        <v>326.65300000000002</v>
      </c>
      <c r="R21" s="4">
        <v>627.88800000000003</v>
      </c>
      <c r="S21" s="4">
        <v>423.50200000000001</v>
      </c>
      <c r="T21" s="4">
        <v>831.476</v>
      </c>
      <c r="U21" s="4">
        <v>455.77100000000002</v>
      </c>
      <c r="V21" s="4">
        <v>595.375</v>
      </c>
      <c r="W21" s="4">
        <v>324.303</v>
      </c>
      <c r="X21" s="4">
        <v>281.32499999999999</v>
      </c>
      <c r="Y21" s="4">
        <v>298.678</v>
      </c>
      <c r="Z21" s="4">
        <v>512.92999999999995</v>
      </c>
      <c r="AA21" s="4">
        <v>379.839</v>
      </c>
      <c r="AB21" s="4">
        <v>461.28100000000001</v>
      </c>
      <c r="AC21" s="4">
        <v>383.51600000000002</v>
      </c>
      <c r="AD21" s="4">
        <v>390.30500000000001</v>
      </c>
      <c r="AE21" s="4">
        <v>498.51600000000002</v>
      </c>
      <c r="AF21" s="4">
        <v>358.10500000000002</v>
      </c>
      <c r="AG21" s="4">
        <v>337.92200000000003</v>
      </c>
      <c r="AH21" s="19">
        <v>605.29200000000003</v>
      </c>
      <c r="AI21" s="4">
        <v>205.32300000000001</v>
      </c>
      <c r="AJ21" s="4">
        <v>535.20399999999995</v>
      </c>
      <c r="AK21" s="4">
        <v>497.28300000000002</v>
      </c>
      <c r="AL21" s="4">
        <v>339.77499999999998</v>
      </c>
      <c r="AM21" s="4">
        <v>310.935</v>
      </c>
    </row>
    <row r="22" spans="1:39" ht="15" x14ac:dyDescent="0.25">
      <c r="A22" s="33">
        <v>44470</v>
      </c>
      <c r="B22">
        <v>360.64</v>
      </c>
      <c r="C22">
        <v>609.33000000000004</v>
      </c>
      <c r="D22">
        <v>512.25</v>
      </c>
      <c r="E22">
        <v>775.43600000000004</v>
      </c>
      <c r="F22">
        <v>674.90899999999999</v>
      </c>
      <c r="G22">
        <v>751.48500000000001</v>
      </c>
      <c r="H22" s="4">
        <v>841.52800000000002</v>
      </c>
      <c r="I22" s="4">
        <v>853.21</v>
      </c>
      <c r="J22" s="4">
        <v>359.57</v>
      </c>
      <c r="K22" s="4">
        <v>356.9</v>
      </c>
      <c r="L22" s="4">
        <v>351.03699999999998</v>
      </c>
      <c r="M22" s="4">
        <v>408.65899999999999</v>
      </c>
      <c r="N22" s="4">
        <v>368.685</v>
      </c>
      <c r="O22" s="4">
        <v>309.98899999999998</v>
      </c>
      <c r="P22" s="4">
        <v>626.38900000000001</v>
      </c>
      <c r="Q22" s="4">
        <v>418.524</v>
      </c>
      <c r="R22" s="4">
        <v>629.09400000000005</v>
      </c>
      <c r="S22" s="4">
        <v>542.846</v>
      </c>
      <c r="T22" s="4">
        <v>944.04</v>
      </c>
      <c r="U22" s="4">
        <v>530.56100000000004</v>
      </c>
      <c r="V22" s="4">
        <v>420.22899999999998</v>
      </c>
      <c r="W22" s="4">
        <v>448.68400000000003</v>
      </c>
      <c r="X22" s="4">
        <v>287.00599999999997</v>
      </c>
      <c r="Y22" s="4">
        <v>331.27</v>
      </c>
      <c r="Z22" s="4">
        <v>358.79599999999999</v>
      </c>
      <c r="AA22" s="4">
        <v>496.16199999999998</v>
      </c>
      <c r="AB22" s="4">
        <v>643.09900000000005</v>
      </c>
      <c r="AC22" s="4">
        <v>1085.498</v>
      </c>
      <c r="AD22" s="4">
        <v>539.33799999999997</v>
      </c>
      <c r="AE22" s="4">
        <v>457.60399999999998</v>
      </c>
      <c r="AF22" s="4">
        <v>385.91</v>
      </c>
      <c r="AG22" s="4">
        <v>460.28100000000001</v>
      </c>
      <c r="AH22" s="19">
        <v>647.43100000000004</v>
      </c>
      <c r="AI22" s="4">
        <v>239.173</v>
      </c>
      <c r="AJ22" s="4">
        <v>588.60299999999995</v>
      </c>
      <c r="AK22" s="4">
        <v>684.26</v>
      </c>
      <c r="AL22" s="4">
        <v>323.92599999999999</v>
      </c>
      <c r="AM22" s="4">
        <v>466.62900000000002</v>
      </c>
    </row>
    <row r="23" spans="1:39" ht="15" x14ac:dyDescent="0.25">
      <c r="A23" s="33">
        <v>44501</v>
      </c>
      <c r="B23">
        <v>446.66</v>
      </c>
      <c r="C23">
        <v>495.81</v>
      </c>
      <c r="D23">
        <v>472.92</v>
      </c>
      <c r="E23">
        <v>604.64499999999998</v>
      </c>
      <c r="F23">
        <v>619.26199999999994</v>
      </c>
      <c r="G23">
        <v>642.99</v>
      </c>
      <c r="H23" s="4">
        <v>674.38099999999997</v>
      </c>
      <c r="I23" s="4">
        <v>789.57299999999998</v>
      </c>
      <c r="J23" s="4">
        <v>556.89099999999996</v>
      </c>
      <c r="K23" s="4">
        <v>359.36700000000002</v>
      </c>
      <c r="L23" s="4">
        <v>349.55</v>
      </c>
      <c r="M23" s="4">
        <v>474.774</v>
      </c>
      <c r="N23" s="4">
        <v>466.56400000000002</v>
      </c>
      <c r="O23" s="4">
        <v>370.68400000000003</v>
      </c>
      <c r="P23" s="4">
        <v>611.66999999999996</v>
      </c>
      <c r="Q23" s="4">
        <v>452.08600000000001</v>
      </c>
      <c r="R23" s="4">
        <v>569.90099999999995</v>
      </c>
      <c r="S23" s="4">
        <v>550.57399999999996</v>
      </c>
      <c r="T23" s="4">
        <v>655.38</v>
      </c>
      <c r="U23" s="4">
        <v>630.40899999999999</v>
      </c>
      <c r="V23" s="4">
        <v>410.036</v>
      </c>
      <c r="W23" s="4">
        <v>429.495</v>
      </c>
      <c r="X23" s="4">
        <v>364.71899999999999</v>
      </c>
      <c r="Y23" s="4">
        <v>326.38799999999998</v>
      </c>
      <c r="Z23" s="4">
        <v>384.06599999999997</v>
      </c>
      <c r="AA23" s="4">
        <v>647.80799999999999</v>
      </c>
      <c r="AB23" s="4">
        <v>598.36599999999999</v>
      </c>
      <c r="AC23" s="4">
        <v>613.79200000000003</v>
      </c>
      <c r="AD23" s="4">
        <v>486.262</v>
      </c>
      <c r="AE23" s="4">
        <v>478.95699999999999</v>
      </c>
      <c r="AF23" s="4">
        <v>455.77</v>
      </c>
      <c r="AG23" s="4">
        <v>482.42399999999998</v>
      </c>
      <c r="AH23" s="19">
        <v>622.53800000000001</v>
      </c>
      <c r="AI23" s="4">
        <v>293.62599999999998</v>
      </c>
      <c r="AJ23" s="4">
        <v>503.875</v>
      </c>
      <c r="AK23" s="4">
        <v>520.255</v>
      </c>
      <c r="AL23" s="4">
        <v>384.37900000000002</v>
      </c>
      <c r="AM23" s="4">
        <v>466.48200000000003</v>
      </c>
    </row>
    <row r="24" spans="1:39" ht="15" x14ac:dyDescent="0.25">
      <c r="A24" s="33">
        <v>44531</v>
      </c>
      <c r="B24">
        <v>362.53</v>
      </c>
      <c r="C24">
        <v>362.53</v>
      </c>
      <c r="D24">
        <v>362.53</v>
      </c>
      <c r="E24">
        <v>531.37300000000005</v>
      </c>
      <c r="F24">
        <v>557.63400000000001</v>
      </c>
      <c r="G24">
        <v>584.40700000000004</v>
      </c>
      <c r="H24" s="4">
        <v>531.5</v>
      </c>
      <c r="I24" s="4">
        <v>595.98199999999997</v>
      </c>
      <c r="J24" s="4">
        <v>405.58600000000001</v>
      </c>
      <c r="K24" s="4">
        <v>339.375</v>
      </c>
      <c r="L24" s="4">
        <v>330.46899999999999</v>
      </c>
      <c r="M24" s="4">
        <v>376.83300000000003</v>
      </c>
      <c r="N24" s="4">
        <v>411.78</v>
      </c>
      <c r="O24" s="4">
        <v>341.72699999999998</v>
      </c>
      <c r="P24" s="4">
        <v>518.96199999999999</v>
      </c>
      <c r="Q24" s="4">
        <v>385.036</v>
      </c>
      <c r="R24" s="4">
        <v>563.80999999999995</v>
      </c>
      <c r="S24" s="4">
        <v>592.827</v>
      </c>
      <c r="T24" s="4">
        <v>542.86099999999999</v>
      </c>
      <c r="U24" s="4">
        <v>531.45799999999997</v>
      </c>
      <c r="V24" s="4">
        <v>397.99099999999999</v>
      </c>
      <c r="W24" s="4">
        <v>348.25599999999997</v>
      </c>
      <c r="X24" s="4">
        <v>349.87599999999998</v>
      </c>
      <c r="Y24" s="4">
        <v>272.88200000000001</v>
      </c>
      <c r="Z24" s="4">
        <v>373.476</v>
      </c>
      <c r="AA24" s="4">
        <v>424.42200000000003</v>
      </c>
      <c r="AB24" s="4">
        <v>491.61500000000001</v>
      </c>
      <c r="AC24" s="4">
        <v>457.30599999999998</v>
      </c>
      <c r="AD24" s="4">
        <v>456.32499999999999</v>
      </c>
      <c r="AE24" s="4">
        <v>478.36799999999999</v>
      </c>
      <c r="AF24" s="4">
        <v>414.11599999999999</v>
      </c>
      <c r="AG24" s="4">
        <v>462.40300000000002</v>
      </c>
      <c r="AH24" s="19">
        <v>548.32399999999996</v>
      </c>
      <c r="AI24" s="4">
        <v>292.38200000000001</v>
      </c>
      <c r="AJ24" s="4">
        <v>372.63200000000001</v>
      </c>
      <c r="AK24" s="4">
        <v>436.84300000000002</v>
      </c>
      <c r="AL24" s="4">
        <v>361.27100000000002</v>
      </c>
      <c r="AM24" s="4">
        <v>372.58499999999998</v>
      </c>
    </row>
    <row r="25" spans="1:39" ht="15" x14ac:dyDescent="0.25">
      <c r="A25" s="33">
        <v>44562</v>
      </c>
      <c r="B25">
        <v>361.18</v>
      </c>
      <c r="C25">
        <v>361.18</v>
      </c>
      <c r="D25">
        <v>361.18</v>
      </c>
      <c r="E25">
        <v>451.529</v>
      </c>
      <c r="F25">
        <v>503.07600000000002</v>
      </c>
      <c r="G25">
        <v>559.41399999999999</v>
      </c>
      <c r="H25" s="4">
        <v>444.988</v>
      </c>
      <c r="I25" s="4">
        <v>471.93700000000001</v>
      </c>
      <c r="J25" s="4">
        <v>354.012</v>
      </c>
      <c r="K25" s="4">
        <v>310.529</v>
      </c>
      <c r="L25" s="4">
        <v>311.42599999999999</v>
      </c>
      <c r="M25" s="4">
        <v>303.41500000000002</v>
      </c>
      <c r="N25" s="4">
        <v>359.649</v>
      </c>
      <c r="O25" s="4">
        <v>461.40499999999997</v>
      </c>
      <c r="P25" s="4">
        <v>469.98700000000002</v>
      </c>
      <c r="Q25" s="4">
        <v>361.411</v>
      </c>
      <c r="R25" s="4">
        <v>487.92099999999999</v>
      </c>
      <c r="S25" s="4">
        <v>507.03100000000001</v>
      </c>
      <c r="T25" s="4">
        <v>486.42700000000002</v>
      </c>
      <c r="U25" s="4">
        <v>421.505</v>
      </c>
      <c r="V25" s="4">
        <v>378.82</v>
      </c>
      <c r="W25" s="4">
        <v>331.03100000000001</v>
      </c>
      <c r="X25" s="4">
        <v>312.00200000000001</v>
      </c>
      <c r="Y25" s="4">
        <v>240.44900000000001</v>
      </c>
      <c r="Z25" s="4">
        <v>335.26900000000001</v>
      </c>
      <c r="AA25" s="4">
        <v>614.29100000000005</v>
      </c>
      <c r="AB25" s="4">
        <v>451.22899999999998</v>
      </c>
      <c r="AC25" s="4">
        <v>392.71699999999998</v>
      </c>
      <c r="AD25" s="4">
        <v>373.05200000000002</v>
      </c>
      <c r="AE25" s="4">
        <v>451.67399999999998</v>
      </c>
      <c r="AF25" s="4">
        <v>382.45299999999997</v>
      </c>
      <c r="AG25" s="4">
        <v>416.95</v>
      </c>
      <c r="AH25" s="19">
        <v>498.96100000000001</v>
      </c>
      <c r="AI25" s="4">
        <v>272.10899999999998</v>
      </c>
      <c r="AJ25" s="4">
        <v>300.39400000000001</v>
      </c>
      <c r="AK25" s="4">
        <v>390.53</v>
      </c>
      <c r="AL25" s="4">
        <v>353.721</v>
      </c>
      <c r="AM25" s="4">
        <v>350.53300000000002</v>
      </c>
    </row>
    <row r="26" spans="1:39" ht="15" x14ac:dyDescent="0.25">
      <c r="A26" s="33">
        <v>44593</v>
      </c>
      <c r="B26">
        <v>392.99</v>
      </c>
      <c r="C26">
        <v>392.99</v>
      </c>
      <c r="D26">
        <v>392.99</v>
      </c>
      <c r="E26">
        <v>404.38900000000001</v>
      </c>
      <c r="F26">
        <v>413.64</v>
      </c>
      <c r="G26">
        <v>437.923</v>
      </c>
      <c r="H26" s="4">
        <v>513.79600000000005</v>
      </c>
      <c r="I26" s="4">
        <v>478</v>
      </c>
      <c r="J26" s="4">
        <v>327.37</v>
      </c>
      <c r="K26" s="4">
        <v>296.49099999999999</v>
      </c>
      <c r="L26" s="4">
        <v>270.94900000000001</v>
      </c>
      <c r="M26" s="4">
        <v>277.649</v>
      </c>
      <c r="N26" s="4">
        <v>363.26100000000002</v>
      </c>
      <c r="O26" s="4">
        <v>538.04200000000003</v>
      </c>
      <c r="P26" s="4">
        <v>411.863</v>
      </c>
      <c r="Q26" s="4">
        <v>364.3</v>
      </c>
      <c r="R26" s="4">
        <v>451.38099999999997</v>
      </c>
      <c r="S26" s="4">
        <v>440.78699999999998</v>
      </c>
      <c r="T26" s="4">
        <v>451.11099999999999</v>
      </c>
      <c r="U26" s="4">
        <v>398.45600000000002</v>
      </c>
      <c r="V26" s="4">
        <v>379.13499999999999</v>
      </c>
      <c r="W26" s="4">
        <v>300.733</v>
      </c>
      <c r="X26" s="4">
        <v>251.566</v>
      </c>
      <c r="Y26" s="4">
        <v>253.04</v>
      </c>
      <c r="Z26" s="4">
        <v>290.56099999999998</v>
      </c>
      <c r="AA26" s="4">
        <v>575.76300000000003</v>
      </c>
      <c r="AB26" s="4">
        <v>371.63099999999997</v>
      </c>
      <c r="AC26" s="4">
        <v>379.99299999999999</v>
      </c>
      <c r="AD26" s="4">
        <v>333.93400000000003</v>
      </c>
      <c r="AE26" s="4">
        <v>416.61200000000002</v>
      </c>
      <c r="AF26" s="4">
        <v>396.61200000000002</v>
      </c>
      <c r="AG26" s="4">
        <v>361.33</v>
      </c>
      <c r="AH26" s="19">
        <v>425.17899999999997</v>
      </c>
      <c r="AI26" s="4">
        <v>269.90499999999997</v>
      </c>
      <c r="AJ26" s="4">
        <v>279.30099999999999</v>
      </c>
      <c r="AK26" s="4">
        <v>437.82900000000001</v>
      </c>
      <c r="AL26" s="4">
        <v>279.80099999999999</v>
      </c>
      <c r="AM26" s="4">
        <v>289.745</v>
      </c>
    </row>
    <row r="27" spans="1:39" ht="15" x14ac:dyDescent="0.25">
      <c r="A27" s="33">
        <v>44621</v>
      </c>
      <c r="B27">
        <v>665.38</v>
      </c>
      <c r="C27">
        <v>665.38</v>
      </c>
      <c r="D27">
        <v>665.38</v>
      </c>
      <c r="E27">
        <v>769.65899999999999</v>
      </c>
      <c r="F27">
        <v>498.62900000000002</v>
      </c>
      <c r="G27">
        <v>745.39700000000005</v>
      </c>
      <c r="H27" s="4">
        <v>1247.0360000000001</v>
      </c>
      <c r="I27" s="4">
        <v>719.76499999999999</v>
      </c>
      <c r="J27" s="4">
        <v>443.49099999999999</v>
      </c>
      <c r="K27" s="4">
        <v>623.23400000000004</v>
      </c>
      <c r="L27" s="4">
        <v>395.93599999999998</v>
      </c>
      <c r="M27" s="4">
        <v>427.654</v>
      </c>
      <c r="N27" s="4">
        <v>595.69000000000005</v>
      </c>
      <c r="O27" s="4">
        <v>644.80999999999995</v>
      </c>
      <c r="P27" s="4">
        <v>662.76</v>
      </c>
      <c r="Q27" s="4">
        <v>1026.7280000000001</v>
      </c>
      <c r="R27" s="4">
        <v>642.16800000000001</v>
      </c>
      <c r="S27" s="4">
        <v>839.70699999999999</v>
      </c>
      <c r="T27" s="4">
        <v>582.18399999999997</v>
      </c>
      <c r="U27" s="4">
        <v>535.24900000000002</v>
      </c>
      <c r="V27" s="4">
        <v>500.28899999999999</v>
      </c>
      <c r="W27" s="4">
        <v>493.92099999999999</v>
      </c>
      <c r="X27" s="4">
        <v>290.35500000000002</v>
      </c>
      <c r="Y27" s="4">
        <v>432.21699999999998</v>
      </c>
      <c r="Z27" s="4">
        <v>624.00300000000004</v>
      </c>
      <c r="AA27" s="4">
        <v>791.17700000000002</v>
      </c>
      <c r="AB27" s="4">
        <v>487.94</v>
      </c>
      <c r="AC27" s="4">
        <v>829.54600000000005</v>
      </c>
      <c r="AD27" s="4">
        <v>440.15699999999998</v>
      </c>
      <c r="AE27" s="4">
        <v>678.15700000000004</v>
      </c>
      <c r="AF27" s="4">
        <v>535.28399999999999</v>
      </c>
      <c r="AG27" s="4">
        <v>535.51400000000001</v>
      </c>
      <c r="AH27" s="19">
        <v>604.673</v>
      </c>
      <c r="AI27" s="4">
        <v>340.88600000000002</v>
      </c>
      <c r="AJ27" s="4">
        <v>439.64600000000002</v>
      </c>
      <c r="AK27" s="4">
        <v>653.84100000000001</v>
      </c>
      <c r="AL27" s="4">
        <v>408.27199999999999</v>
      </c>
      <c r="AM27" s="4">
        <v>525.98400000000004</v>
      </c>
    </row>
    <row r="28" spans="1:39" ht="15" x14ac:dyDescent="0.25">
      <c r="A28" s="33">
        <v>44652</v>
      </c>
      <c r="B28">
        <v>1055.51</v>
      </c>
      <c r="C28">
        <v>1055.51</v>
      </c>
      <c r="D28">
        <v>1055.51</v>
      </c>
      <c r="E28">
        <v>775.87699999999995</v>
      </c>
      <c r="F28">
        <v>885.23699999999997</v>
      </c>
      <c r="G28">
        <v>1773.9580000000001</v>
      </c>
      <c r="H28" s="4">
        <v>2323.4549999999999</v>
      </c>
      <c r="I28" s="4">
        <v>1087.5999999999999</v>
      </c>
      <c r="J28" s="4">
        <v>739.40599999999995</v>
      </c>
      <c r="K28" s="4">
        <v>1119.098</v>
      </c>
      <c r="L28" s="4">
        <v>700.976</v>
      </c>
      <c r="M28" s="4">
        <v>536.17899999999997</v>
      </c>
      <c r="N28" s="4">
        <v>1046.3510000000001</v>
      </c>
      <c r="O28" s="4">
        <v>1507.337</v>
      </c>
      <c r="P28" s="4">
        <v>956.14</v>
      </c>
      <c r="Q28" s="4">
        <v>829.97299999999996</v>
      </c>
      <c r="R28" s="4">
        <v>1021.961</v>
      </c>
      <c r="S28" s="4">
        <v>1461.259</v>
      </c>
      <c r="T28" s="4">
        <v>1108.414</v>
      </c>
      <c r="U28" s="4">
        <v>641.14099999999996</v>
      </c>
      <c r="V28" s="4">
        <v>765.62599999999998</v>
      </c>
      <c r="W28" s="4">
        <v>768.69799999999998</v>
      </c>
      <c r="X28" s="4">
        <v>491.36599999999999</v>
      </c>
      <c r="Y28" s="4">
        <v>547.875</v>
      </c>
      <c r="Z28" s="4">
        <v>1388.04</v>
      </c>
      <c r="AA28" s="4">
        <v>1352.1179999999999</v>
      </c>
      <c r="AB28" s="4">
        <v>1135.761</v>
      </c>
      <c r="AC28" s="4">
        <v>1081.81</v>
      </c>
      <c r="AD28" s="4">
        <v>777.80499999999995</v>
      </c>
      <c r="AE28" s="4">
        <v>824.51599999999996</v>
      </c>
      <c r="AF28" s="4">
        <v>776.46</v>
      </c>
      <c r="AG28" s="4">
        <v>1133.972</v>
      </c>
      <c r="AH28" s="19">
        <v>1067.364</v>
      </c>
      <c r="AI28" s="4">
        <v>379.30500000000001</v>
      </c>
      <c r="AJ28" s="4">
        <v>620.84199999999998</v>
      </c>
      <c r="AK28" s="4">
        <v>661.56100000000004</v>
      </c>
      <c r="AL28" s="4">
        <v>470.435</v>
      </c>
      <c r="AM28" s="4">
        <v>569.88699999999994</v>
      </c>
    </row>
    <row r="29" spans="1:39" ht="15" x14ac:dyDescent="0.25">
      <c r="A29" s="33">
        <v>44682</v>
      </c>
      <c r="B29">
        <v>2342.9899999999998</v>
      </c>
      <c r="C29">
        <v>2342.9899999999998</v>
      </c>
      <c r="D29">
        <v>2342.9899999999998</v>
      </c>
      <c r="E29">
        <v>2226.1419999999998</v>
      </c>
      <c r="F29">
        <v>4095.7260000000001</v>
      </c>
      <c r="G29">
        <v>4097.3019999999997</v>
      </c>
      <c r="H29" s="4">
        <v>3530.0439999999999</v>
      </c>
      <c r="I29" s="4">
        <v>2862.0520000000001</v>
      </c>
      <c r="J29" s="4">
        <v>1225.4849999999999</v>
      </c>
      <c r="K29" s="4">
        <v>1475.3009999999999</v>
      </c>
      <c r="L29" s="4">
        <v>767.44100000000003</v>
      </c>
      <c r="M29" s="4">
        <v>1169.299</v>
      </c>
      <c r="N29" s="4">
        <v>1917.3679999999999</v>
      </c>
      <c r="O29" s="4">
        <v>3428.6030000000001</v>
      </c>
      <c r="P29" s="4">
        <v>2016.6079999999999</v>
      </c>
      <c r="Q29" s="4">
        <v>2295.2069999999999</v>
      </c>
      <c r="R29" s="4">
        <v>3029.9740000000002</v>
      </c>
      <c r="S29" s="4">
        <v>3954.9009999999998</v>
      </c>
      <c r="T29" s="4">
        <v>2708.9960000000001</v>
      </c>
      <c r="U29" s="4">
        <v>1954.8489999999999</v>
      </c>
      <c r="V29" s="4">
        <v>1883.4739999999999</v>
      </c>
      <c r="W29" s="4">
        <v>2175.5369999999998</v>
      </c>
      <c r="X29" s="4">
        <v>250.48500000000001</v>
      </c>
      <c r="Y29" s="4">
        <v>1272.8910000000001</v>
      </c>
      <c r="Z29" s="4">
        <v>1714.8040000000001</v>
      </c>
      <c r="AA29" s="4">
        <v>2821.42</v>
      </c>
      <c r="AB29" s="4">
        <v>2407.7330000000002</v>
      </c>
      <c r="AC29" s="4">
        <v>2038.9659999999999</v>
      </c>
      <c r="AD29" s="4">
        <v>2206.02</v>
      </c>
      <c r="AE29" s="4">
        <v>2593.7489999999998</v>
      </c>
      <c r="AF29" s="4">
        <v>949.52300000000002</v>
      </c>
      <c r="AG29" s="4">
        <v>2326.433</v>
      </c>
      <c r="AH29" s="19">
        <v>1228.0229999999999</v>
      </c>
      <c r="AI29" s="4">
        <v>708.71199999999999</v>
      </c>
      <c r="AJ29" s="4">
        <v>1725.297</v>
      </c>
      <c r="AK29" s="4">
        <v>1281.1099999999999</v>
      </c>
      <c r="AL29" s="4">
        <v>812.45699999999999</v>
      </c>
      <c r="AM29" s="4">
        <v>1717.864</v>
      </c>
    </row>
    <row r="30" spans="1:39" ht="15" x14ac:dyDescent="0.25">
      <c r="A30" s="33">
        <v>44713</v>
      </c>
      <c r="B30">
        <v>2666.05</v>
      </c>
      <c r="C30">
        <v>2666.05</v>
      </c>
      <c r="D30">
        <v>2666.05</v>
      </c>
      <c r="E30">
        <v>6265.9740000000002</v>
      </c>
      <c r="F30">
        <v>6367.8090000000002</v>
      </c>
      <c r="G30">
        <v>3836.1640000000002</v>
      </c>
      <c r="H30" s="4">
        <v>4646.9219999999996</v>
      </c>
      <c r="I30" s="4">
        <v>1931.8579999999999</v>
      </c>
      <c r="J30" s="4">
        <v>2009.4690000000001</v>
      </c>
      <c r="K30" s="4">
        <v>1267.607</v>
      </c>
      <c r="L30" s="4">
        <v>1611.3520000000001</v>
      </c>
      <c r="M30" s="4">
        <v>2748.0770000000002</v>
      </c>
      <c r="N30" s="4">
        <v>1336.915</v>
      </c>
      <c r="O30" s="4">
        <v>4933.4179999999997</v>
      </c>
      <c r="P30" s="4">
        <v>1732.1320000000001</v>
      </c>
      <c r="Q30" s="4">
        <v>5084.9009999999998</v>
      </c>
      <c r="R30" s="4">
        <v>3026.0079999999998</v>
      </c>
      <c r="S30" s="4">
        <v>5285.3010000000004</v>
      </c>
      <c r="T30" s="4">
        <v>2745.7510000000002</v>
      </c>
      <c r="U30" s="4">
        <v>3562.127</v>
      </c>
      <c r="V30" s="4">
        <v>1524.9349999999999</v>
      </c>
      <c r="W30" s="4">
        <v>1683.808</v>
      </c>
      <c r="X30" s="4">
        <v>357.37900000000002</v>
      </c>
      <c r="Y30" s="4">
        <v>2418.0439999999999</v>
      </c>
      <c r="Z30" s="4">
        <v>1099.5419999999999</v>
      </c>
      <c r="AA30" s="4">
        <v>3911.52</v>
      </c>
      <c r="AB30" s="4">
        <v>2160.373</v>
      </c>
      <c r="AC30" s="4">
        <v>1370.915</v>
      </c>
      <c r="AD30" s="4">
        <v>4127.5169999999998</v>
      </c>
      <c r="AE30" s="4">
        <v>2813.5990000000002</v>
      </c>
      <c r="AF30" s="4">
        <v>2702.277</v>
      </c>
      <c r="AG30" s="4">
        <v>5516.2079999999996</v>
      </c>
      <c r="AH30" s="19">
        <v>439.90100000000001</v>
      </c>
      <c r="AI30" s="4">
        <v>1153.7080000000001</v>
      </c>
      <c r="AJ30" s="4">
        <v>3258.6669999999999</v>
      </c>
      <c r="AK30" s="4">
        <v>2452.1109999999999</v>
      </c>
      <c r="AL30" s="4">
        <v>1207.0550000000001</v>
      </c>
      <c r="AM30" s="4">
        <v>3337.81</v>
      </c>
    </row>
    <row r="31" spans="1:39" ht="15" x14ac:dyDescent="0.25">
      <c r="A31" s="33">
        <v>44743</v>
      </c>
      <c r="B31">
        <v>1090.8399999999999</v>
      </c>
      <c r="C31">
        <v>1090.8399999999999</v>
      </c>
      <c r="D31">
        <v>1090.8399999999999</v>
      </c>
      <c r="E31">
        <v>3579.9690000000001</v>
      </c>
      <c r="F31">
        <v>2635.8820000000001</v>
      </c>
      <c r="G31">
        <v>1228.7159999999999</v>
      </c>
      <c r="H31" s="4">
        <v>1865.355</v>
      </c>
      <c r="I31" s="4">
        <v>651.84699999999998</v>
      </c>
      <c r="J31" s="4">
        <v>660.18499999999995</v>
      </c>
      <c r="K31" s="4">
        <v>568.95500000000004</v>
      </c>
      <c r="L31" s="4">
        <v>761.601</v>
      </c>
      <c r="M31" s="4">
        <v>1149.8230000000001</v>
      </c>
      <c r="N31" s="4">
        <v>501.75700000000001</v>
      </c>
      <c r="O31" s="4">
        <v>2128.84</v>
      </c>
      <c r="P31" s="4">
        <v>438.245</v>
      </c>
      <c r="Q31" s="4">
        <v>4271.5129999999999</v>
      </c>
      <c r="R31" s="4">
        <v>1285.759</v>
      </c>
      <c r="S31" s="4">
        <v>1971.509</v>
      </c>
      <c r="T31" s="4">
        <v>1555.155</v>
      </c>
      <c r="U31" s="4">
        <v>1999.8430000000001</v>
      </c>
      <c r="V31" s="4">
        <v>356.89600000000002</v>
      </c>
      <c r="W31" s="4">
        <v>421.88799999999998</v>
      </c>
      <c r="X31" s="4">
        <v>92.212000000000003</v>
      </c>
      <c r="Y31" s="4">
        <v>639.16899999999998</v>
      </c>
      <c r="Z31" s="4">
        <v>500.988</v>
      </c>
      <c r="AA31" s="4">
        <v>1748.4169999999999</v>
      </c>
      <c r="AB31" s="4">
        <v>586.726</v>
      </c>
      <c r="AC31" s="4">
        <v>442.05799999999999</v>
      </c>
      <c r="AD31" s="4">
        <v>2085.6819999999998</v>
      </c>
      <c r="AE31" s="4">
        <v>1660.6659999999999</v>
      </c>
      <c r="AF31" s="4">
        <v>972.94299999999998</v>
      </c>
      <c r="AG31" s="4">
        <v>3949.2269999999999</v>
      </c>
      <c r="AH31" s="19">
        <v>175.29400000000001</v>
      </c>
      <c r="AI31" s="4">
        <v>327.858</v>
      </c>
      <c r="AJ31" s="4">
        <v>1054.3789999999999</v>
      </c>
      <c r="AK31" s="4">
        <v>909.10199999999998</v>
      </c>
      <c r="AL31" s="4">
        <v>408.654</v>
      </c>
      <c r="AM31" s="4">
        <v>2308.2240000000002</v>
      </c>
    </row>
    <row r="32" spans="1:39" ht="15" x14ac:dyDescent="0.25">
      <c r="A32" s="33">
        <v>44774</v>
      </c>
      <c r="B32">
        <v>499.88</v>
      </c>
      <c r="C32">
        <v>499.88</v>
      </c>
      <c r="D32">
        <v>499.88</v>
      </c>
      <c r="E32">
        <v>1116.222</v>
      </c>
      <c r="F32">
        <v>1050.616</v>
      </c>
      <c r="G32">
        <v>551.86</v>
      </c>
      <c r="H32" s="4">
        <v>628.72</v>
      </c>
      <c r="I32" s="4">
        <v>453.23500000000001</v>
      </c>
      <c r="J32" s="4">
        <v>340.33</v>
      </c>
      <c r="K32" s="4">
        <v>415.68099999999998</v>
      </c>
      <c r="L32" s="4">
        <v>335.62400000000002</v>
      </c>
      <c r="M32" s="4">
        <v>463.11</v>
      </c>
      <c r="N32" s="4">
        <v>359.01</v>
      </c>
      <c r="O32" s="4">
        <v>808.23</v>
      </c>
      <c r="P32" s="4">
        <v>287.63400000000001</v>
      </c>
      <c r="Q32" s="4">
        <v>1215.7370000000001</v>
      </c>
      <c r="R32" s="4">
        <v>462.274</v>
      </c>
      <c r="S32" s="4">
        <v>982.47500000000002</v>
      </c>
      <c r="T32" s="4">
        <v>652.99400000000003</v>
      </c>
      <c r="U32" s="4">
        <v>881.77</v>
      </c>
      <c r="V32" s="4">
        <v>239.43199999999999</v>
      </c>
      <c r="W32" s="4">
        <v>331.91800000000001</v>
      </c>
      <c r="X32" s="4">
        <v>115.30200000000001</v>
      </c>
      <c r="Y32" s="4">
        <v>299.73399999999998</v>
      </c>
      <c r="Z32" s="4">
        <v>288.33</v>
      </c>
      <c r="AA32" s="4">
        <v>618.29999999999995</v>
      </c>
      <c r="AB32" s="4">
        <v>417.286</v>
      </c>
      <c r="AC32" s="4">
        <v>377.82</v>
      </c>
      <c r="AD32" s="4">
        <v>647.91200000000003</v>
      </c>
      <c r="AE32" s="4">
        <v>563.27300000000002</v>
      </c>
      <c r="AF32" s="4">
        <v>502.30599999999998</v>
      </c>
      <c r="AG32" s="4">
        <v>983.92700000000002</v>
      </c>
      <c r="AH32" s="19">
        <v>216.095</v>
      </c>
      <c r="AI32" s="4">
        <v>327.15199999999999</v>
      </c>
      <c r="AJ32" s="4">
        <v>496.13600000000002</v>
      </c>
      <c r="AK32" s="4">
        <v>383.60300000000001</v>
      </c>
      <c r="AL32" s="4">
        <v>243.78800000000001</v>
      </c>
      <c r="AM32" s="4">
        <v>929.50699999999995</v>
      </c>
    </row>
    <row r="33" spans="1:39" ht="15" x14ac:dyDescent="0.25">
      <c r="A33" s="33">
        <v>44805</v>
      </c>
      <c r="B33" s="9">
        <v>408.21</v>
      </c>
      <c r="C33" s="9">
        <v>408.21</v>
      </c>
      <c r="D33">
        <v>408.21</v>
      </c>
      <c r="E33">
        <v>618.31799999999998</v>
      </c>
      <c r="F33">
        <v>690.27099999999996</v>
      </c>
      <c r="G33">
        <v>559.63</v>
      </c>
      <c r="H33" s="4">
        <v>662.29499999999996</v>
      </c>
      <c r="I33" s="4">
        <v>402.851</v>
      </c>
      <c r="J33" s="4">
        <v>391.851</v>
      </c>
      <c r="K33" s="4">
        <v>292.69200000000001</v>
      </c>
      <c r="L33" s="4">
        <v>289.42899999999997</v>
      </c>
      <c r="M33" s="4">
        <v>480.03100000000001</v>
      </c>
      <c r="N33" s="4">
        <v>381.053</v>
      </c>
      <c r="O33" s="4">
        <v>720.96699999999998</v>
      </c>
      <c r="P33" s="4">
        <v>369.86700000000002</v>
      </c>
      <c r="Q33" s="4">
        <v>619.51599999999996</v>
      </c>
      <c r="R33" s="4">
        <v>441.01</v>
      </c>
      <c r="S33" s="4">
        <v>827.33399999999995</v>
      </c>
      <c r="T33" s="4">
        <v>481.04199999999997</v>
      </c>
      <c r="U33" s="4">
        <v>609.78499999999997</v>
      </c>
      <c r="V33" s="4">
        <v>310.66800000000001</v>
      </c>
      <c r="W33" s="4">
        <v>285.24400000000003</v>
      </c>
      <c r="X33" s="4">
        <v>288.88</v>
      </c>
      <c r="Y33" s="4">
        <v>489.87700000000001</v>
      </c>
      <c r="Z33" s="4">
        <v>373.12700000000001</v>
      </c>
      <c r="AA33" s="4">
        <v>455.072</v>
      </c>
      <c r="AB33" s="4">
        <v>425.37200000000001</v>
      </c>
      <c r="AC33" s="4">
        <v>396.745</v>
      </c>
      <c r="AD33" s="4">
        <v>491.23500000000001</v>
      </c>
      <c r="AE33" s="4">
        <v>386.2</v>
      </c>
      <c r="AF33" s="4">
        <v>338.44600000000003</v>
      </c>
      <c r="AG33" s="4">
        <v>605.52300000000002</v>
      </c>
      <c r="AH33" s="19">
        <v>228.99</v>
      </c>
      <c r="AI33" s="4">
        <v>520.077</v>
      </c>
      <c r="AJ33" s="4">
        <v>473.63099999999997</v>
      </c>
      <c r="AK33" s="4">
        <v>343.21699999999998</v>
      </c>
      <c r="AL33" s="4">
        <v>286.12599999999998</v>
      </c>
      <c r="AM33" s="4">
        <v>752.84400000000005</v>
      </c>
    </row>
    <row r="34" spans="1:39" ht="15" x14ac:dyDescent="0.25">
      <c r="A34" s="33">
        <v>44835</v>
      </c>
      <c r="B34">
        <v>360.64</v>
      </c>
      <c r="C34">
        <v>609.33000000000004</v>
      </c>
      <c r="D34">
        <v>512.25</v>
      </c>
      <c r="E34">
        <v>689.90899999999999</v>
      </c>
      <c r="F34">
        <v>775.33199999999999</v>
      </c>
      <c r="G34">
        <v>872.61400000000003</v>
      </c>
      <c r="H34" s="4">
        <v>872.822</v>
      </c>
      <c r="I34" s="4">
        <v>377.19400000000002</v>
      </c>
      <c r="J34" s="4">
        <v>363.41</v>
      </c>
      <c r="K34" s="4">
        <v>347.51400000000001</v>
      </c>
      <c r="L34" s="4">
        <v>409.72500000000002</v>
      </c>
      <c r="M34" s="4">
        <v>349.95299999999997</v>
      </c>
      <c r="N34" s="4">
        <v>304.74400000000003</v>
      </c>
      <c r="O34" s="4">
        <v>623.25800000000004</v>
      </c>
      <c r="P34" s="4">
        <v>463.024</v>
      </c>
      <c r="Q34" s="4">
        <v>620.71299999999997</v>
      </c>
      <c r="R34" s="4">
        <v>558.04600000000005</v>
      </c>
      <c r="S34" s="4">
        <v>984.76</v>
      </c>
      <c r="T34" s="4">
        <v>557.21299999999997</v>
      </c>
      <c r="U34" s="4">
        <v>433.65499999999997</v>
      </c>
      <c r="V34" s="4">
        <v>434.70800000000003</v>
      </c>
      <c r="W34" s="4">
        <v>288.39100000000002</v>
      </c>
      <c r="X34" s="4">
        <v>323.154</v>
      </c>
      <c r="Y34" s="4">
        <v>338.48399999999998</v>
      </c>
      <c r="Z34" s="4">
        <v>488.61599999999999</v>
      </c>
      <c r="AA34" s="4">
        <v>631.20100000000002</v>
      </c>
      <c r="AB34" s="4">
        <v>1133.597</v>
      </c>
      <c r="AC34" s="4">
        <v>545.31399999999996</v>
      </c>
      <c r="AD34" s="4">
        <v>451.11799999999999</v>
      </c>
      <c r="AE34" s="4">
        <v>411.07600000000002</v>
      </c>
      <c r="AF34" s="4">
        <v>460.25900000000001</v>
      </c>
      <c r="AG34" s="4">
        <v>649.14300000000003</v>
      </c>
      <c r="AH34" s="19">
        <v>265.90199999999999</v>
      </c>
      <c r="AI34" s="4">
        <v>589.37699999999995</v>
      </c>
      <c r="AJ34" s="4">
        <v>659.98</v>
      </c>
      <c r="AK34" s="4">
        <v>327.274</v>
      </c>
      <c r="AL34" s="4">
        <v>443.512</v>
      </c>
      <c r="AM34" s="4">
        <v>771.17600000000004</v>
      </c>
    </row>
    <row r="35" spans="1:39" ht="15" x14ac:dyDescent="0.25">
      <c r="A35" s="33">
        <v>44866</v>
      </c>
      <c r="B35">
        <v>446.66</v>
      </c>
      <c r="C35">
        <v>495.81</v>
      </c>
      <c r="D35">
        <v>472.92</v>
      </c>
      <c r="E35">
        <v>632.58699999999999</v>
      </c>
      <c r="F35">
        <v>665.70299999999997</v>
      </c>
      <c r="G35">
        <v>710.04300000000001</v>
      </c>
      <c r="H35" s="4">
        <v>807.67499999999995</v>
      </c>
      <c r="I35" s="4">
        <v>578.59500000000003</v>
      </c>
      <c r="J35" s="4">
        <v>366.41699999999997</v>
      </c>
      <c r="K35" s="4">
        <v>346.04599999999999</v>
      </c>
      <c r="L35" s="4">
        <v>475.34500000000003</v>
      </c>
      <c r="M35" s="4">
        <v>448.185</v>
      </c>
      <c r="N35" s="4">
        <v>366.27</v>
      </c>
      <c r="O35" s="4">
        <v>616.32799999999997</v>
      </c>
      <c r="P35" s="4">
        <v>497.09399999999999</v>
      </c>
      <c r="Q35" s="4">
        <v>562.13</v>
      </c>
      <c r="R35" s="4">
        <v>565.90700000000004</v>
      </c>
      <c r="S35" s="4">
        <v>676.07399999999996</v>
      </c>
      <c r="T35" s="4">
        <v>657.98500000000001</v>
      </c>
      <c r="U35" s="4">
        <v>423.41</v>
      </c>
      <c r="V35" s="4">
        <v>417.322</v>
      </c>
      <c r="W35" s="4">
        <v>365.63</v>
      </c>
      <c r="X35" s="4">
        <v>319.83100000000002</v>
      </c>
      <c r="Y35" s="4">
        <v>365.16199999999998</v>
      </c>
      <c r="Z35" s="4">
        <v>639.49400000000003</v>
      </c>
      <c r="AA35" s="4">
        <v>601.91200000000003</v>
      </c>
      <c r="AB35" s="4">
        <v>645.32299999999998</v>
      </c>
      <c r="AC35" s="4">
        <v>491.93</v>
      </c>
      <c r="AD35" s="4">
        <v>472.85</v>
      </c>
      <c r="AE35" s="4">
        <v>479.63400000000001</v>
      </c>
      <c r="AF35" s="4">
        <v>482.13400000000001</v>
      </c>
      <c r="AG35" s="4">
        <v>623.803</v>
      </c>
      <c r="AH35" s="19">
        <v>322.48</v>
      </c>
      <c r="AI35" s="4">
        <v>499.666</v>
      </c>
      <c r="AJ35" s="4">
        <v>500.50700000000001</v>
      </c>
      <c r="AK35" s="4">
        <v>387.27199999999999</v>
      </c>
      <c r="AL35" s="4">
        <v>444.26100000000002</v>
      </c>
      <c r="AM35" s="4">
        <v>595.99</v>
      </c>
    </row>
    <row r="36" spans="1:39" ht="15" x14ac:dyDescent="0.25">
      <c r="A36" s="33">
        <v>44896</v>
      </c>
      <c r="B36" s="4">
        <v>362.53</v>
      </c>
      <c r="C36" s="4">
        <v>362.53</v>
      </c>
      <c r="D36" s="4">
        <v>362.53</v>
      </c>
      <c r="E36" s="4">
        <v>570.39599999999996</v>
      </c>
      <c r="F36" s="4">
        <v>605.61400000000003</v>
      </c>
      <c r="G36" s="4">
        <v>563.60900000000004</v>
      </c>
      <c r="H36" s="4">
        <v>611.20799999999997</v>
      </c>
      <c r="I36" s="4">
        <v>426.96100000000001</v>
      </c>
      <c r="J36" s="4">
        <v>347.15699999999998</v>
      </c>
      <c r="K36" s="4">
        <v>327.11500000000001</v>
      </c>
      <c r="L36" s="4">
        <v>378.38200000000001</v>
      </c>
      <c r="M36" s="4">
        <v>394.04199999999997</v>
      </c>
      <c r="N36" s="4">
        <v>337.61099999999999</v>
      </c>
      <c r="O36" s="4">
        <v>518.88599999999997</v>
      </c>
      <c r="P36" s="4">
        <v>428.09399999999999</v>
      </c>
      <c r="Q36" s="4">
        <v>556.10799999999995</v>
      </c>
      <c r="R36" s="4">
        <v>607.23900000000003</v>
      </c>
      <c r="S36" s="4">
        <v>556.745</v>
      </c>
      <c r="T36" s="4">
        <v>556.27499999999998</v>
      </c>
      <c r="U36" s="4">
        <v>411.49200000000002</v>
      </c>
      <c r="V36" s="4">
        <v>336.60899999999998</v>
      </c>
      <c r="W36" s="4">
        <v>353.90300000000002</v>
      </c>
      <c r="X36" s="4">
        <v>266.697</v>
      </c>
      <c r="Y36" s="4">
        <v>354.94799999999998</v>
      </c>
      <c r="Z36" s="4">
        <v>417.22500000000002</v>
      </c>
      <c r="AA36" s="4">
        <v>487.71800000000002</v>
      </c>
      <c r="AB36" s="4">
        <v>485.077</v>
      </c>
      <c r="AC36" s="4">
        <v>460.93700000000001</v>
      </c>
      <c r="AD36" s="4">
        <v>472.76</v>
      </c>
      <c r="AE36" s="19">
        <v>436.45800000000003</v>
      </c>
      <c r="AF36" s="4">
        <v>462.38</v>
      </c>
      <c r="AG36" s="4">
        <v>549.58299999999997</v>
      </c>
      <c r="AH36" s="4">
        <v>320.399</v>
      </c>
      <c r="AI36" s="4">
        <v>371.49099999999999</v>
      </c>
      <c r="AJ36" s="4">
        <v>417.97800000000001</v>
      </c>
      <c r="AK36" s="4">
        <v>364.35500000000002</v>
      </c>
      <c r="AL36" s="4">
        <v>352.827</v>
      </c>
      <c r="AM36" s="4">
        <v>520.59900000000005</v>
      </c>
    </row>
    <row r="37" spans="1:39" ht="15" x14ac:dyDescent="0.25">
      <c r="A37" s="33">
        <v>44927</v>
      </c>
      <c r="B37" s="4">
        <v>361.18</v>
      </c>
      <c r="C37" s="4">
        <v>361.18</v>
      </c>
      <c r="D37" s="4">
        <v>361.18</v>
      </c>
      <c r="E37" s="4">
        <v>514.94500000000005</v>
      </c>
      <c r="F37" s="4">
        <v>579.71199999999999</v>
      </c>
      <c r="G37" s="4">
        <v>469.495</v>
      </c>
      <c r="H37" s="4">
        <v>484.98500000000001</v>
      </c>
      <c r="I37" s="4">
        <v>371.25099999999998</v>
      </c>
      <c r="J37" s="4">
        <v>317.88799999999998</v>
      </c>
      <c r="K37" s="4">
        <v>307.577</v>
      </c>
      <c r="L37" s="4">
        <v>303.83199999999999</v>
      </c>
      <c r="M37" s="4">
        <v>343.86500000000001</v>
      </c>
      <c r="N37" s="4">
        <v>457.99099999999999</v>
      </c>
      <c r="O37" s="4">
        <v>468.48200000000003</v>
      </c>
      <c r="P37" s="4">
        <v>398.98099999999999</v>
      </c>
      <c r="Q37" s="4">
        <v>481.18700000000001</v>
      </c>
      <c r="R37" s="4">
        <v>520.28599999999994</v>
      </c>
      <c r="S37" s="4">
        <v>497.09100000000001</v>
      </c>
      <c r="T37" s="4">
        <v>442.83800000000002</v>
      </c>
      <c r="U37" s="4">
        <v>391.64699999999999</v>
      </c>
      <c r="V37" s="4">
        <v>320.37</v>
      </c>
      <c r="W37" s="4">
        <v>314.69499999999999</v>
      </c>
      <c r="X37" s="4">
        <v>234.98099999999999</v>
      </c>
      <c r="Y37" s="4">
        <v>318.59699999999998</v>
      </c>
      <c r="Z37" s="4">
        <v>608.19200000000001</v>
      </c>
      <c r="AA37" s="4">
        <v>445.59100000000001</v>
      </c>
      <c r="AB37" s="4">
        <v>418.66500000000002</v>
      </c>
      <c r="AC37" s="4">
        <v>377.39</v>
      </c>
      <c r="AD37" s="4">
        <v>446.66899999999998</v>
      </c>
      <c r="AE37" s="19">
        <v>400.60700000000003</v>
      </c>
      <c r="AF37" s="4">
        <v>417.05599999999998</v>
      </c>
      <c r="AG37" s="4">
        <v>500.64299999999997</v>
      </c>
      <c r="AH37" s="4">
        <v>295.80500000000001</v>
      </c>
      <c r="AI37" s="4">
        <v>294.27100000000002</v>
      </c>
      <c r="AJ37" s="4">
        <v>373.46</v>
      </c>
      <c r="AK37" s="4">
        <v>357.37099999999998</v>
      </c>
      <c r="AL37" s="4">
        <v>332.33499999999998</v>
      </c>
      <c r="AM37" s="4">
        <v>438.95699999999999</v>
      </c>
    </row>
    <row r="38" spans="1:39" ht="15" x14ac:dyDescent="0.25">
      <c r="A38" s="33">
        <v>44958</v>
      </c>
      <c r="B38" s="4">
        <v>392.99</v>
      </c>
      <c r="C38" s="4">
        <v>392.99</v>
      </c>
      <c r="D38" s="4">
        <v>392.99</v>
      </c>
      <c r="E38" s="4">
        <v>423.55</v>
      </c>
      <c r="F38" s="4">
        <v>454.61599999999999</v>
      </c>
      <c r="G38" s="4">
        <v>521.625</v>
      </c>
      <c r="H38" s="4">
        <v>490.23899999999998</v>
      </c>
      <c r="I38" s="4">
        <v>340.78500000000003</v>
      </c>
      <c r="J38" s="4">
        <v>303.09800000000001</v>
      </c>
      <c r="K38" s="4">
        <v>267.09500000000003</v>
      </c>
      <c r="L38" s="4">
        <v>278.26799999999997</v>
      </c>
      <c r="M38" s="4">
        <v>349.22</v>
      </c>
      <c r="N38" s="4">
        <v>535.48199999999997</v>
      </c>
      <c r="O38" s="4">
        <v>411.89499999999998</v>
      </c>
      <c r="P38" s="4">
        <v>399.02100000000002</v>
      </c>
      <c r="Q38" s="4">
        <v>445.721</v>
      </c>
      <c r="R38" s="4">
        <v>452.28699999999998</v>
      </c>
      <c r="S38" s="4">
        <v>457.827</v>
      </c>
      <c r="T38" s="4">
        <v>416.73099999999999</v>
      </c>
      <c r="U38" s="4">
        <v>390.09699999999998</v>
      </c>
      <c r="V38" s="4">
        <v>292.173</v>
      </c>
      <c r="W38" s="4">
        <v>253.65</v>
      </c>
      <c r="X38" s="4">
        <v>248.44499999999999</v>
      </c>
      <c r="Y38" s="4">
        <v>276.822</v>
      </c>
      <c r="Z38" s="4">
        <v>570.53700000000003</v>
      </c>
      <c r="AA38" s="4">
        <v>369.096</v>
      </c>
      <c r="AB38" s="4">
        <v>403.73599999999999</v>
      </c>
      <c r="AC38" s="4">
        <v>337.52199999999999</v>
      </c>
      <c r="AD38" s="4">
        <v>412.00599999999997</v>
      </c>
      <c r="AE38" s="19">
        <v>412.44200000000001</v>
      </c>
      <c r="AF38" s="4">
        <v>361.39299999999997</v>
      </c>
      <c r="AG38" s="4">
        <v>427.197</v>
      </c>
      <c r="AH38" s="4">
        <v>289.74700000000001</v>
      </c>
      <c r="AI38" s="4">
        <v>271.29700000000003</v>
      </c>
      <c r="AJ38" s="4">
        <v>421.83300000000003</v>
      </c>
      <c r="AK38" s="4">
        <v>281.99400000000003</v>
      </c>
      <c r="AL38" s="4">
        <v>275.25299999999999</v>
      </c>
      <c r="AM38" s="4">
        <v>393.86500000000001</v>
      </c>
    </row>
    <row r="39" spans="1:39" ht="15" x14ac:dyDescent="0.25">
      <c r="A39" s="33">
        <v>44986</v>
      </c>
      <c r="B39" s="4">
        <v>665.38</v>
      </c>
      <c r="C39" s="4">
        <v>665.38</v>
      </c>
      <c r="D39" s="4">
        <v>665.38</v>
      </c>
      <c r="E39" s="4">
        <v>510.74599999999998</v>
      </c>
      <c r="F39" s="4">
        <v>768.56399999999996</v>
      </c>
      <c r="G39" s="4">
        <v>1266.223</v>
      </c>
      <c r="H39" s="4">
        <v>735.47</v>
      </c>
      <c r="I39" s="4">
        <v>458.69900000000001</v>
      </c>
      <c r="J39" s="4">
        <v>634.88599999999997</v>
      </c>
      <c r="K39" s="4">
        <v>381.99</v>
      </c>
      <c r="L39" s="4">
        <v>428.73599999999999</v>
      </c>
      <c r="M39" s="4">
        <v>579.46799999999996</v>
      </c>
      <c r="N39" s="4">
        <v>643.73400000000004</v>
      </c>
      <c r="O39" s="4">
        <v>651.36300000000006</v>
      </c>
      <c r="P39" s="4">
        <v>1080.454</v>
      </c>
      <c r="Q39" s="4">
        <v>635.45100000000002</v>
      </c>
      <c r="R39" s="4">
        <v>860.70299999999997</v>
      </c>
      <c r="S39" s="4">
        <v>561.77599999999995</v>
      </c>
      <c r="T39" s="4">
        <v>556.471</v>
      </c>
      <c r="U39" s="4">
        <v>512.56799999999998</v>
      </c>
      <c r="V39" s="4">
        <v>483.63099999999997</v>
      </c>
      <c r="W39" s="4">
        <v>287.70499999999998</v>
      </c>
      <c r="X39" s="4">
        <v>427.53199999999998</v>
      </c>
      <c r="Y39" s="4">
        <v>604.68499999999995</v>
      </c>
      <c r="Z39" s="4">
        <v>784.822</v>
      </c>
      <c r="AA39" s="4">
        <v>476.51799999999997</v>
      </c>
      <c r="AB39" s="4">
        <v>860.58399999999995</v>
      </c>
      <c r="AC39" s="4">
        <v>442.95699999999999</v>
      </c>
      <c r="AD39" s="4">
        <v>673.07100000000003</v>
      </c>
      <c r="AE39" s="19">
        <v>548.09299999999996</v>
      </c>
      <c r="AF39" s="4">
        <v>535.49800000000005</v>
      </c>
      <c r="AG39" s="4">
        <v>607.59100000000001</v>
      </c>
      <c r="AH39" s="4">
        <v>362.37400000000002</v>
      </c>
      <c r="AI39" s="4">
        <v>432.27600000000001</v>
      </c>
      <c r="AJ39" s="4">
        <v>635.39499999999998</v>
      </c>
      <c r="AK39" s="4">
        <v>410.697</v>
      </c>
      <c r="AL39" s="4">
        <v>508.12799999999999</v>
      </c>
      <c r="AM39" s="4">
        <v>751.80799999999999</v>
      </c>
    </row>
    <row r="40" spans="1:39" ht="15" x14ac:dyDescent="0.25">
      <c r="A40" s="33">
        <v>45017</v>
      </c>
      <c r="B40" s="4">
        <v>1055.51</v>
      </c>
      <c r="C40" s="4">
        <v>1055.51</v>
      </c>
      <c r="D40" s="4">
        <v>1055.51</v>
      </c>
      <c r="E40" s="4">
        <v>898.54300000000001</v>
      </c>
      <c r="F40" s="4">
        <v>1803.4369999999999</v>
      </c>
      <c r="G40" s="4">
        <v>2305.1350000000002</v>
      </c>
      <c r="H40" s="4">
        <v>1105.27</v>
      </c>
      <c r="I40" s="4">
        <v>757.86400000000003</v>
      </c>
      <c r="J40" s="4">
        <v>1130.3710000000001</v>
      </c>
      <c r="K40" s="4">
        <v>667.38300000000004</v>
      </c>
      <c r="L40" s="4">
        <v>537.64</v>
      </c>
      <c r="M40" s="4">
        <v>1023.7569999999999</v>
      </c>
      <c r="N40" s="4">
        <v>1504.155</v>
      </c>
      <c r="O40" s="4">
        <v>908.97400000000005</v>
      </c>
      <c r="P40" s="4">
        <v>869.07</v>
      </c>
      <c r="Q40" s="4">
        <v>1012.879</v>
      </c>
      <c r="R40" s="4">
        <v>1480.1410000000001</v>
      </c>
      <c r="S40" s="4">
        <v>1093.2449999999999</v>
      </c>
      <c r="T40" s="4">
        <v>661.66099999999994</v>
      </c>
      <c r="U40" s="4">
        <v>780.46100000000001</v>
      </c>
      <c r="V40" s="4">
        <v>753.36400000000003</v>
      </c>
      <c r="W40" s="4">
        <v>479.64</v>
      </c>
      <c r="X40" s="4">
        <v>540.01</v>
      </c>
      <c r="Y40" s="4">
        <v>1365.0450000000001</v>
      </c>
      <c r="Z40" s="4">
        <v>1344.481</v>
      </c>
      <c r="AA40" s="4">
        <v>1085.742</v>
      </c>
      <c r="AB40" s="4">
        <v>1107.2860000000001</v>
      </c>
      <c r="AC40" s="4">
        <v>779.10299999999995</v>
      </c>
      <c r="AD40" s="4">
        <v>818.4</v>
      </c>
      <c r="AE40" s="19">
        <v>772.43200000000002</v>
      </c>
      <c r="AF40" s="4">
        <v>1133.9369999999999</v>
      </c>
      <c r="AG40" s="4">
        <v>1067.556</v>
      </c>
      <c r="AH40" s="4">
        <v>401.34</v>
      </c>
      <c r="AI40" s="4">
        <v>579.37900000000002</v>
      </c>
      <c r="AJ40" s="4">
        <v>644.40899999999999</v>
      </c>
      <c r="AK40" s="4">
        <v>473.83499999999998</v>
      </c>
      <c r="AL40" s="4">
        <v>549.73900000000003</v>
      </c>
      <c r="AM40" s="4">
        <v>704.23699999999997</v>
      </c>
    </row>
    <row r="41" spans="1:39" ht="15" x14ac:dyDescent="0.25">
      <c r="A41" s="33">
        <v>45047</v>
      </c>
      <c r="B41" s="4">
        <v>2342.9899999999998</v>
      </c>
      <c r="C41" s="4">
        <v>2342.9899999999998</v>
      </c>
      <c r="D41" s="4">
        <v>2342.9899999999998</v>
      </c>
      <c r="E41" s="4">
        <v>4120.3980000000001</v>
      </c>
      <c r="F41" s="4">
        <v>4128.2870000000003</v>
      </c>
      <c r="G41" s="4">
        <v>3503.7640000000001</v>
      </c>
      <c r="H41" s="4">
        <v>2878.1370000000002</v>
      </c>
      <c r="I41" s="4">
        <v>1243.2429999999999</v>
      </c>
      <c r="J41" s="4">
        <v>1510.11</v>
      </c>
      <c r="K41" s="4">
        <v>736.37599999999998</v>
      </c>
      <c r="L41" s="4">
        <v>1172.26</v>
      </c>
      <c r="M41" s="4">
        <v>1895.4369999999999</v>
      </c>
      <c r="N41" s="4">
        <v>3422.2159999999999</v>
      </c>
      <c r="O41" s="4">
        <v>1991.345</v>
      </c>
      <c r="P41" s="4">
        <v>2344.6610000000001</v>
      </c>
      <c r="Q41" s="4">
        <v>3020.37</v>
      </c>
      <c r="R41" s="4">
        <v>3973.9119999999998</v>
      </c>
      <c r="S41" s="4">
        <v>2681.3380000000002</v>
      </c>
      <c r="T41" s="4">
        <v>1982.5419999999999</v>
      </c>
      <c r="U41" s="4">
        <v>1895.5170000000001</v>
      </c>
      <c r="V41" s="4">
        <v>2160.4989999999998</v>
      </c>
      <c r="W41" s="4">
        <v>240.36799999999999</v>
      </c>
      <c r="X41" s="4">
        <v>1263.0340000000001</v>
      </c>
      <c r="Y41" s="4">
        <v>1693.492</v>
      </c>
      <c r="Z41" s="4">
        <v>2810.7449999999999</v>
      </c>
      <c r="AA41" s="4">
        <v>2310.027</v>
      </c>
      <c r="AB41" s="4">
        <v>2067.7840000000001</v>
      </c>
      <c r="AC41" s="4">
        <v>2215.4749999999999</v>
      </c>
      <c r="AD41" s="4">
        <v>2583.5639999999999</v>
      </c>
      <c r="AE41" s="19">
        <v>934.14499999999998</v>
      </c>
      <c r="AF41" s="4">
        <v>2327.163</v>
      </c>
      <c r="AG41" s="4">
        <v>1227.4259999999999</v>
      </c>
      <c r="AH41" s="4">
        <v>734.976</v>
      </c>
      <c r="AI41" s="4">
        <v>1632.4490000000001</v>
      </c>
      <c r="AJ41" s="4">
        <v>1260.4110000000001</v>
      </c>
      <c r="AK41" s="4">
        <v>816.02</v>
      </c>
      <c r="AL41" s="4">
        <v>1684.4780000000001</v>
      </c>
      <c r="AM41" s="4">
        <v>2091.9389999999999</v>
      </c>
    </row>
    <row r="42" spans="1:39" ht="15" x14ac:dyDescent="0.25">
      <c r="A42" s="33">
        <v>45078</v>
      </c>
      <c r="B42" s="4">
        <v>2666.05</v>
      </c>
      <c r="C42" s="4">
        <v>2666.05</v>
      </c>
      <c r="D42" s="4">
        <v>2666.05</v>
      </c>
      <c r="E42" s="4">
        <v>6386.0659999999998</v>
      </c>
      <c r="F42" s="4">
        <v>3850.1219999999998</v>
      </c>
      <c r="G42" s="4">
        <v>4662.8900000000003</v>
      </c>
      <c r="H42" s="4">
        <v>1939.981</v>
      </c>
      <c r="I42" s="4">
        <v>2022.6110000000001</v>
      </c>
      <c r="J42" s="4">
        <v>1270.5550000000001</v>
      </c>
      <c r="K42" s="4">
        <v>1604.9760000000001</v>
      </c>
      <c r="L42" s="4">
        <v>2753.1959999999999</v>
      </c>
      <c r="M42" s="4">
        <v>1325.8320000000001</v>
      </c>
      <c r="N42" s="4">
        <v>4928.7089999999998</v>
      </c>
      <c r="O42" s="4">
        <v>1762.838</v>
      </c>
      <c r="P42" s="4">
        <v>5126.7439999999997</v>
      </c>
      <c r="Q42" s="4">
        <v>3020.7370000000001</v>
      </c>
      <c r="R42" s="4">
        <v>5296.1570000000002</v>
      </c>
      <c r="S42" s="4">
        <v>2765.3330000000001</v>
      </c>
      <c r="T42" s="4">
        <v>3582.4110000000001</v>
      </c>
      <c r="U42" s="4">
        <v>1531.9290000000001</v>
      </c>
      <c r="V42" s="4">
        <v>1676.732</v>
      </c>
      <c r="W42" s="4">
        <v>363.06799999999998</v>
      </c>
      <c r="X42" s="4">
        <v>2409.8040000000001</v>
      </c>
      <c r="Y42" s="4">
        <v>1087.43</v>
      </c>
      <c r="Z42" s="4">
        <v>3902.0410000000002</v>
      </c>
      <c r="AA42" s="4">
        <v>2244.3220000000001</v>
      </c>
      <c r="AB42" s="4">
        <v>1384.672</v>
      </c>
      <c r="AC42" s="4">
        <v>4137.6769999999997</v>
      </c>
      <c r="AD42" s="4">
        <v>2802.5239999999999</v>
      </c>
      <c r="AE42" s="19">
        <v>2709.5970000000002</v>
      </c>
      <c r="AF42" s="4">
        <v>5516.0379999999996</v>
      </c>
      <c r="AG42" s="4">
        <v>440.30599999999998</v>
      </c>
      <c r="AH42" s="4">
        <v>1169.925</v>
      </c>
      <c r="AI42" s="4">
        <v>3293.8910000000001</v>
      </c>
      <c r="AJ42" s="4">
        <v>2425.2719999999999</v>
      </c>
      <c r="AK42" s="4">
        <v>1209.846</v>
      </c>
      <c r="AL42" s="4">
        <v>3312.547</v>
      </c>
      <c r="AM42" s="4">
        <v>6162.1689999999999</v>
      </c>
    </row>
    <row r="43" spans="1:39" ht="15" x14ac:dyDescent="0.25">
      <c r="A43" s="33">
        <v>45108</v>
      </c>
      <c r="B43" s="4">
        <v>1090.8399999999999</v>
      </c>
      <c r="C43" s="4">
        <v>1090.8399999999999</v>
      </c>
      <c r="D43" s="4">
        <v>1090.8399999999999</v>
      </c>
      <c r="E43" s="4">
        <v>2641.8040000000001</v>
      </c>
      <c r="F43" s="4">
        <v>1237.7460000000001</v>
      </c>
      <c r="G43" s="4">
        <v>1959.886</v>
      </c>
      <c r="H43" s="4">
        <v>657.64499999999998</v>
      </c>
      <c r="I43" s="4">
        <v>667.04200000000003</v>
      </c>
      <c r="J43" s="4">
        <v>571.375</v>
      </c>
      <c r="K43" s="4">
        <v>793.71900000000005</v>
      </c>
      <c r="L43" s="4">
        <v>1149.2449999999999</v>
      </c>
      <c r="M43" s="4">
        <v>494.98099999999999</v>
      </c>
      <c r="N43" s="4">
        <v>2126.81</v>
      </c>
      <c r="O43" s="4">
        <v>466.33199999999999</v>
      </c>
      <c r="P43" s="4">
        <v>4292.1270000000004</v>
      </c>
      <c r="Q43" s="4">
        <v>1283.04</v>
      </c>
      <c r="R43" s="4">
        <v>1975.9169999999999</v>
      </c>
      <c r="S43" s="4">
        <v>1601.5840000000001</v>
      </c>
      <c r="T43" s="4">
        <v>2011.1769999999999</v>
      </c>
      <c r="U43" s="4">
        <v>361.96199999999999</v>
      </c>
      <c r="V43" s="4">
        <v>417.40499999999997</v>
      </c>
      <c r="W43" s="4">
        <v>102.032</v>
      </c>
      <c r="X43" s="4">
        <v>636.07600000000002</v>
      </c>
      <c r="Y43" s="4">
        <v>494.33</v>
      </c>
      <c r="Z43" s="4">
        <v>1743.5170000000001</v>
      </c>
      <c r="AA43" s="4">
        <v>608.56799999999998</v>
      </c>
      <c r="AB43" s="4">
        <v>451.87099999999998</v>
      </c>
      <c r="AC43" s="4">
        <v>2089.44</v>
      </c>
      <c r="AD43" s="4">
        <v>1657.769</v>
      </c>
      <c r="AE43" s="19">
        <v>1030.8140000000001</v>
      </c>
      <c r="AF43" s="4">
        <v>3948.7919999999999</v>
      </c>
      <c r="AG43" s="4">
        <v>176.38399999999999</v>
      </c>
      <c r="AH43" s="4">
        <v>336.83</v>
      </c>
      <c r="AI43" s="4">
        <v>1091.242</v>
      </c>
      <c r="AJ43" s="4">
        <v>900.06</v>
      </c>
      <c r="AK43" s="4">
        <v>409.92399999999998</v>
      </c>
      <c r="AL43" s="4">
        <v>2298.248</v>
      </c>
      <c r="AM43" s="4">
        <v>3746.7280000000001</v>
      </c>
    </row>
    <row r="44" spans="1:39" ht="15" x14ac:dyDescent="0.25">
      <c r="A44" s="33">
        <v>45139</v>
      </c>
      <c r="B44" s="4">
        <v>499.88</v>
      </c>
      <c r="C44" s="4">
        <v>499.88</v>
      </c>
      <c r="D44" s="4">
        <v>499.88</v>
      </c>
      <c r="E44" s="4">
        <v>1054.6579999999999</v>
      </c>
      <c r="F44" s="4">
        <v>558.80499999999995</v>
      </c>
      <c r="G44" s="4">
        <v>648.649</v>
      </c>
      <c r="H44" s="4">
        <v>458.68400000000003</v>
      </c>
      <c r="I44" s="4">
        <v>345.64499999999998</v>
      </c>
      <c r="J44" s="4">
        <v>418.70699999999999</v>
      </c>
      <c r="K44" s="4">
        <v>340.33199999999999</v>
      </c>
      <c r="L44" s="4">
        <v>463.26</v>
      </c>
      <c r="M44" s="4">
        <v>353.13200000000001</v>
      </c>
      <c r="N44" s="4">
        <v>806.69799999999998</v>
      </c>
      <c r="O44" s="4">
        <v>290.62700000000001</v>
      </c>
      <c r="P44" s="4">
        <v>1229.184</v>
      </c>
      <c r="Q44" s="4">
        <v>460.14</v>
      </c>
      <c r="R44" s="4">
        <v>987.16</v>
      </c>
      <c r="S44" s="4">
        <v>682.54300000000001</v>
      </c>
      <c r="T44" s="4">
        <v>891.15700000000004</v>
      </c>
      <c r="U44" s="4">
        <v>244.19200000000001</v>
      </c>
      <c r="V44" s="4">
        <v>327.875</v>
      </c>
      <c r="W44" s="4">
        <v>118.874</v>
      </c>
      <c r="X44" s="4">
        <v>298.10700000000003</v>
      </c>
      <c r="Y44" s="4">
        <v>283.00200000000001</v>
      </c>
      <c r="Z44" s="4">
        <v>616.69100000000003</v>
      </c>
      <c r="AA44" s="4">
        <v>418.44299999999998</v>
      </c>
      <c r="AB44" s="4">
        <v>387.56299999999999</v>
      </c>
      <c r="AC44" s="4">
        <v>649.36300000000006</v>
      </c>
      <c r="AD44" s="4">
        <v>561.88099999999997</v>
      </c>
      <c r="AE44" s="19">
        <v>519.56500000000005</v>
      </c>
      <c r="AF44" s="4">
        <v>984.23800000000006</v>
      </c>
      <c r="AG44" s="4">
        <v>217.179</v>
      </c>
      <c r="AH44" s="4">
        <v>335.32299999999998</v>
      </c>
      <c r="AI44" s="4">
        <v>503.13900000000001</v>
      </c>
      <c r="AJ44" s="4">
        <v>377.40199999999999</v>
      </c>
      <c r="AK44" s="4">
        <v>244.82</v>
      </c>
      <c r="AL44" s="4">
        <v>923.5</v>
      </c>
      <c r="AM44" s="4">
        <v>1150.903</v>
      </c>
    </row>
    <row r="45" spans="1:39" ht="15" x14ac:dyDescent="0.25">
      <c r="A45" s="33">
        <v>45170</v>
      </c>
      <c r="B45" s="4">
        <v>408.21</v>
      </c>
      <c r="C45" s="4">
        <v>408.21</v>
      </c>
      <c r="D45" s="4">
        <v>408.21</v>
      </c>
      <c r="E45" s="4">
        <v>693.78300000000002</v>
      </c>
      <c r="F45" s="4">
        <v>566.60299999999995</v>
      </c>
      <c r="G45" s="4">
        <v>660.14099999999996</v>
      </c>
      <c r="H45" s="4">
        <v>407.63600000000002</v>
      </c>
      <c r="I45" s="4">
        <v>397.238</v>
      </c>
      <c r="J45" s="4">
        <v>295.32799999999997</v>
      </c>
      <c r="K45" s="4">
        <v>287.29500000000002</v>
      </c>
      <c r="L45" s="4">
        <v>480.31900000000002</v>
      </c>
      <c r="M45" s="4">
        <v>375.548</v>
      </c>
      <c r="N45" s="4">
        <v>720.03200000000004</v>
      </c>
      <c r="O45" s="4">
        <v>370.13900000000001</v>
      </c>
      <c r="P45" s="4">
        <v>631.85199999999998</v>
      </c>
      <c r="Q45" s="4">
        <v>439.02600000000001</v>
      </c>
      <c r="R45" s="4">
        <v>831.82100000000003</v>
      </c>
      <c r="S45" s="4">
        <v>489.024</v>
      </c>
      <c r="T45" s="4">
        <v>618.44899999999996</v>
      </c>
      <c r="U45" s="4">
        <v>315.983</v>
      </c>
      <c r="V45" s="4">
        <v>281.25299999999999</v>
      </c>
      <c r="W45" s="4">
        <v>287.46699999999998</v>
      </c>
      <c r="X45" s="4">
        <v>488.80500000000001</v>
      </c>
      <c r="Y45" s="4">
        <v>367.88600000000002</v>
      </c>
      <c r="Z45" s="4">
        <v>453.66800000000001</v>
      </c>
      <c r="AA45" s="4">
        <v>423.036</v>
      </c>
      <c r="AB45" s="4">
        <v>407.12200000000001</v>
      </c>
      <c r="AC45" s="4">
        <v>492.45699999999999</v>
      </c>
      <c r="AD45" s="4">
        <v>385.02800000000002</v>
      </c>
      <c r="AE45" s="19">
        <v>349.976</v>
      </c>
      <c r="AF45" s="4">
        <v>605.82500000000005</v>
      </c>
      <c r="AG45" s="4">
        <v>230.07499999999999</v>
      </c>
      <c r="AH45" s="4">
        <v>529.46699999999998</v>
      </c>
      <c r="AI45" s="4">
        <v>470.298</v>
      </c>
      <c r="AJ45" s="4">
        <v>337.47399999999999</v>
      </c>
      <c r="AK45" s="4">
        <v>286.96699999999998</v>
      </c>
      <c r="AL45" s="4">
        <v>747.31500000000005</v>
      </c>
      <c r="AM45" s="4">
        <v>625.30600000000004</v>
      </c>
    </row>
    <row r="46" spans="1:39" ht="15" x14ac:dyDescent="0.25">
      <c r="A46" s="33">
        <v>45200</v>
      </c>
      <c r="B46" s="4">
        <v>360.64</v>
      </c>
      <c r="C46" s="4">
        <v>609.33000000000004</v>
      </c>
      <c r="D46" s="4">
        <v>512.25</v>
      </c>
      <c r="E46" s="4">
        <v>779.56899999999996</v>
      </c>
      <c r="F46" s="4">
        <v>879.99400000000003</v>
      </c>
      <c r="G46" s="4">
        <v>898.41499999999996</v>
      </c>
      <c r="H46" s="4">
        <v>381.798</v>
      </c>
      <c r="I46" s="4">
        <v>369.41899999999998</v>
      </c>
      <c r="J46" s="4">
        <v>350.2</v>
      </c>
      <c r="K46" s="4">
        <v>409.22899999999998</v>
      </c>
      <c r="L46" s="4">
        <v>350.23399999999998</v>
      </c>
      <c r="M46" s="4">
        <v>299.28699999999998</v>
      </c>
      <c r="N46" s="4">
        <v>622.1</v>
      </c>
      <c r="O46" s="4">
        <v>461.68299999999999</v>
      </c>
      <c r="P46" s="4">
        <v>632.93499999999995</v>
      </c>
      <c r="Q46" s="4">
        <v>556.178</v>
      </c>
      <c r="R46" s="4">
        <v>989.06600000000003</v>
      </c>
      <c r="S46" s="4">
        <v>533.91200000000003</v>
      </c>
      <c r="T46" s="4">
        <v>441.66</v>
      </c>
      <c r="U46" s="4">
        <v>440.44799999999998</v>
      </c>
      <c r="V46" s="4">
        <v>284.52499999999998</v>
      </c>
      <c r="W46" s="4">
        <v>324.39600000000002</v>
      </c>
      <c r="X46" s="4">
        <v>336.95499999999998</v>
      </c>
      <c r="Y46" s="4">
        <v>483.02300000000002</v>
      </c>
      <c r="Z46" s="4">
        <v>629.78499999999997</v>
      </c>
      <c r="AA46" s="4">
        <v>1132.6949999999999</v>
      </c>
      <c r="AB46" s="4">
        <v>555.78200000000004</v>
      </c>
      <c r="AC46" s="4">
        <v>452.346</v>
      </c>
      <c r="AD46" s="4">
        <v>409.97800000000001</v>
      </c>
      <c r="AE46" s="19">
        <v>466.41500000000002</v>
      </c>
      <c r="AF46" s="4">
        <v>649.46500000000003</v>
      </c>
      <c r="AG46" s="4">
        <v>267.04399999999998</v>
      </c>
      <c r="AH46" s="4">
        <v>599.32899999999995</v>
      </c>
      <c r="AI46" s="4">
        <v>662.28</v>
      </c>
      <c r="AJ46" s="4">
        <v>321.48</v>
      </c>
      <c r="AK46" s="4">
        <v>444.31400000000002</v>
      </c>
      <c r="AL46" s="4">
        <v>765.11099999999999</v>
      </c>
      <c r="AM46" s="4">
        <v>690.63599999999997</v>
      </c>
    </row>
    <row r="47" spans="1:39" ht="15" x14ac:dyDescent="0.25">
      <c r="A47" s="33">
        <v>45231</v>
      </c>
      <c r="B47" s="4">
        <v>446.66</v>
      </c>
      <c r="C47" s="4">
        <v>495.81</v>
      </c>
      <c r="D47" s="4">
        <v>472.92</v>
      </c>
      <c r="E47" s="4">
        <v>670.06799999999998</v>
      </c>
      <c r="F47" s="4">
        <v>717.20600000000002</v>
      </c>
      <c r="G47" s="4">
        <v>825.04600000000005</v>
      </c>
      <c r="H47" s="4">
        <v>584.20399999999995</v>
      </c>
      <c r="I47" s="4">
        <v>372.58499999999998</v>
      </c>
      <c r="J47" s="4">
        <v>349.03699999999998</v>
      </c>
      <c r="K47" s="4">
        <v>477.87200000000001</v>
      </c>
      <c r="L47" s="4">
        <v>448.60399999999998</v>
      </c>
      <c r="M47" s="4">
        <v>361.14</v>
      </c>
      <c r="N47" s="4">
        <v>615.29999999999995</v>
      </c>
      <c r="O47" s="4">
        <v>501.47</v>
      </c>
      <c r="P47" s="4">
        <v>573.80899999999997</v>
      </c>
      <c r="Q47" s="4">
        <v>564.00099999999998</v>
      </c>
      <c r="R47" s="4">
        <v>679.82799999999997</v>
      </c>
      <c r="S47" s="4">
        <v>691.899</v>
      </c>
      <c r="T47" s="4">
        <v>431.19</v>
      </c>
      <c r="U47" s="4">
        <v>423.58</v>
      </c>
      <c r="V47" s="4">
        <v>362.238</v>
      </c>
      <c r="W47" s="4">
        <v>326.40899999999999</v>
      </c>
      <c r="X47" s="4">
        <v>364.33699999999999</v>
      </c>
      <c r="Y47" s="4">
        <v>633.21</v>
      </c>
      <c r="Z47" s="4">
        <v>600.60199999999998</v>
      </c>
      <c r="AA47" s="4">
        <v>656.12800000000004</v>
      </c>
      <c r="AB47" s="4">
        <v>502.19400000000002</v>
      </c>
      <c r="AC47" s="4">
        <v>474.18799999999999</v>
      </c>
      <c r="AD47" s="4">
        <v>478.70499999999998</v>
      </c>
      <c r="AE47" s="19">
        <v>493.44400000000002</v>
      </c>
      <c r="AF47" s="4">
        <v>624.06600000000003</v>
      </c>
      <c r="AG47" s="4">
        <v>323.75299999999999</v>
      </c>
      <c r="AH47" s="4">
        <v>509.31599999999997</v>
      </c>
      <c r="AI47" s="4">
        <v>509.02800000000002</v>
      </c>
      <c r="AJ47" s="4">
        <v>381.41300000000001</v>
      </c>
      <c r="AK47" s="4">
        <v>445.27199999999999</v>
      </c>
      <c r="AL47" s="4">
        <v>590.91499999999996</v>
      </c>
      <c r="AM47" s="4">
        <v>634.19299999999998</v>
      </c>
    </row>
    <row r="48" spans="1:39" ht="15" x14ac:dyDescent="0.25">
      <c r="A48" s="33">
        <v>45261</v>
      </c>
      <c r="B48" s="4">
        <v>362.53</v>
      </c>
      <c r="C48" s="4">
        <v>362.53</v>
      </c>
      <c r="D48" s="4">
        <v>362.53</v>
      </c>
      <c r="E48" s="4">
        <v>609.68600000000004</v>
      </c>
      <c r="F48" s="4">
        <v>570.678</v>
      </c>
      <c r="G48" s="4">
        <v>627.35900000000004</v>
      </c>
      <c r="H48" s="4">
        <v>432.089</v>
      </c>
      <c r="I48" s="4">
        <v>353.80900000000003</v>
      </c>
      <c r="J48" s="4">
        <v>330.71699999999998</v>
      </c>
      <c r="K48" s="4">
        <v>381.19299999999998</v>
      </c>
      <c r="L48" s="4">
        <v>394.423</v>
      </c>
      <c r="M48" s="4">
        <v>332.77300000000002</v>
      </c>
      <c r="N48" s="4">
        <v>518.04100000000005</v>
      </c>
      <c r="O48" s="4">
        <v>431.71</v>
      </c>
      <c r="P48" s="4">
        <v>567.81600000000003</v>
      </c>
      <c r="Q48" s="4">
        <v>605.29499999999996</v>
      </c>
      <c r="R48" s="4">
        <v>560.41899999999998</v>
      </c>
      <c r="S48" s="4">
        <v>564.26400000000001</v>
      </c>
      <c r="T48" s="4">
        <v>419.22300000000001</v>
      </c>
      <c r="U48" s="4">
        <v>342.85599999999999</v>
      </c>
      <c r="V48" s="4">
        <v>350.79700000000003</v>
      </c>
      <c r="W48" s="4">
        <v>269.84300000000002</v>
      </c>
      <c r="X48" s="4">
        <v>354.262</v>
      </c>
      <c r="Y48" s="4">
        <v>412.21199999999999</v>
      </c>
      <c r="Z48" s="4">
        <v>486.392</v>
      </c>
      <c r="AA48" s="4">
        <v>488.30200000000002</v>
      </c>
      <c r="AB48" s="4">
        <v>472.62799999999999</v>
      </c>
      <c r="AC48" s="4">
        <v>474.35599999999999</v>
      </c>
      <c r="AD48" s="4">
        <v>435.71800000000002</v>
      </c>
      <c r="AE48" s="19">
        <v>468.19299999999998</v>
      </c>
      <c r="AF48" s="4">
        <v>549.93700000000001</v>
      </c>
      <c r="AG48" s="4">
        <v>321.55900000000003</v>
      </c>
      <c r="AH48" s="4">
        <v>381.14400000000001</v>
      </c>
      <c r="AI48" s="4">
        <v>419.30200000000002</v>
      </c>
      <c r="AJ48" s="4">
        <v>358.62799999999999</v>
      </c>
      <c r="AK48" s="4">
        <v>353.97300000000001</v>
      </c>
      <c r="AL48" s="4">
        <v>515.84100000000001</v>
      </c>
      <c r="AM48" s="4">
        <v>569.08600000000001</v>
      </c>
    </row>
    <row r="49" spans="1:1005" ht="15" x14ac:dyDescent="0.25">
      <c r="A49" s="33">
        <v>45292</v>
      </c>
      <c r="B49" s="4">
        <v>361.18</v>
      </c>
      <c r="C49" s="4">
        <v>361.18</v>
      </c>
      <c r="D49" s="4">
        <v>361.18</v>
      </c>
      <c r="E49" s="4">
        <v>583.83100000000002</v>
      </c>
      <c r="F49" s="4">
        <v>476.10700000000003</v>
      </c>
      <c r="G49" s="4">
        <v>493.572</v>
      </c>
      <c r="H49" s="4">
        <v>375.98599999999999</v>
      </c>
      <c r="I49" s="4">
        <v>324.10000000000002</v>
      </c>
      <c r="J49" s="4">
        <v>311.04700000000003</v>
      </c>
      <c r="K49" s="4">
        <v>304.58600000000001</v>
      </c>
      <c r="L49" s="4">
        <v>344.19900000000001</v>
      </c>
      <c r="M49" s="4">
        <v>453.38299999999998</v>
      </c>
      <c r="N49" s="4">
        <v>467.75</v>
      </c>
      <c r="O49" s="4">
        <v>398.50900000000001</v>
      </c>
      <c r="P49" s="4">
        <v>492.05500000000001</v>
      </c>
      <c r="Q49" s="4">
        <v>518.67499999999995</v>
      </c>
      <c r="R49" s="4">
        <v>500.54300000000001</v>
      </c>
      <c r="S49" s="4">
        <v>448.40600000000001</v>
      </c>
      <c r="T49" s="4">
        <v>398.99400000000003</v>
      </c>
      <c r="U49" s="4">
        <v>326.27300000000002</v>
      </c>
      <c r="V49" s="4">
        <v>311.83800000000002</v>
      </c>
      <c r="W49" s="4">
        <v>237.11099999999999</v>
      </c>
      <c r="X49" s="4">
        <v>318.05599999999998</v>
      </c>
      <c r="Y49" s="4">
        <v>602.86500000000001</v>
      </c>
      <c r="Z49" s="4">
        <v>444.35500000000002</v>
      </c>
      <c r="AA49" s="4">
        <v>420.31</v>
      </c>
      <c r="AB49" s="4">
        <v>387.88099999999997</v>
      </c>
      <c r="AC49" s="4">
        <v>448.20699999999999</v>
      </c>
      <c r="AD49" s="4">
        <v>399.99</v>
      </c>
      <c r="AE49" s="19">
        <v>429.12099999999998</v>
      </c>
      <c r="AF49" s="4">
        <v>501.02</v>
      </c>
      <c r="AG49" s="4">
        <v>297.35700000000003</v>
      </c>
      <c r="AH49" s="4">
        <v>303.25799999999998</v>
      </c>
      <c r="AI49" s="4">
        <v>374.02300000000002</v>
      </c>
      <c r="AJ49" s="4">
        <v>351.69600000000003</v>
      </c>
      <c r="AK49" s="4">
        <v>333.46600000000001</v>
      </c>
      <c r="AL49" s="4">
        <v>434.60599999999999</v>
      </c>
      <c r="AM49" s="4">
        <v>516.55399999999997</v>
      </c>
    </row>
    <row r="50" spans="1:1005" ht="15" x14ac:dyDescent="0.25">
      <c r="A50" s="33">
        <v>45323</v>
      </c>
      <c r="B50" s="4">
        <v>392.99</v>
      </c>
      <c r="C50" s="4">
        <v>392.99</v>
      </c>
      <c r="D50" s="4">
        <v>392.99</v>
      </c>
      <c r="E50" s="4">
        <v>475.54399999999998</v>
      </c>
      <c r="F50" s="4">
        <v>560.31799999999998</v>
      </c>
      <c r="G50" s="4">
        <v>514.81100000000004</v>
      </c>
      <c r="H50" s="4">
        <v>357.012</v>
      </c>
      <c r="I50" s="4">
        <v>319.58</v>
      </c>
      <c r="J50" s="4">
        <v>279.315</v>
      </c>
      <c r="K50" s="4">
        <v>287.43</v>
      </c>
      <c r="L50" s="4">
        <v>361.39699999999999</v>
      </c>
      <c r="M50" s="4">
        <v>548.81200000000001</v>
      </c>
      <c r="N50" s="4">
        <v>425.37400000000002</v>
      </c>
      <c r="O50" s="4">
        <v>415.68099999999998</v>
      </c>
      <c r="P50" s="4">
        <v>476.70299999999997</v>
      </c>
      <c r="Q50" s="4">
        <v>466.27699999999999</v>
      </c>
      <c r="R50" s="4">
        <v>477.04199999999997</v>
      </c>
      <c r="S50" s="4">
        <v>435.161</v>
      </c>
      <c r="T50" s="4">
        <v>412.41800000000001</v>
      </c>
      <c r="U50" s="4">
        <v>309.68200000000002</v>
      </c>
      <c r="V50" s="4">
        <v>260.02999999999997</v>
      </c>
      <c r="W50" s="4">
        <v>257.90100000000001</v>
      </c>
      <c r="X50" s="4">
        <v>290.03100000000001</v>
      </c>
      <c r="Y50" s="4">
        <v>595.77599999999995</v>
      </c>
      <c r="Z50" s="4">
        <v>380.45</v>
      </c>
      <c r="AA50" s="4">
        <v>417.51499999999999</v>
      </c>
      <c r="AB50" s="4">
        <v>362.23200000000003</v>
      </c>
      <c r="AC50" s="4">
        <v>427.94600000000003</v>
      </c>
      <c r="AD50" s="4">
        <v>425.44400000000002</v>
      </c>
      <c r="AE50" s="19">
        <v>379.65800000000002</v>
      </c>
      <c r="AF50" s="4">
        <v>442.54899999999998</v>
      </c>
      <c r="AG50" s="4">
        <v>300.40899999999999</v>
      </c>
      <c r="AH50" s="4">
        <v>291.09300000000002</v>
      </c>
      <c r="AI50" s="4">
        <v>434.38</v>
      </c>
      <c r="AJ50" s="4">
        <v>288.32600000000002</v>
      </c>
      <c r="AK50" s="4">
        <v>287.63600000000002</v>
      </c>
      <c r="AL50" s="4">
        <v>405.08199999999999</v>
      </c>
      <c r="AM50" s="4">
        <v>437.24799999999999</v>
      </c>
    </row>
    <row r="51" spans="1:1005" ht="15" x14ac:dyDescent="0.25">
      <c r="A51" s="33">
        <v>45352</v>
      </c>
      <c r="B51" s="4">
        <v>665.38</v>
      </c>
      <c r="C51" s="4">
        <v>665.38</v>
      </c>
      <c r="D51" s="4">
        <v>665.38</v>
      </c>
      <c r="E51" s="4">
        <v>794.33399999999995</v>
      </c>
      <c r="F51" s="4">
        <v>1294.4780000000001</v>
      </c>
      <c r="G51" s="4">
        <v>746.71400000000006</v>
      </c>
      <c r="H51" s="4">
        <v>470.94600000000003</v>
      </c>
      <c r="I51" s="4">
        <v>657.31200000000001</v>
      </c>
      <c r="J51" s="4">
        <v>395.245</v>
      </c>
      <c r="K51" s="4">
        <v>428.69400000000002</v>
      </c>
      <c r="L51" s="4">
        <v>592.99400000000003</v>
      </c>
      <c r="M51" s="4">
        <v>670.72</v>
      </c>
      <c r="N51" s="4">
        <v>661.72400000000005</v>
      </c>
      <c r="O51" s="4">
        <v>1086.201</v>
      </c>
      <c r="P51" s="4">
        <v>647.00400000000002</v>
      </c>
      <c r="Q51" s="4">
        <v>891.36699999999996</v>
      </c>
      <c r="R51" s="4">
        <v>595.24900000000002</v>
      </c>
      <c r="S51" s="4">
        <v>560.39300000000003</v>
      </c>
      <c r="T51" s="4">
        <v>524.55700000000002</v>
      </c>
      <c r="U51" s="4">
        <v>501.82600000000002</v>
      </c>
      <c r="V51" s="4">
        <v>289.31400000000002</v>
      </c>
      <c r="W51" s="4">
        <v>429.22199999999998</v>
      </c>
      <c r="X51" s="4">
        <v>636.19399999999996</v>
      </c>
      <c r="Y51" s="4">
        <v>777.48599999999999</v>
      </c>
      <c r="Z51" s="4">
        <v>481.74099999999999</v>
      </c>
      <c r="AA51" s="4">
        <v>864.82600000000002</v>
      </c>
      <c r="AB51" s="4">
        <v>458.68</v>
      </c>
      <c r="AC51" s="4">
        <v>686.20899999999995</v>
      </c>
      <c r="AD51" s="4">
        <v>553.154</v>
      </c>
      <c r="AE51" s="19">
        <v>542.62900000000002</v>
      </c>
      <c r="AF51" s="4">
        <v>629.375</v>
      </c>
      <c r="AG51" s="4">
        <v>369.78199999999998</v>
      </c>
      <c r="AH51" s="4">
        <v>442.85500000000002</v>
      </c>
      <c r="AI51" s="4">
        <v>636.26700000000005</v>
      </c>
      <c r="AJ51" s="4">
        <v>409.06200000000001</v>
      </c>
      <c r="AK51" s="4">
        <v>516.82899999999995</v>
      </c>
      <c r="AL51" s="4">
        <v>752.94600000000003</v>
      </c>
      <c r="AM51" s="4">
        <v>508.64100000000002</v>
      </c>
    </row>
    <row r="52" spans="1:1005" ht="15" x14ac:dyDescent="0.25">
      <c r="A52" s="33">
        <v>45383</v>
      </c>
      <c r="B52" s="4">
        <v>1055.51</v>
      </c>
      <c r="C52" s="4">
        <v>1055.51</v>
      </c>
      <c r="D52" s="4">
        <v>1055.51</v>
      </c>
      <c r="E52" s="4">
        <v>1869.0930000000001</v>
      </c>
      <c r="F52" s="4">
        <v>2372.9340000000002</v>
      </c>
      <c r="G52" s="4">
        <v>1116.1669999999999</v>
      </c>
      <c r="H52" s="4">
        <v>785.43899999999996</v>
      </c>
      <c r="I52" s="4">
        <v>1185.4269999999999</v>
      </c>
      <c r="J52" s="4">
        <v>696.45100000000002</v>
      </c>
      <c r="K52" s="4">
        <v>537.14</v>
      </c>
      <c r="L52" s="4">
        <v>1045.3489999999999</v>
      </c>
      <c r="M52" s="4">
        <v>1521.894</v>
      </c>
      <c r="N52" s="4">
        <v>953.94</v>
      </c>
      <c r="O52" s="4">
        <v>869.52599999999995</v>
      </c>
      <c r="P52" s="4">
        <v>1062.373</v>
      </c>
      <c r="Q52" s="4">
        <v>1498.5989999999999</v>
      </c>
      <c r="R52" s="4">
        <v>1128.309</v>
      </c>
      <c r="S52" s="4">
        <v>664.11500000000001</v>
      </c>
      <c r="T52" s="4">
        <v>814.971</v>
      </c>
      <c r="U52" s="4">
        <v>782.95899999999995</v>
      </c>
      <c r="V52" s="4">
        <v>487.02100000000002</v>
      </c>
      <c r="W52" s="4">
        <v>540.20600000000002</v>
      </c>
      <c r="X52" s="4">
        <v>1357.79</v>
      </c>
      <c r="Y52" s="4">
        <v>1392.71</v>
      </c>
      <c r="Z52" s="4">
        <v>1126.998</v>
      </c>
      <c r="AA52" s="4">
        <v>1108.6289999999999</v>
      </c>
      <c r="AB52" s="4">
        <v>821.56799999999998</v>
      </c>
      <c r="AC52" s="4">
        <v>865.74199999999996</v>
      </c>
      <c r="AD52" s="4">
        <v>803.05200000000002</v>
      </c>
      <c r="AE52" s="19">
        <v>1144.155</v>
      </c>
      <c r="AF52" s="4">
        <v>1098.0609999999999</v>
      </c>
      <c r="AG52" s="4">
        <v>405.42700000000002</v>
      </c>
      <c r="AH52" s="4">
        <v>623.88699999999994</v>
      </c>
      <c r="AI52" s="4">
        <v>645.63499999999999</v>
      </c>
      <c r="AJ52" s="4">
        <v>490.14499999999998</v>
      </c>
      <c r="AK52" s="4">
        <v>561.91499999999996</v>
      </c>
      <c r="AL52" s="4">
        <v>758.73400000000004</v>
      </c>
      <c r="AM52" s="4">
        <v>893.59199999999998</v>
      </c>
    </row>
    <row r="53" spans="1:1005" ht="15" x14ac:dyDescent="0.25">
      <c r="A53" s="33">
        <v>45413</v>
      </c>
      <c r="B53" s="4">
        <v>2342.9899999999998</v>
      </c>
      <c r="C53" s="4">
        <v>2342.9899999999998</v>
      </c>
      <c r="D53" s="4">
        <v>2342.9899999999998</v>
      </c>
      <c r="E53" s="4">
        <v>4222.4260000000004</v>
      </c>
      <c r="F53" s="4">
        <v>3567.9070000000002</v>
      </c>
      <c r="G53" s="4">
        <v>2891.663</v>
      </c>
      <c r="H53" s="4">
        <v>1302.8130000000001</v>
      </c>
      <c r="I53" s="4">
        <v>1509.7059999999999</v>
      </c>
      <c r="J53" s="4">
        <v>763.54899999999998</v>
      </c>
      <c r="K53" s="4">
        <v>1173.5070000000001</v>
      </c>
      <c r="L53" s="4">
        <v>1958.2370000000001</v>
      </c>
      <c r="M53" s="4">
        <v>3577.9679999999998</v>
      </c>
      <c r="N53" s="4">
        <v>2017.376</v>
      </c>
      <c r="O53" s="4">
        <v>2345.7199999999998</v>
      </c>
      <c r="P53" s="4">
        <v>3094.2579999999998</v>
      </c>
      <c r="Q53" s="4">
        <v>4090.692</v>
      </c>
      <c r="R53" s="4">
        <v>2739.482</v>
      </c>
      <c r="S53" s="4">
        <v>1992.2739999999999</v>
      </c>
      <c r="T53" s="4">
        <v>1952.5719999999999</v>
      </c>
      <c r="U53" s="4">
        <v>2227.5650000000001</v>
      </c>
      <c r="V53" s="4">
        <v>247.55199999999999</v>
      </c>
      <c r="W53" s="4">
        <v>1265.8630000000001</v>
      </c>
      <c r="X53" s="4">
        <v>1720.91</v>
      </c>
      <c r="Y53" s="4">
        <v>2953.5219999999999</v>
      </c>
      <c r="Z53" s="4">
        <v>2402.598</v>
      </c>
      <c r="AA53" s="4">
        <v>2069.71</v>
      </c>
      <c r="AB53" s="4">
        <v>2324.0819999999999</v>
      </c>
      <c r="AC53" s="4">
        <v>2661.9639999999999</v>
      </c>
      <c r="AD53" s="4">
        <v>970.56799999999998</v>
      </c>
      <c r="AE53" s="19">
        <v>2338.4929999999999</v>
      </c>
      <c r="AF53" s="4">
        <v>1220.73</v>
      </c>
      <c r="AG53" s="4">
        <v>798.654</v>
      </c>
      <c r="AH53" s="4">
        <v>1726.8920000000001</v>
      </c>
      <c r="AI53" s="4">
        <v>1263.347</v>
      </c>
      <c r="AJ53" s="4">
        <v>836.14300000000003</v>
      </c>
      <c r="AK53" s="4">
        <v>1786.0260000000001</v>
      </c>
      <c r="AL53" s="4">
        <v>2202.134</v>
      </c>
      <c r="AM53" s="4">
        <v>4125.7539999999999</v>
      </c>
    </row>
    <row r="54" spans="1:1005" ht="15" x14ac:dyDescent="0.25">
      <c r="A54" s="33">
        <v>45444</v>
      </c>
      <c r="B54" s="4">
        <v>2666.05</v>
      </c>
      <c r="C54" s="4">
        <v>2666.05</v>
      </c>
      <c r="D54" s="4">
        <v>2666.05</v>
      </c>
      <c r="E54" s="4">
        <v>3806.8670000000002</v>
      </c>
      <c r="F54" s="4">
        <v>4675.4859999999999</v>
      </c>
      <c r="G54" s="4">
        <v>1951.7909999999999</v>
      </c>
      <c r="H54" s="4">
        <v>2015.806</v>
      </c>
      <c r="I54" s="4">
        <v>1269.6369999999999</v>
      </c>
      <c r="J54" s="4">
        <v>1614.826</v>
      </c>
      <c r="K54" s="4">
        <v>2761.4940000000001</v>
      </c>
      <c r="L54" s="4">
        <v>1289.43</v>
      </c>
      <c r="M54" s="4">
        <v>4874.5510000000004</v>
      </c>
      <c r="N54" s="4">
        <v>1736.2159999999999</v>
      </c>
      <c r="O54" s="4">
        <v>5135.6890000000003</v>
      </c>
      <c r="P54" s="4">
        <v>3031.8229999999999</v>
      </c>
      <c r="Q54" s="4">
        <v>5300.7849999999999</v>
      </c>
      <c r="R54" s="4">
        <v>2766.9920000000002</v>
      </c>
      <c r="S54" s="4">
        <v>3599.1579999999999</v>
      </c>
      <c r="T54" s="4">
        <v>1496.154</v>
      </c>
      <c r="U54" s="4">
        <v>1640.3230000000001</v>
      </c>
      <c r="V54" s="4">
        <v>360.08</v>
      </c>
      <c r="W54" s="4">
        <v>2416.8789999999999</v>
      </c>
      <c r="X54" s="4">
        <v>1079.2909999999999</v>
      </c>
      <c r="Y54" s="4">
        <v>3843.857</v>
      </c>
      <c r="Z54" s="4">
        <v>2160.8069999999998</v>
      </c>
      <c r="AA54" s="4">
        <v>1390.002</v>
      </c>
      <c r="AB54" s="4">
        <v>4176.8620000000001</v>
      </c>
      <c r="AC54" s="4">
        <v>2800.8049999999998</v>
      </c>
      <c r="AD54" s="4">
        <v>2726.8090000000002</v>
      </c>
      <c r="AE54" s="19">
        <v>5535.665</v>
      </c>
      <c r="AF54" s="4">
        <v>418.27800000000002</v>
      </c>
      <c r="AG54" s="4">
        <v>1143.386</v>
      </c>
      <c r="AH54" s="4">
        <v>3262.741</v>
      </c>
      <c r="AI54" s="4">
        <v>2429.596</v>
      </c>
      <c r="AJ54" s="4">
        <v>1193.511</v>
      </c>
      <c r="AK54" s="4">
        <v>3344.0729999999999</v>
      </c>
      <c r="AL54" s="4">
        <v>6250.8720000000003</v>
      </c>
      <c r="AM54" s="4">
        <v>6396.6009999999997</v>
      </c>
    </row>
    <row r="55" spans="1:1005" ht="15" x14ac:dyDescent="0.25">
      <c r="A55" s="33">
        <v>45474</v>
      </c>
      <c r="B55" s="4">
        <v>1090.8399999999999</v>
      </c>
      <c r="C55" s="4">
        <v>1090.8399999999999</v>
      </c>
      <c r="D55" s="4">
        <v>1090.8399999999999</v>
      </c>
      <c r="E55" s="4">
        <v>1190.075</v>
      </c>
      <c r="F55" s="4">
        <v>1887.32</v>
      </c>
      <c r="G55" s="4">
        <v>668.827</v>
      </c>
      <c r="H55" s="4">
        <v>633.42499999999995</v>
      </c>
      <c r="I55" s="4">
        <v>562.10599999999999</v>
      </c>
      <c r="J55" s="4">
        <v>767.10699999999997</v>
      </c>
      <c r="K55" s="4">
        <v>1156.3389999999999</v>
      </c>
      <c r="L55" s="4">
        <v>486.63200000000001</v>
      </c>
      <c r="M55" s="4">
        <v>2045.8920000000001</v>
      </c>
      <c r="N55" s="4">
        <v>442.47</v>
      </c>
      <c r="O55" s="4">
        <v>4302.4920000000002</v>
      </c>
      <c r="P55" s="4">
        <v>1232.191</v>
      </c>
      <c r="Q55" s="4">
        <v>1884.539</v>
      </c>
      <c r="R55" s="4">
        <v>1571.8510000000001</v>
      </c>
      <c r="S55" s="4">
        <v>2023.078</v>
      </c>
      <c r="T55" s="4">
        <v>350.88299999999998</v>
      </c>
      <c r="U55" s="4">
        <v>401.34800000000001</v>
      </c>
      <c r="V55" s="4">
        <v>94.932000000000002</v>
      </c>
      <c r="W55" s="4">
        <v>642.03499999999997</v>
      </c>
      <c r="X55" s="4">
        <v>486.10199999999998</v>
      </c>
      <c r="Y55" s="4">
        <v>1657.982</v>
      </c>
      <c r="Z55" s="4">
        <v>590.10699999999997</v>
      </c>
      <c r="AA55" s="4">
        <v>458.02300000000002</v>
      </c>
      <c r="AB55" s="4">
        <v>1999.586</v>
      </c>
      <c r="AC55" s="4">
        <v>1595.7840000000001</v>
      </c>
      <c r="AD55" s="4">
        <v>989.20399999999995</v>
      </c>
      <c r="AE55" s="19">
        <v>3965.7489999999998</v>
      </c>
      <c r="AF55" s="4">
        <v>174.87799999999999</v>
      </c>
      <c r="AG55" s="4">
        <v>325.40800000000002</v>
      </c>
      <c r="AH55" s="4">
        <v>1061.355</v>
      </c>
      <c r="AI55" s="4">
        <v>906.09199999999998</v>
      </c>
      <c r="AJ55" s="4">
        <v>402.43</v>
      </c>
      <c r="AK55" s="4">
        <v>2226.1590000000001</v>
      </c>
      <c r="AL55" s="4">
        <v>3583.1080000000002</v>
      </c>
      <c r="AM55" s="4">
        <v>2649.7020000000002</v>
      </c>
    </row>
    <row r="56" spans="1:1005" ht="15" x14ac:dyDescent="0.25">
      <c r="A56" s="33">
        <v>45505</v>
      </c>
      <c r="B56" s="4">
        <v>499.88</v>
      </c>
      <c r="C56" s="4">
        <v>499.88</v>
      </c>
      <c r="D56" s="4">
        <v>499.88</v>
      </c>
      <c r="E56" s="4">
        <v>550.36599999999999</v>
      </c>
      <c r="F56" s="4">
        <v>643.33500000000004</v>
      </c>
      <c r="G56" s="4">
        <v>466.25900000000001</v>
      </c>
      <c r="H56" s="4">
        <v>348.19799999999998</v>
      </c>
      <c r="I56" s="4">
        <v>414.01499999999999</v>
      </c>
      <c r="J56" s="4">
        <v>338.85</v>
      </c>
      <c r="K56" s="4">
        <v>467.04399999999998</v>
      </c>
      <c r="L56" s="4">
        <v>354.67099999999999</v>
      </c>
      <c r="M56" s="4">
        <v>800</v>
      </c>
      <c r="N56" s="4">
        <v>290.28300000000002</v>
      </c>
      <c r="O56" s="4">
        <v>1234.636</v>
      </c>
      <c r="P56" s="4">
        <v>459.99900000000002</v>
      </c>
      <c r="Q56" s="4">
        <v>978.57399999999996</v>
      </c>
      <c r="R56" s="4">
        <v>662.20899999999995</v>
      </c>
      <c r="S56" s="4">
        <v>896.39800000000002</v>
      </c>
      <c r="T56" s="4">
        <v>248.21799999999999</v>
      </c>
      <c r="U56" s="4">
        <v>331.04</v>
      </c>
      <c r="V56" s="4">
        <v>116.39100000000001</v>
      </c>
      <c r="W56" s="4">
        <v>301.55900000000003</v>
      </c>
      <c r="X56" s="4">
        <v>278.34100000000001</v>
      </c>
      <c r="Y56" s="4">
        <v>602.04399999999998</v>
      </c>
      <c r="Z56" s="4">
        <v>419.05799999999999</v>
      </c>
      <c r="AA56" s="4">
        <v>391.02699999999999</v>
      </c>
      <c r="AB56" s="4">
        <v>639.01900000000001</v>
      </c>
      <c r="AC56" s="4">
        <v>551.98599999999999</v>
      </c>
      <c r="AD56" s="4">
        <v>514.68299999999999</v>
      </c>
      <c r="AE56" s="19">
        <v>991.87099999999998</v>
      </c>
      <c r="AF56" s="4">
        <v>217.57599999999999</v>
      </c>
      <c r="AG56" s="4">
        <v>340.87900000000002</v>
      </c>
      <c r="AH56" s="4">
        <v>500.07799999999997</v>
      </c>
      <c r="AI56" s="4">
        <v>380.27300000000002</v>
      </c>
      <c r="AJ56" s="4">
        <v>238.321</v>
      </c>
      <c r="AK56" s="4">
        <v>917.62099999999998</v>
      </c>
      <c r="AL56" s="4">
        <v>1116.1869999999999</v>
      </c>
      <c r="AM56" s="4">
        <v>1057.9449999999999</v>
      </c>
    </row>
    <row r="57" spans="1:1005" ht="15" x14ac:dyDescent="0.25">
      <c r="A57" s="33">
        <v>45536</v>
      </c>
      <c r="B57" s="4">
        <v>408.21</v>
      </c>
      <c r="C57" s="4">
        <v>408.21</v>
      </c>
      <c r="D57" s="4">
        <v>408.21</v>
      </c>
      <c r="E57" s="4">
        <v>576.48500000000001</v>
      </c>
      <c r="F57" s="4">
        <v>675.18799999999999</v>
      </c>
      <c r="G57" s="4">
        <v>412.39100000000002</v>
      </c>
      <c r="H57" s="4">
        <v>402.25400000000002</v>
      </c>
      <c r="I57" s="4">
        <v>298.62599999999998</v>
      </c>
      <c r="J57" s="4">
        <v>291.13400000000001</v>
      </c>
      <c r="K57" s="4">
        <v>482.30599999999998</v>
      </c>
      <c r="L57" s="4">
        <v>365.721</v>
      </c>
      <c r="M57" s="4">
        <v>714.07</v>
      </c>
      <c r="N57" s="4">
        <v>370.93700000000001</v>
      </c>
      <c r="O57" s="4">
        <v>634.17700000000002</v>
      </c>
      <c r="P57" s="4">
        <v>446.77100000000002</v>
      </c>
      <c r="Q57" s="4">
        <v>850.75</v>
      </c>
      <c r="R57" s="4">
        <v>488.31099999999998</v>
      </c>
      <c r="S57" s="4">
        <v>622.08299999999997</v>
      </c>
      <c r="T57" s="4">
        <v>321.23200000000003</v>
      </c>
      <c r="U57" s="4">
        <v>282.47500000000002</v>
      </c>
      <c r="V57" s="4">
        <v>289.86099999999999</v>
      </c>
      <c r="W57" s="4">
        <v>491.04300000000001</v>
      </c>
      <c r="X57" s="4">
        <v>373.35599999999999</v>
      </c>
      <c r="Y57" s="4">
        <v>452.98599999999999</v>
      </c>
      <c r="Z57" s="4">
        <v>425.15699999999998</v>
      </c>
      <c r="AA57" s="4">
        <v>408.90699999999998</v>
      </c>
      <c r="AB57" s="4">
        <v>495.55900000000003</v>
      </c>
      <c r="AC57" s="4">
        <v>384.78199999999998</v>
      </c>
      <c r="AD57" s="4">
        <v>347.471</v>
      </c>
      <c r="AE57" s="19">
        <v>610.71900000000005</v>
      </c>
      <c r="AF57" s="4">
        <v>230.68199999999999</v>
      </c>
      <c r="AG57" s="4">
        <v>535.46299999999997</v>
      </c>
      <c r="AH57" s="4">
        <v>476.48599999999999</v>
      </c>
      <c r="AI57" s="4">
        <v>338.36099999999999</v>
      </c>
      <c r="AJ57" s="4">
        <v>285.94400000000002</v>
      </c>
      <c r="AK57" s="4">
        <v>744.49400000000003</v>
      </c>
      <c r="AL57" s="4">
        <v>616.57000000000005</v>
      </c>
      <c r="AM57" s="4">
        <v>695.09699999999998</v>
      </c>
    </row>
    <row r="58" spans="1:1005" ht="15" x14ac:dyDescent="0.25">
      <c r="A58" s="33">
        <v>45566</v>
      </c>
      <c r="B58" s="4">
        <v>360.64</v>
      </c>
      <c r="C58" s="4">
        <v>609.33000000000004</v>
      </c>
      <c r="D58" s="4">
        <v>512.25</v>
      </c>
      <c r="E58" s="4">
        <v>883.404</v>
      </c>
      <c r="F58" s="4">
        <v>887.05</v>
      </c>
      <c r="G58" s="4">
        <v>386.28300000000002</v>
      </c>
      <c r="H58" s="4">
        <v>367.642</v>
      </c>
      <c r="I58" s="4">
        <v>351.51</v>
      </c>
      <c r="J58" s="4">
        <v>411.29</v>
      </c>
      <c r="K58" s="4">
        <v>351.90699999999998</v>
      </c>
      <c r="L58" s="4">
        <v>299.85199999999998</v>
      </c>
      <c r="M58" s="4">
        <v>623.18700000000001</v>
      </c>
      <c r="N58" s="4">
        <v>463.72</v>
      </c>
      <c r="O58" s="4">
        <v>634.91600000000005</v>
      </c>
      <c r="P58" s="4">
        <v>559.16999999999996</v>
      </c>
      <c r="Q58" s="4">
        <v>961.98299999999995</v>
      </c>
      <c r="R58" s="4">
        <v>564.74300000000005</v>
      </c>
      <c r="S58" s="4">
        <v>444.79</v>
      </c>
      <c r="T58" s="4">
        <v>446.17200000000003</v>
      </c>
      <c r="U58" s="4">
        <v>288.21699999999998</v>
      </c>
      <c r="V58" s="4">
        <v>324.07</v>
      </c>
      <c r="W58" s="4">
        <v>339.39400000000001</v>
      </c>
      <c r="X58" s="4">
        <v>484.435</v>
      </c>
      <c r="Y58" s="4">
        <v>635.02</v>
      </c>
      <c r="Z58" s="4">
        <v>1133.327</v>
      </c>
      <c r="AA58" s="4">
        <v>557.37900000000002</v>
      </c>
      <c r="AB58" s="4">
        <v>455.45499999999998</v>
      </c>
      <c r="AC58" s="4">
        <v>412.584</v>
      </c>
      <c r="AD58" s="4">
        <v>469.36399999999998</v>
      </c>
      <c r="AE58" s="19">
        <v>654.45899999999995</v>
      </c>
      <c r="AF58" s="4">
        <v>268.363</v>
      </c>
      <c r="AG58" s="4">
        <v>588.33600000000001</v>
      </c>
      <c r="AH58" s="4">
        <v>663.44</v>
      </c>
      <c r="AI58" s="4">
        <v>322.22199999999998</v>
      </c>
      <c r="AJ58" s="4">
        <v>446.55</v>
      </c>
      <c r="AK58" s="4">
        <v>752.89099999999996</v>
      </c>
      <c r="AL58" s="4">
        <v>688.22299999999996</v>
      </c>
      <c r="AM58" s="4">
        <v>780.89800000000002</v>
      </c>
    </row>
    <row r="59" spans="1:1005" ht="15" x14ac:dyDescent="0.25">
      <c r="A59" s="33">
        <v>45597</v>
      </c>
      <c r="B59" s="4">
        <v>446.66</v>
      </c>
      <c r="C59" s="4">
        <v>495.81</v>
      </c>
      <c r="D59" s="4">
        <v>472.92</v>
      </c>
      <c r="E59" s="4">
        <v>710.67</v>
      </c>
      <c r="F59" s="4">
        <v>820.59699999999998</v>
      </c>
      <c r="G59" s="4">
        <v>589.07100000000003</v>
      </c>
      <c r="H59" s="4">
        <v>374.22300000000001</v>
      </c>
      <c r="I59" s="4">
        <v>350.80200000000002</v>
      </c>
      <c r="J59" s="4">
        <v>476.96499999999997</v>
      </c>
      <c r="K59" s="4">
        <v>449.565</v>
      </c>
      <c r="L59" s="4">
        <v>361.44799999999998</v>
      </c>
      <c r="M59" s="4">
        <v>608.81799999999998</v>
      </c>
      <c r="N59" s="4">
        <v>498.17</v>
      </c>
      <c r="O59" s="4">
        <v>575.21900000000005</v>
      </c>
      <c r="P59" s="4">
        <v>572.82799999999997</v>
      </c>
      <c r="Q59" s="4">
        <v>670.19600000000003</v>
      </c>
      <c r="R59" s="4">
        <v>664.79200000000003</v>
      </c>
      <c r="S59" s="4">
        <v>433.93200000000002</v>
      </c>
      <c r="T59" s="4">
        <v>421.71699999999998</v>
      </c>
      <c r="U59" s="4">
        <v>366.608</v>
      </c>
      <c r="V59" s="4">
        <v>320.73</v>
      </c>
      <c r="W59" s="4">
        <v>366.24400000000003</v>
      </c>
      <c r="X59" s="4">
        <v>627.97799999999995</v>
      </c>
      <c r="Y59" s="4">
        <v>589.98</v>
      </c>
      <c r="Z59" s="4">
        <v>644.40599999999995</v>
      </c>
      <c r="AA59" s="4">
        <v>503.36599999999999</v>
      </c>
      <c r="AB59" s="4">
        <v>481.73200000000003</v>
      </c>
      <c r="AC59" s="4">
        <v>477.76600000000002</v>
      </c>
      <c r="AD59" s="4">
        <v>491.08699999999999</v>
      </c>
      <c r="AE59" s="19">
        <v>627.82899999999995</v>
      </c>
      <c r="AF59" s="4">
        <v>324.28199999999998</v>
      </c>
      <c r="AG59" s="4">
        <v>505.31299999999999</v>
      </c>
      <c r="AH59" s="4">
        <v>503.423</v>
      </c>
      <c r="AI59" s="4">
        <v>381.96199999999999</v>
      </c>
      <c r="AJ59" s="4">
        <v>437.863</v>
      </c>
      <c r="AK59" s="4">
        <v>585.25199999999995</v>
      </c>
      <c r="AL59" s="4">
        <v>630.399</v>
      </c>
      <c r="AM59" s="4">
        <v>670.67499999999995</v>
      </c>
    </row>
    <row r="60" spans="1:1005" ht="15" x14ac:dyDescent="0.25">
      <c r="A60" s="33">
        <v>45627</v>
      </c>
      <c r="B60" s="4">
        <v>362.53</v>
      </c>
      <c r="C60" s="4">
        <v>362.53</v>
      </c>
      <c r="D60" s="4">
        <v>362.53</v>
      </c>
      <c r="E60" s="4">
        <v>565.61599999999999</v>
      </c>
      <c r="F60" s="4">
        <v>622.64099999999996</v>
      </c>
      <c r="G60" s="4">
        <v>435.976</v>
      </c>
      <c r="H60" s="4">
        <v>355.57499999999999</v>
      </c>
      <c r="I60" s="4">
        <v>332.63799999999998</v>
      </c>
      <c r="J60" s="4">
        <v>379.70699999999999</v>
      </c>
      <c r="K60" s="4">
        <v>395.01100000000002</v>
      </c>
      <c r="L60" s="4">
        <v>333.27300000000002</v>
      </c>
      <c r="M60" s="4">
        <v>516.178</v>
      </c>
      <c r="N60" s="4">
        <v>428.702</v>
      </c>
      <c r="O60" s="4">
        <v>568.99199999999996</v>
      </c>
      <c r="P60" s="4">
        <v>603.60799999999995</v>
      </c>
      <c r="Q60" s="4">
        <v>556.67100000000005</v>
      </c>
      <c r="R60" s="4">
        <v>562.42999999999995</v>
      </c>
      <c r="S60" s="4">
        <v>421.20699999999999</v>
      </c>
      <c r="T60" s="4">
        <v>345.18099999999998</v>
      </c>
      <c r="U60" s="4">
        <v>352.15</v>
      </c>
      <c r="V60" s="4">
        <v>267.35899999999998</v>
      </c>
      <c r="W60" s="4">
        <v>355.61700000000002</v>
      </c>
      <c r="X60" s="4">
        <v>408.30700000000002</v>
      </c>
      <c r="Y60" s="4">
        <v>482.858</v>
      </c>
      <c r="Z60" s="4">
        <v>483.839</v>
      </c>
      <c r="AA60" s="4">
        <v>473.09199999999998</v>
      </c>
      <c r="AB60" s="4">
        <v>474.44900000000001</v>
      </c>
      <c r="AC60" s="4">
        <v>434.97</v>
      </c>
      <c r="AD60" s="4">
        <v>469.97899999999998</v>
      </c>
      <c r="AE60" s="19">
        <v>553.596</v>
      </c>
      <c r="AF60" s="4">
        <v>321.447</v>
      </c>
      <c r="AG60" s="4">
        <v>374.90600000000001</v>
      </c>
      <c r="AH60" s="4">
        <v>421.19</v>
      </c>
      <c r="AI60" s="4">
        <v>358.858</v>
      </c>
      <c r="AJ60" s="4">
        <v>348.49799999999999</v>
      </c>
      <c r="AK60" s="4">
        <v>513.327</v>
      </c>
      <c r="AL60" s="4">
        <v>567.54100000000005</v>
      </c>
      <c r="AM60" s="4">
        <v>609.79600000000005</v>
      </c>
    </row>
    <row r="61" spans="1:1005" ht="15" x14ac:dyDescent="0.25">
      <c r="A61" s="33">
        <v>45658</v>
      </c>
      <c r="B61" s="4">
        <v>361.18</v>
      </c>
      <c r="C61" s="4">
        <v>361.18</v>
      </c>
      <c r="D61" s="4">
        <v>361.18</v>
      </c>
      <c r="E61" s="4">
        <v>477.01100000000002</v>
      </c>
      <c r="F61" s="4">
        <v>495.31099999999998</v>
      </c>
      <c r="G61" s="4">
        <v>379.79199999999997</v>
      </c>
      <c r="H61" s="4">
        <v>326.80900000000003</v>
      </c>
      <c r="I61" s="4">
        <v>313.89499999999998</v>
      </c>
      <c r="J61" s="4">
        <v>305.36099999999999</v>
      </c>
      <c r="K61" s="4">
        <v>344.76499999999999</v>
      </c>
      <c r="L61" s="4">
        <v>456.23399999999998</v>
      </c>
      <c r="M61" s="4">
        <v>467.63299999999998</v>
      </c>
      <c r="N61" s="4">
        <v>399.642</v>
      </c>
      <c r="O61" s="4">
        <v>492.96899999999999</v>
      </c>
      <c r="P61" s="4">
        <v>524.22699999999998</v>
      </c>
      <c r="Q61" s="4">
        <v>499.32900000000001</v>
      </c>
      <c r="R61" s="4">
        <v>448.57299999999998</v>
      </c>
      <c r="S61" s="4">
        <v>400.91699999999997</v>
      </c>
      <c r="T61" s="4">
        <v>329.923</v>
      </c>
      <c r="U61" s="4">
        <v>314.36099999999999</v>
      </c>
      <c r="V61" s="4">
        <v>235.75399999999999</v>
      </c>
      <c r="W61" s="4">
        <v>319.35199999999998</v>
      </c>
      <c r="X61" s="4">
        <v>612.06500000000005</v>
      </c>
      <c r="Y61" s="4">
        <v>443.28</v>
      </c>
      <c r="Z61" s="4">
        <v>417.62200000000001</v>
      </c>
      <c r="AA61" s="4">
        <v>388.32499999999999</v>
      </c>
      <c r="AB61" s="4">
        <v>454.68099999999998</v>
      </c>
      <c r="AC61" s="4">
        <v>402.01600000000002</v>
      </c>
      <c r="AD61" s="4">
        <v>424.58499999999998</v>
      </c>
      <c r="AE61" s="19">
        <v>504.089</v>
      </c>
      <c r="AF61" s="4">
        <v>307.06599999999997</v>
      </c>
      <c r="AG61" s="4">
        <v>302.89</v>
      </c>
      <c r="AH61" s="4">
        <v>376.60300000000001</v>
      </c>
      <c r="AI61" s="4">
        <v>352.09699999999998</v>
      </c>
      <c r="AJ61" s="4">
        <v>330.06099999999998</v>
      </c>
      <c r="AK61" s="4">
        <v>434.96499999999997</v>
      </c>
      <c r="AL61" s="4">
        <v>512.57000000000005</v>
      </c>
      <c r="AM61" s="4">
        <v>583.95899999999995</v>
      </c>
    </row>
    <row r="62" spans="1:1005" ht="15" x14ac:dyDescent="0.25">
      <c r="A62" s="33">
        <v>45689</v>
      </c>
      <c r="B62" s="4">
        <v>392.99</v>
      </c>
      <c r="C62" s="4">
        <v>392.99</v>
      </c>
      <c r="D62" s="4">
        <v>392.99</v>
      </c>
      <c r="E62" s="4">
        <v>545.04999999999995</v>
      </c>
      <c r="F62" s="4">
        <v>499.27199999999999</v>
      </c>
      <c r="G62" s="4">
        <v>347.82100000000003</v>
      </c>
      <c r="H62" s="4">
        <v>311.46800000000002</v>
      </c>
      <c r="I62" s="4">
        <v>272.79300000000001</v>
      </c>
      <c r="J62" s="4">
        <v>279.82499999999999</v>
      </c>
      <c r="K62" s="4">
        <v>350.30099999999999</v>
      </c>
      <c r="L62" s="4">
        <v>536.47299999999996</v>
      </c>
      <c r="M62" s="4">
        <v>410.25799999999998</v>
      </c>
      <c r="N62" s="4">
        <v>399.85</v>
      </c>
      <c r="O62" s="4">
        <v>455.93400000000003</v>
      </c>
      <c r="P62" s="4">
        <v>451.49099999999999</v>
      </c>
      <c r="Q62" s="4">
        <v>461.79</v>
      </c>
      <c r="R62" s="4">
        <v>422.11700000000002</v>
      </c>
      <c r="S62" s="4">
        <v>397.98899999999998</v>
      </c>
      <c r="T62" s="4">
        <v>301.97300000000001</v>
      </c>
      <c r="U62" s="4">
        <v>253.78700000000001</v>
      </c>
      <c r="V62" s="4">
        <v>249.059</v>
      </c>
      <c r="W62" s="4">
        <v>277.55200000000002</v>
      </c>
      <c r="X62" s="4">
        <v>569.20100000000002</v>
      </c>
      <c r="Y62" s="4">
        <v>365.4</v>
      </c>
      <c r="Z62" s="4">
        <v>402.95299999999997</v>
      </c>
      <c r="AA62" s="4">
        <v>346.65199999999999</v>
      </c>
      <c r="AB62" s="4">
        <v>415.56</v>
      </c>
      <c r="AC62" s="4">
        <v>413.30599999999998</v>
      </c>
      <c r="AD62" s="4">
        <v>367.81200000000001</v>
      </c>
      <c r="AE62" s="19">
        <v>430.14800000000002</v>
      </c>
      <c r="AF62" s="4">
        <v>282.58199999999999</v>
      </c>
      <c r="AG62" s="4">
        <v>281.72399999999999</v>
      </c>
      <c r="AH62" s="4">
        <v>424.71100000000001</v>
      </c>
      <c r="AI62" s="4">
        <v>277.89</v>
      </c>
      <c r="AJ62" s="4">
        <v>276.029</v>
      </c>
      <c r="AK62" s="4">
        <v>390.98700000000002</v>
      </c>
      <c r="AL62" s="4">
        <v>421.55900000000003</v>
      </c>
      <c r="AM62" s="4">
        <v>458.06900000000002</v>
      </c>
    </row>
    <row r="63" spans="1:1005" ht="15" x14ac:dyDescent="0.25">
      <c r="A63" s="33">
        <v>45717</v>
      </c>
      <c r="B63" s="4">
        <v>665.38</v>
      </c>
      <c r="C63" s="4">
        <v>665.38</v>
      </c>
      <c r="D63" s="4">
        <v>665.38</v>
      </c>
      <c r="E63" s="4">
        <v>1288.5940000000001</v>
      </c>
      <c r="F63" s="4">
        <v>746.721</v>
      </c>
      <c r="G63" s="4">
        <v>467.05799999999999</v>
      </c>
      <c r="H63" s="4">
        <v>659.27499999999998</v>
      </c>
      <c r="I63" s="4">
        <v>398.42</v>
      </c>
      <c r="J63" s="4">
        <v>430.77699999999999</v>
      </c>
      <c r="K63" s="4">
        <v>580.43200000000002</v>
      </c>
      <c r="L63" s="4">
        <v>671.54700000000003</v>
      </c>
      <c r="M63" s="4">
        <v>660.45399999999995</v>
      </c>
      <c r="N63" s="4">
        <v>1081.1179999999999</v>
      </c>
      <c r="O63" s="4">
        <v>646.66899999999998</v>
      </c>
      <c r="P63" s="4">
        <v>894.49599999999998</v>
      </c>
      <c r="Q63" s="4">
        <v>594.63900000000001</v>
      </c>
      <c r="R63" s="4">
        <v>561.91099999999994</v>
      </c>
      <c r="S63" s="4">
        <v>521.39800000000002</v>
      </c>
      <c r="T63" s="4">
        <v>505.39600000000002</v>
      </c>
      <c r="U63" s="4">
        <v>292.505</v>
      </c>
      <c r="V63" s="4">
        <v>428.03399999999999</v>
      </c>
      <c r="W63" s="4">
        <v>605.76199999999994</v>
      </c>
      <c r="X63" s="4">
        <v>773.61</v>
      </c>
      <c r="Y63" s="4">
        <v>480.82</v>
      </c>
      <c r="Z63" s="4">
        <v>859.125</v>
      </c>
      <c r="AA63" s="4">
        <v>454.42500000000001</v>
      </c>
      <c r="AB63" s="4">
        <v>690.61</v>
      </c>
      <c r="AC63" s="4">
        <v>555.57000000000005</v>
      </c>
      <c r="AD63" s="4">
        <v>543.125</v>
      </c>
      <c r="AE63" s="19">
        <v>611.39499999999998</v>
      </c>
      <c r="AF63" s="4">
        <v>370.75200000000001</v>
      </c>
      <c r="AG63" s="4">
        <v>442.51900000000001</v>
      </c>
      <c r="AH63" s="4">
        <v>638.66999999999996</v>
      </c>
      <c r="AI63" s="4">
        <v>406.02300000000002</v>
      </c>
      <c r="AJ63" s="4">
        <v>512.88800000000003</v>
      </c>
      <c r="AK63" s="4">
        <v>751.08299999999997</v>
      </c>
      <c r="AL63" s="4">
        <v>508.416</v>
      </c>
      <c r="AM63" s="4">
        <v>772.99699999999996</v>
      </c>
    </row>
    <row r="64" spans="1:1005" ht="15" x14ac:dyDescent="0.25">
      <c r="A64" s="33">
        <v>45748</v>
      </c>
      <c r="B64" s="4">
        <v>1055.51</v>
      </c>
      <c r="C64" s="4">
        <v>1055.51</v>
      </c>
      <c r="D64" s="4">
        <v>1055.51</v>
      </c>
      <c r="E64" s="4">
        <v>2372.9340000000002</v>
      </c>
      <c r="F64" s="4">
        <v>1116.1669999999999</v>
      </c>
      <c r="G64" s="4">
        <v>785.43899999999996</v>
      </c>
      <c r="H64" s="4">
        <v>1185.4269999999999</v>
      </c>
      <c r="I64" s="4">
        <v>696.45100000000002</v>
      </c>
      <c r="J64" s="4">
        <v>537.14</v>
      </c>
      <c r="K64" s="4">
        <v>1045.3489999999999</v>
      </c>
      <c r="L64" s="4">
        <v>1521.894</v>
      </c>
      <c r="M64" s="4">
        <v>953.94</v>
      </c>
      <c r="N64" s="4">
        <v>869.52599999999995</v>
      </c>
      <c r="O64" s="4">
        <v>1062.373</v>
      </c>
      <c r="P64" s="4">
        <v>1498.5989999999999</v>
      </c>
      <c r="Q64" s="4">
        <v>1128.309</v>
      </c>
      <c r="R64" s="4">
        <v>664.11500000000001</v>
      </c>
      <c r="S64" s="4">
        <v>814.971</v>
      </c>
      <c r="T64" s="4">
        <v>782.95899999999995</v>
      </c>
      <c r="U64" s="4">
        <v>487.02100000000002</v>
      </c>
      <c r="V64" s="4">
        <v>540.20600000000002</v>
      </c>
      <c r="W64" s="4">
        <v>1357.79</v>
      </c>
      <c r="X64" s="4">
        <v>1392.71</v>
      </c>
      <c r="Y64" s="4">
        <v>1126.998</v>
      </c>
      <c r="Z64" s="4">
        <v>1108.6289999999999</v>
      </c>
      <c r="AA64" s="4">
        <v>821.56799999999998</v>
      </c>
      <c r="AB64" s="4">
        <v>865.74199999999996</v>
      </c>
      <c r="AC64" s="4">
        <v>803.05200000000002</v>
      </c>
      <c r="AD64" s="4">
        <v>1144.155</v>
      </c>
      <c r="AE64" s="19">
        <v>1098.0609999999999</v>
      </c>
      <c r="AF64" s="4">
        <v>405.42700000000002</v>
      </c>
      <c r="AG64" s="4">
        <v>623.88699999999994</v>
      </c>
      <c r="AH64" s="4">
        <v>645.63499999999999</v>
      </c>
      <c r="AI64" s="4">
        <v>490.14499999999998</v>
      </c>
      <c r="AJ64" s="4">
        <v>561.91499999999996</v>
      </c>
      <c r="AK64" s="4">
        <v>758.73400000000004</v>
      </c>
      <c r="AL64" s="4">
        <v>893.59199999999998</v>
      </c>
      <c r="AM64" s="4">
        <v>893.59199999999998</v>
      </c>
      <c r="ALQ64" s="4" t="e">
        <v>#N/A</v>
      </c>
    </row>
    <row r="65" spans="1:1005" ht="15" x14ac:dyDescent="0.25">
      <c r="A65" s="33">
        <v>45778</v>
      </c>
      <c r="B65" s="4">
        <v>2342.9899999999998</v>
      </c>
      <c r="C65" s="4">
        <v>2342.9899999999998</v>
      </c>
      <c r="D65" s="4">
        <v>2342.9899999999998</v>
      </c>
      <c r="E65" s="4">
        <v>3567.9070000000002</v>
      </c>
      <c r="F65" s="4">
        <v>2891.663</v>
      </c>
      <c r="G65" s="4">
        <v>1302.8130000000001</v>
      </c>
      <c r="H65" s="4">
        <v>1509.7059999999999</v>
      </c>
      <c r="I65" s="4">
        <v>763.54899999999998</v>
      </c>
      <c r="J65" s="4">
        <v>1173.5070000000001</v>
      </c>
      <c r="K65" s="4">
        <v>1958.2370000000001</v>
      </c>
      <c r="L65" s="4">
        <v>3577.9679999999998</v>
      </c>
      <c r="M65" s="4">
        <v>2017.376</v>
      </c>
      <c r="N65" s="4">
        <v>2345.7199999999998</v>
      </c>
      <c r="O65" s="4">
        <v>3094.2579999999998</v>
      </c>
      <c r="P65" s="4">
        <v>4090.692</v>
      </c>
      <c r="Q65" s="4">
        <v>2739.482</v>
      </c>
      <c r="R65" s="4">
        <v>1992.2739999999999</v>
      </c>
      <c r="S65" s="4">
        <v>1952.5719999999999</v>
      </c>
      <c r="T65" s="4">
        <v>2227.5650000000001</v>
      </c>
      <c r="U65" s="4">
        <v>247.55199999999999</v>
      </c>
      <c r="V65" s="4">
        <v>1265.8630000000001</v>
      </c>
      <c r="W65" s="4">
        <v>1720.91</v>
      </c>
      <c r="X65" s="4">
        <v>2953.5219999999999</v>
      </c>
      <c r="Y65" s="4">
        <v>2402.598</v>
      </c>
      <c r="Z65" s="4">
        <v>2069.71</v>
      </c>
      <c r="AA65" s="4">
        <v>2324.0819999999999</v>
      </c>
      <c r="AB65" s="4">
        <v>2661.9639999999999</v>
      </c>
      <c r="AC65" s="4">
        <v>970.56799999999998</v>
      </c>
      <c r="AD65" s="4">
        <v>2338.4929999999999</v>
      </c>
      <c r="AE65" s="19">
        <v>1220.73</v>
      </c>
      <c r="AF65" s="4">
        <v>798.654</v>
      </c>
      <c r="AG65" s="4">
        <v>1726.8920000000001</v>
      </c>
      <c r="AH65" s="4">
        <v>1263.347</v>
      </c>
      <c r="AI65" s="4">
        <v>836.14300000000003</v>
      </c>
      <c r="AJ65" s="4">
        <v>1786.0260000000001</v>
      </c>
      <c r="AK65" s="4">
        <v>2202.134</v>
      </c>
      <c r="AL65" s="4">
        <v>4125.7539999999999</v>
      </c>
      <c r="AM65" s="4">
        <v>4125.7539999999999</v>
      </c>
      <c r="ALQ65" s="4" t="e">
        <v>#N/A</v>
      </c>
    </row>
    <row r="66" spans="1:1005" ht="15" x14ac:dyDescent="0.25">
      <c r="A66" s="33">
        <v>45809</v>
      </c>
      <c r="B66" s="4">
        <v>2666.05</v>
      </c>
      <c r="C66" s="4">
        <v>2666.05</v>
      </c>
      <c r="D66" s="4">
        <v>2666.05</v>
      </c>
      <c r="E66" s="4">
        <v>4675.4859999999999</v>
      </c>
      <c r="F66" s="4">
        <v>1951.7909999999999</v>
      </c>
      <c r="G66" s="4">
        <v>2015.806</v>
      </c>
      <c r="H66" s="4">
        <v>1269.6369999999999</v>
      </c>
      <c r="I66" s="4">
        <v>1614.826</v>
      </c>
      <c r="J66" s="4">
        <v>2761.4940000000001</v>
      </c>
      <c r="K66" s="4">
        <v>1289.43</v>
      </c>
      <c r="L66" s="4">
        <v>4874.5510000000004</v>
      </c>
      <c r="M66" s="4">
        <v>1736.2159999999999</v>
      </c>
      <c r="N66" s="4">
        <v>5135.6890000000003</v>
      </c>
      <c r="O66" s="4">
        <v>3031.8229999999999</v>
      </c>
      <c r="P66" s="4">
        <v>5300.7849999999999</v>
      </c>
      <c r="Q66" s="4">
        <v>2766.9920000000002</v>
      </c>
      <c r="R66" s="4">
        <v>3599.1579999999999</v>
      </c>
      <c r="S66" s="4">
        <v>1496.154</v>
      </c>
      <c r="T66" s="4">
        <v>1640.3230000000001</v>
      </c>
      <c r="U66" s="4">
        <v>360.08</v>
      </c>
      <c r="V66" s="4">
        <v>2416.8789999999999</v>
      </c>
      <c r="W66" s="4">
        <v>1079.2909999999999</v>
      </c>
      <c r="X66" s="4">
        <v>3843.857</v>
      </c>
      <c r="Y66" s="4">
        <v>2160.8069999999998</v>
      </c>
      <c r="Z66" s="4">
        <v>1390.002</v>
      </c>
      <c r="AA66" s="4">
        <v>4176.8620000000001</v>
      </c>
      <c r="AB66" s="4">
        <v>2800.8049999999998</v>
      </c>
      <c r="AC66" s="4">
        <v>2726.8090000000002</v>
      </c>
      <c r="AD66" s="4">
        <v>5535.665</v>
      </c>
      <c r="AE66" s="19">
        <v>418.27800000000002</v>
      </c>
      <c r="AF66" s="4">
        <v>1143.386</v>
      </c>
      <c r="AG66" s="4">
        <v>3262.741</v>
      </c>
      <c r="AH66" s="4">
        <v>2429.596</v>
      </c>
      <c r="AI66" s="4">
        <v>1193.511</v>
      </c>
      <c r="AJ66" s="4">
        <v>3344.0729999999999</v>
      </c>
      <c r="AK66" s="4">
        <v>6250.8720000000003</v>
      </c>
      <c r="AL66" s="4">
        <v>6396.6009999999997</v>
      </c>
      <c r="AM66" s="4">
        <v>6396.6009999999997</v>
      </c>
      <c r="ALQ66" s="4" t="e">
        <v>#N/A</v>
      </c>
    </row>
    <row r="67" spans="1:1005" ht="15" x14ac:dyDescent="0.25">
      <c r="A67" s="33">
        <v>45839</v>
      </c>
      <c r="B67" s="4">
        <v>1090.8399999999999</v>
      </c>
      <c r="C67" s="4">
        <v>1090.8399999999999</v>
      </c>
      <c r="D67" s="4">
        <v>1090.8399999999999</v>
      </c>
      <c r="E67" s="4">
        <v>1887.32</v>
      </c>
      <c r="F67" s="4">
        <v>668.827</v>
      </c>
      <c r="G67" s="4">
        <v>633.42499999999995</v>
      </c>
      <c r="H67" s="4">
        <v>562.10599999999999</v>
      </c>
      <c r="I67" s="4">
        <v>767.10699999999997</v>
      </c>
      <c r="J67" s="4">
        <v>1156.3389999999999</v>
      </c>
      <c r="K67" s="4">
        <v>486.63200000000001</v>
      </c>
      <c r="L67" s="4">
        <v>2045.8920000000001</v>
      </c>
      <c r="M67" s="4">
        <v>442.47</v>
      </c>
      <c r="N67" s="4">
        <v>4302.4920000000002</v>
      </c>
      <c r="O67" s="4">
        <v>1232.191</v>
      </c>
      <c r="P67" s="4">
        <v>1884.539</v>
      </c>
      <c r="Q67" s="4">
        <v>1571.8510000000001</v>
      </c>
      <c r="R67" s="4">
        <v>2023.078</v>
      </c>
      <c r="S67" s="4">
        <v>350.88299999999998</v>
      </c>
      <c r="T67" s="4">
        <v>401.34800000000001</v>
      </c>
      <c r="U67" s="4">
        <v>94.932000000000002</v>
      </c>
      <c r="V67" s="4">
        <v>642.03499999999997</v>
      </c>
      <c r="W67" s="4">
        <v>486.10199999999998</v>
      </c>
      <c r="X67" s="4">
        <v>1657.982</v>
      </c>
      <c r="Y67" s="4">
        <v>590.10699999999997</v>
      </c>
      <c r="Z67" s="4">
        <v>458.02300000000002</v>
      </c>
      <c r="AA67" s="4">
        <v>1999.586</v>
      </c>
      <c r="AB67" s="4">
        <v>1595.7840000000001</v>
      </c>
      <c r="AC67" s="4">
        <v>989.20399999999995</v>
      </c>
      <c r="AD67" s="4">
        <v>3965.7489999999998</v>
      </c>
      <c r="AE67" s="19">
        <v>174.87799999999999</v>
      </c>
      <c r="AF67" s="4">
        <v>325.40800000000002</v>
      </c>
      <c r="AG67" s="4">
        <v>1061.355</v>
      </c>
      <c r="AH67" s="4">
        <v>906.09199999999998</v>
      </c>
      <c r="AI67" s="4">
        <v>402.43</v>
      </c>
      <c r="AJ67" s="4">
        <v>2226.1590000000001</v>
      </c>
      <c r="AK67" s="4">
        <v>3583.1080000000002</v>
      </c>
      <c r="AL67" s="4">
        <v>2649.7020000000002</v>
      </c>
      <c r="AM67" s="4">
        <v>2649.7020000000002</v>
      </c>
      <c r="ALQ67" s="4" t="e">
        <v>#N/A</v>
      </c>
    </row>
    <row r="68" spans="1:1005" ht="15" x14ac:dyDescent="0.25">
      <c r="A68" s="33">
        <v>45870</v>
      </c>
      <c r="B68" s="4">
        <v>499.88</v>
      </c>
      <c r="C68" s="4">
        <v>499.88</v>
      </c>
      <c r="D68" s="4">
        <v>499.88</v>
      </c>
      <c r="E68" s="4">
        <v>643.33500000000004</v>
      </c>
      <c r="F68" s="4">
        <v>466.25900000000001</v>
      </c>
      <c r="G68" s="4">
        <v>348.19799999999998</v>
      </c>
      <c r="H68" s="4">
        <v>414.01499999999999</v>
      </c>
      <c r="I68" s="4">
        <v>338.85</v>
      </c>
      <c r="J68" s="4">
        <v>467.04399999999998</v>
      </c>
      <c r="K68" s="4">
        <v>354.67099999999999</v>
      </c>
      <c r="L68" s="4">
        <v>800</v>
      </c>
      <c r="M68" s="4">
        <v>290.28300000000002</v>
      </c>
      <c r="N68" s="4">
        <v>1234.636</v>
      </c>
      <c r="O68" s="4">
        <v>459.99900000000002</v>
      </c>
      <c r="P68" s="4">
        <v>978.57399999999996</v>
      </c>
      <c r="Q68" s="4">
        <v>662.20899999999995</v>
      </c>
      <c r="R68" s="4">
        <v>896.39800000000002</v>
      </c>
      <c r="S68" s="4">
        <v>248.21799999999999</v>
      </c>
      <c r="T68" s="4">
        <v>331.04</v>
      </c>
      <c r="U68" s="4">
        <v>116.39100000000001</v>
      </c>
      <c r="V68" s="4">
        <v>301.55900000000003</v>
      </c>
      <c r="W68" s="4">
        <v>278.34100000000001</v>
      </c>
      <c r="X68" s="4">
        <v>602.04399999999998</v>
      </c>
      <c r="Y68" s="4">
        <v>419.05799999999999</v>
      </c>
      <c r="Z68" s="4">
        <v>391.02699999999999</v>
      </c>
      <c r="AA68" s="4">
        <v>639.01900000000001</v>
      </c>
      <c r="AB68" s="4">
        <v>551.98599999999999</v>
      </c>
      <c r="AC68" s="4">
        <v>514.68299999999999</v>
      </c>
      <c r="AD68" s="4">
        <v>991.87099999999998</v>
      </c>
      <c r="AE68" s="19">
        <v>217.57599999999999</v>
      </c>
      <c r="AF68" s="4">
        <v>340.87900000000002</v>
      </c>
      <c r="AG68" s="4">
        <v>500.07799999999997</v>
      </c>
      <c r="AH68" s="4">
        <v>380.27300000000002</v>
      </c>
      <c r="AI68" s="4">
        <v>238.321</v>
      </c>
      <c r="AJ68" s="4">
        <v>917.62099999999998</v>
      </c>
      <c r="AK68" s="4">
        <v>1116.1869999999999</v>
      </c>
      <c r="AL68" s="4">
        <v>1057.9449999999999</v>
      </c>
      <c r="AM68" s="4">
        <v>1057.9449999999999</v>
      </c>
      <c r="ALQ68" s="4" t="e">
        <v>#N/A</v>
      </c>
    </row>
    <row r="69" spans="1:1005" ht="15" x14ac:dyDescent="0.25">
      <c r="A69" s="33">
        <v>45901</v>
      </c>
      <c r="B69" s="4">
        <v>408.21</v>
      </c>
      <c r="C69" s="4">
        <v>408.21</v>
      </c>
      <c r="D69" s="4">
        <v>408.21</v>
      </c>
      <c r="E69" s="4">
        <v>675.18799999999999</v>
      </c>
      <c r="F69" s="4">
        <v>412.39100000000002</v>
      </c>
      <c r="G69" s="4">
        <v>402.25400000000002</v>
      </c>
      <c r="H69" s="4">
        <v>298.62599999999998</v>
      </c>
      <c r="I69" s="4">
        <v>291.13400000000001</v>
      </c>
      <c r="J69" s="4">
        <v>482.30599999999998</v>
      </c>
      <c r="K69" s="4">
        <v>365.721</v>
      </c>
      <c r="L69" s="4">
        <v>714.07</v>
      </c>
      <c r="M69" s="4">
        <v>370.93700000000001</v>
      </c>
      <c r="N69" s="4">
        <v>634.17700000000002</v>
      </c>
      <c r="O69" s="4">
        <v>446.77100000000002</v>
      </c>
      <c r="P69" s="4">
        <v>850.75</v>
      </c>
      <c r="Q69" s="4">
        <v>488.31099999999998</v>
      </c>
      <c r="R69" s="4">
        <v>622.08299999999997</v>
      </c>
      <c r="S69" s="4">
        <v>321.23200000000003</v>
      </c>
      <c r="T69" s="4">
        <v>282.47500000000002</v>
      </c>
      <c r="U69" s="4">
        <v>289.86099999999999</v>
      </c>
      <c r="V69" s="4">
        <v>491.04300000000001</v>
      </c>
      <c r="W69" s="4">
        <v>373.35599999999999</v>
      </c>
      <c r="X69" s="4">
        <v>452.98599999999999</v>
      </c>
      <c r="Y69" s="4">
        <v>425.15699999999998</v>
      </c>
      <c r="Z69" s="4">
        <v>408.90699999999998</v>
      </c>
      <c r="AA69" s="4">
        <v>495.55900000000003</v>
      </c>
      <c r="AB69" s="4">
        <v>384.78199999999998</v>
      </c>
      <c r="AC69" s="4">
        <v>347.471</v>
      </c>
      <c r="AD69" s="4">
        <v>610.71900000000005</v>
      </c>
      <c r="AE69" s="19">
        <v>230.68199999999999</v>
      </c>
      <c r="AF69" s="4">
        <v>535.46299999999997</v>
      </c>
      <c r="AG69" s="4">
        <v>476.48599999999999</v>
      </c>
      <c r="AH69" s="4">
        <v>338.36099999999999</v>
      </c>
      <c r="AI69" s="4">
        <v>285.94400000000002</v>
      </c>
      <c r="AJ69" s="4">
        <v>744.49400000000003</v>
      </c>
      <c r="AK69" s="4">
        <v>616.57000000000005</v>
      </c>
      <c r="AL69" s="4">
        <v>695.09699999999998</v>
      </c>
      <c r="AM69" s="4">
        <v>695.09699999999998</v>
      </c>
      <c r="ALQ69" s="4" t="e">
        <v>#N/A</v>
      </c>
    </row>
    <row r="70" spans="1:1005" ht="15" x14ac:dyDescent="0.25">
      <c r="A70" s="33"/>
      <c r="B70" s="4"/>
      <c r="C70" s="4"/>
      <c r="D70" s="4"/>
      <c r="ALQ70" s="4" t="e">
        <v>#N/A</v>
      </c>
    </row>
    <row r="71" spans="1:1005" ht="15" x14ac:dyDescent="0.25">
      <c r="A71" s="33"/>
      <c r="B71" s="4"/>
      <c r="C71" s="4"/>
      <c r="D71" s="4"/>
      <c r="ALQ71" s="4" t="e">
        <v>#N/A</v>
      </c>
    </row>
    <row r="72" spans="1:1005" ht="15" x14ac:dyDescent="0.25">
      <c r="A72" s="33"/>
      <c r="B72" s="4"/>
      <c r="C72" s="4"/>
      <c r="D72" s="4"/>
      <c r="ALQ72" s="4" t="e">
        <v>#N/A</v>
      </c>
    </row>
    <row r="73" spans="1:1005" ht="15" x14ac:dyDescent="0.25">
      <c r="A73" s="33"/>
      <c r="B73" s="4"/>
      <c r="C73" s="4"/>
      <c r="D73" s="4"/>
    </row>
    <row r="74" spans="1:1005" ht="15" x14ac:dyDescent="0.25">
      <c r="A74" s="33"/>
      <c r="B74" s="4"/>
      <c r="C74" s="4"/>
      <c r="D74" s="4"/>
    </row>
    <row r="75" spans="1:1005" ht="15" x14ac:dyDescent="0.25">
      <c r="A75" s="33"/>
      <c r="B75" s="4"/>
      <c r="C75" s="4"/>
      <c r="D75" s="4"/>
    </row>
    <row r="76" spans="1:1005" ht="15" x14ac:dyDescent="0.25">
      <c r="A76" s="33"/>
      <c r="B76" s="4"/>
      <c r="C76" s="4"/>
      <c r="D76" s="4"/>
    </row>
    <row r="77" spans="1:1005" ht="15" x14ac:dyDescent="0.25">
      <c r="A77" s="33"/>
      <c r="B77" s="4"/>
      <c r="C77" s="4"/>
      <c r="D77" s="4"/>
    </row>
    <row r="78" spans="1:1005" ht="15" x14ac:dyDescent="0.25">
      <c r="A78" s="33"/>
      <c r="B78" s="4"/>
      <c r="C78" s="4"/>
      <c r="D78" s="4"/>
    </row>
    <row r="79" spans="1:1005" ht="15" x14ac:dyDescent="0.25">
      <c r="A79" s="33"/>
      <c r="B79" s="4"/>
      <c r="C79" s="4"/>
      <c r="D79" s="4"/>
    </row>
    <row r="80" spans="1:1005" ht="15" x14ac:dyDescent="0.25">
      <c r="A80" s="33"/>
      <c r="B80" s="4"/>
      <c r="C80" s="4"/>
      <c r="D80" s="4"/>
    </row>
  </sheetData>
  <mergeCells count="1">
    <mergeCell ref="B1:A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209BE-56A5-494C-ADA0-CFFF88CF5670}">
  <sheetPr codeName="Sheet7">
    <tabColor rgb="FF80B1D3"/>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36" customWidth="1"/>
    <col min="5" max="12" width="8" style="4" customWidth="1"/>
    <col min="13" max="14" width="9" style="4" bestFit="1" customWidth="1"/>
    <col min="15" max="15" width="9" style="4" customWidth="1"/>
    <col min="16" max="30" width="8" style="4" customWidth="1"/>
    <col min="31" max="31" width="8.28515625" style="19" customWidth="1"/>
    <col min="32" max="54" width="8.85546875" style="4" customWidth="1"/>
    <col min="55" max="16384" width="18.7109375" style="4"/>
  </cols>
  <sheetData>
    <row r="1" spans="1:54" ht="15" x14ac:dyDescent="0.25">
      <c r="A1" s="34"/>
      <c r="B1" s="35"/>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c r="AG1" s="35"/>
      <c r="AH1" s="35"/>
      <c r="AI1" s="36"/>
      <c r="AJ1" s="36"/>
      <c r="AK1" s="36"/>
      <c r="AL1" s="36"/>
      <c r="AM1" s="36"/>
    </row>
    <row r="2" spans="1:54" s="5" customFormat="1" ht="15" x14ac:dyDescent="0.25">
      <c r="A2" s="34"/>
      <c r="B2" s="36" t="s">
        <v>0</v>
      </c>
      <c r="C2" s="36" t="s">
        <v>1</v>
      </c>
      <c r="D2" s="36" t="s">
        <v>2</v>
      </c>
      <c r="E2" s="36">
        <v>1981</v>
      </c>
      <c r="F2" s="36">
        <v>1982</v>
      </c>
      <c r="G2" s="36">
        <v>1983</v>
      </c>
      <c r="H2" s="36">
        <v>1984</v>
      </c>
      <c r="I2" s="36">
        <v>1985</v>
      </c>
      <c r="J2" s="36">
        <v>1986</v>
      </c>
      <c r="K2" s="36">
        <v>1987</v>
      </c>
      <c r="L2" s="36">
        <v>1988</v>
      </c>
      <c r="M2" s="36">
        <v>1989</v>
      </c>
      <c r="N2" s="36">
        <v>1990</v>
      </c>
      <c r="O2" s="36">
        <v>1991</v>
      </c>
      <c r="P2" s="36">
        <v>1992</v>
      </c>
      <c r="Q2" s="36">
        <v>1993</v>
      </c>
      <c r="R2" s="36">
        <v>1994</v>
      </c>
      <c r="S2" s="36">
        <v>1995</v>
      </c>
      <c r="T2" s="36">
        <v>1996</v>
      </c>
      <c r="U2" s="36">
        <v>1997</v>
      </c>
      <c r="V2" s="36">
        <v>1998</v>
      </c>
      <c r="W2" s="36">
        <v>1999</v>
      </c>
      <c r="X2" s="36">
        <v>2000</v>
      </c>
      <c r="Y2" s="36">
        <v>2001</v>
      </c>
      <c r="Z2" s="36">
        <v>2002</v>
      </c>
      <c r="AA2" s="36">
        <v>2003</v>
      </c>
      <c r="AB2" s="36">
        <v>2004</v>
      </c>
      <c r="AC2" s="36">
        <v>2005</v>
      </c>
      <c r="AD2" s="36">
        <v>2006</v>
      </c>
      <c r="AE2" s="37">
        <v>2007</v>
      </c>
      <c r="AF2" s="36">
        <v>2008</v>
      </c>
      <c r="AG2" s="36">
        <v>2009</v>
      </c>
      <c r="AH2" s="36">
        <v>2010</v>
      </c>
      <c r="AI2" s="36">
        <v>2011</v>
      </c>
      <c r="AJ2" s="36">
        <v>2012</v>
      </c>
      <c r="AK2" s="36">
        <v>2013</v>
      </c>
      <c r="AL2" s="36">
        <v>2014</v>
      </c>
      <c r="AM2" s="36">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38"/>
      <c r="B3" s="39" t="s">
        <v>3</v>
      </c>
      <c r="C3" s="39" t="s">
        <v>4</v>
      </c>
      <c r="D3" s="39" t="s">
        <v>5</v>
      </c>
      <c r="E3" s="39" t="s">
        <v>6</v>
      </c>
      <c r="F3" s="39" t="s">
        <v>7</v>
      </c>
      <c r="G3" s="39" t="s">
        <v>8</v>
      </c>
      <c r="H3" s="39" t="s">
        <v>9</v>
      </c>
      <c r="I3" s="39" t="s">
        <v>10</v>
      </c>
      <c r="J3" s="39" t="s">
        <v>11</v>
      </c>
      <c r="K3" s="39" t="s">
        <v>12</v>
      </c>
      <c r="L3" s="39" t="s">
        <v>13</v>
      </c>
      <c r="M3" s="39" t="s">
        <v>14</v>
      </c>
      <c r="N3" s="39" t="s">
        <v>15</v>
      </c>
      <c r="O3" s="39" t="s">
        <v>16</v>
      </c>
      <c r="P3" s="39" t="s">
        <v>17</v>
      </c>
      <c r="Q3" s="39" t="s">
        <v>18</v>
      </c>
      <c r="R3" s="39" t="s">
        <v>19</v>
      </c>
      <c r="S3" s="39" t="s">
        <v>20</v>
      </c>
      <c r="T3" s="39" t="s">
        <v>21</v>
      </c>
      <c r="U3" s="39" t="s">
        <v>22</v>
      </c>
      <c r="V3" s="39" t="s">
        <v>23</v>
      </c>
      <c r="W3" s="39" t="s">
        <v>24</v>
      </c>
      <c r="X3" s="39" t="s">
        <v>25</v>
      </c>
      <c r="Y3" s="39" t="s">
        <v>26</v>
      </c>
      <c r="Z3" s="39" t="s">
        <v>27</v>
      </c>
      <c r="AA3" s="39" t="s">
        <v>28</v>
      </c>
      <c r="AB3" s="39" t="s">
        <v>29</v>
      </c>
      <c r="AC3" s="39" t="s">
        <v>30</v>
      </c>
      <c r="AD3" s="39" t="s">
        <v>31</v>
      </c>
      <c r="AE3" s="39" t="s">
        <v>32</v>
      </c>
      <c r="AF3" s="39" t="s">
        <v>33</v>
      </c>
      <c r="AG3" s="39" t="s">
        <v>34</v>
      </c>
      <c r="AH3" s="39" t="s">
        <v>35</v>
      </c>
      <c r="AI3" s="39" t="s">
        <v>36</v>
      </c>
      <c r="AJ3" s="39" t="s">
        <v>37</v>
      </c>
      <c r="AK3" s="39" t="s">
        <v>38</v>
      </c>
      <c r="AL3" s="39" t="s">
        <v>39</v>
      </c>
      <c r="AM3" s="39"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40">
        <v>43922</v>
      </c>
      <c r="B4">
        <v>92.77</v>
      </c>
      <c r="C4">
        <v>191</v>
      </c>
      <c r="D4" s="10">
        <v>140</v>
      </c>
      <c r="E4" s="10">
        <v>154.57599999999999</v>
      </c>
      <c r="F4" s="10">
        <v>106.345</v>
      </c>
      <c r="G4" s="10">
        <v>108.681</v>
      </c>
      <c r="H4" s="9">
        <v>117.328</v>
      </c>
      <c r="I4" s="9">
        <v>148.73099999999999</v>
      </c>
      <c r="J4" s="9">
        <v>187.804</v>
      </c>
      <c r="K4" s="9">
        <v>136.249</v>
      </c>
      <c r="L4" s="9">
        <v>154.82</v>
      </c>
      <c r="M4" s="9">
        <v>172.749</v>
      </c>
      <c r="N4" s="9">
        <v>183.119</v>
      </c>
      <c r="O4" s="9">
        <v>146.715</v>
      </c>
      <c r="P4" s="9">
        <v>153.88499999999999</v>
      </c>
      <c r="Q4" s="9">
        <v>109.93</v>
      </c>
      <c r="R4" s="9">
        <v>162.47200000000001</v>
      </c>
      <c r="S4" s="9">
        <v>128.476</v>
      </c>
      <c r="T4" s="9">
        <v>140</v>
      </c>
      <c r="U4" s="9">
        <v>120.21299999999999</v>
      </c>
      <c r="V4" s="9">
        <v>116.98699999999999</v>
      </c>
      <c r="W4" s="9">
        <v>134.809</v>
      </c>
      <c r="X4" s="9">
        <v>146.04300000000001</v>
      </c>
      <c r="Y4" s="9">
        <v>152.64599999999999</v>
      </c>
      <c r="Z4" s="9">
        <v>137.142</v>
      </c>
      <c r="AA4" s="9">
        <v>135.84</v>
      </c>
      <c r="AB4" s="9">
        <v>172.54599999999999</v>
      </c>
      <c r="AC4" s="9">
        <v>123.04</v>
      </c>
      <c r="AD4" s="9">
        <v>155.57599999999999</v>
      </c>
      <c r="AE4" s="9">
        <v>129.59200000000001</v>
      </c>
      <c r="AF4" s="9">
        <v>88.600999999999999</v>
      </c>
      <c r="AG4" s="9">
        <v>182.08600000000001</v>
      </c>
      <c r="AH4" s="26">
        <v>147.71700000000001</v>
      </c>
      <c r="AI4" s="4">
        <v>142.72300000000001</v>
      </c>
      <c r="AJ4" s="4">
        <v>166.93700000000001</v>
      </c>
      <c r="AK4" s="4">
        <v>133.428</v>
      </c>
      <c r="AL4" s="4">
        <v>122.062</v>
      </c>
      <c r="AM4" s="4">
        <v>136.089</v>
      </c>
    </row>
    <row r="5" spans="1:54" ht="15" x14ac:dyDescent="0.25">
      <c r="A5" s="40">
        <v>43952</v>
      </c>
      <c r="B5">
        <v>170.36</v>
      </c>
      <c r="C5">
        <v>350.75</v>
      </c>
      <c r="D5" s="10">
        <v>210</v>
      </c>
      <c r="E5" s="10">
        <v>241.964</v>
      </c>
      <c r="F5" s="10">
        <v>156.126</v>
      </c>
      <c r="G5" s="10">
        <v>239.45099999999999</v>
      </c>
      <c r="H5" s="9">
        <v>204.90600000000001</v>
      </c>
      <c r="I5" s="9">
        <v>232.37100000000001</v>
      </c>
      <c r="J5" s="9">
        <v>291.34300000000002</v>
      </c>
      <c r="K5" s="9">
        <v>332.52100000000002</v>
      </c>
      <c r="L5" s="9">
        <v>247.88900000000001</v>
      </c>
      <c r="M5" s="9">
        <v>207.203</v>
      </c>
      <c r="N5" s="9">
        <v>152.70400000000001</v>
      </c>
      <c r="O5" s="9">
        <v>197.542</v>
      </c>
      <c r="P5" s="9">
        <v>293.74299999999999</v>
      </c>
      <c r="Q5" s="9">
        <v>295.97800000000001</v>
      </c>
      <c r="R5" s="9">
        <v>262.745</v>
      </c>
      <c r="S5" s="9">
        <v>175.916</v>
      </c>
      <c r="T5" s="9">
        <v>144.65899999999999</v>
      </c>
      <c r="U5" s="9">
        <v>247.53100000000001</v>
      </c>
      <c r="V5" s="9">
        <v>187.68700000000001</v>
      </c>
      <c r="W5" s="9">
        <v>376.01100000000002</v>
      </c>
      <c r="X5" s="9">
        <v>210</v>
      </c>
      <c r="Y5" s="9">
        <v>304.995</v>
      </c>
      <c r="Z5" s="9">
        <v>123.45699999999999</v>
      </c>
      <c r="AA5" s="9">
        <v>132.982</v>
      </c>
      <c r="AB5" s="9">
        <v>194.315</v>
      </c>
      <c r="AC5" s="9">
        <v>227.928</v>
      </c>
      <c r="AD5" s="9">
        <v>203.41499999999999</v>
      </c>
      <c r="AE5" s="9">
        <v>305.85199999999998</v>
      </c>
      <c r="AF5" s="9">
        <v>138.28700000000001</v>
      </c>
      <c r="AG5" s="9">
        <v>248.976</v>
      </c>
      <c r="AH5" s="26">
        <v>145.03100000000001</v>
      </c>
      <c r="AI5" s="4">
        <v>196.13900000000001</v>
      </c>
      <c r="AJ5" s="4">
        <v>192.38300000000001</v>
      </c>
      <c r="AK5" s="4">
        <v>253.54499999999999</v>
      </c>
      <c r="AL5" s="4">
        <v>156.667</v>
      </c>
      <c r="AM5" s="4">
        <v>245.273</v>
      </c>
    </row>
    <row r="6" spans="1:54" ht="15" x14ac:dyDescent="0.25">
      <c r="A6" s="40">
        <v>43983</v>
      </c>
      <c r="B6">
        <v>270.81</v>
      </c>
      <c r="C6">
        <v>557.55999999999995</v>
      </c>
      <c r="D6" s="10">
        <v>360</v>
      </c>
      <c r="E6" s="10">
        <v>441.863</v>
      </c>
      <c r="F6" s="10">
        <v>301.73200000000003</v>
      </c>
      <c r="G6" s="10">
        <v>634.31700000000001</v>
      </c>
      <c r="H6" s="9">
        <v>430.14499999999998</v>
      </c>
      <c r="I6" s="9">
        <v>212.506</v>
      </c>
      <c r="J6" s="9">
        <v>604.21799999999996</v>
      </c>
      <c r="K6" s="9">
        <v>277.91899999999998</v>
      </c>
      <c r="L6" s="9">
        <v>294.85199999999998</v>
      </c>
      <c r="M6" s="9">
        <v>289.22000000000003</v>
      </c>
      <c r="N6" s="9">
        <v>366.10500000000002</v>
      </c>
      <c r="O6" s="9">
        <v>616.77</v>
      </c>
      <c r="P6" s="9">
        <v>191.94200000000001</v>
      </c>
      <c r="Q6" s="9">
        <v>489.70299999999997</v>
      </c>
      <c r="R6" s="9">
        <v>261.87700000000001</v>
      </c>
      <c r="S6" s="9">
        <v>619.98699999999997</v>
      </c>
      <c r="T6" s="9">
        <v>426.43700000000001</v>
      </c>
      <c r="U6" s="9">
        <v>451.423</v>
      </c>
      <c r="V6" s="9">
        <v>393.23200000000003</v>
      </c>
      <c r="W6" s="9">
        <v>594.89499999999998</v>
      </c>
      <c r="X6" s="9">
        <v>256.334</v>
      </c>
      <c r="Y6" s="9">
        <v>292.60000000000002</v>
      </c>
      <c r="Z6" s="9">
        <v>322.83</v>
      </c>
      <c r="AA6" s="9">
        <v>330.911</v>
      </c>
      <c r="AB6" s="9">
        <v>360</v>
      </c>
      <c r="AC6" s="9">
        <v>410.46600000000001</v>
      </c>
      <c r="AD6" s="9">
        <v>199.25200000000001</v>
      </c>
      <c r="AE6" s="9">
        <v>202.42599999999999</v>
      </c>
      <c r="AF6" s="9">
        <v>319.755</v>
      </c>
      <c r="AG6" s="9">
        <v>564.87900000000002</v>
      </c>
      <c r="AH6" s="26">
        <v>499.39499999999998</v>
      </c>
      <c r="AI6" s="4">
        <v>477.726</v>
      </c>
      <c r="AJ6" s="4">
        <v>216.59200000000001</v>
      </c>
      <c r="AK6" s="4">
        <v>315.322</v>
      </c>
      <c r="AL6" s="4">
        <v>298.54500000000002</v>
      </c>
      <c r="AM6" s="4">
        <v>510.88499999999999</v>
      </c>
    </row>
    <row r="7" spans="1:54" ht="15" x14ac:dyDescent="0.25">
      <c r="A7" s="40">
        <v>44013</v>
      </c>
      <c r="B7">
        <v>146.05000000000001</v>
      </c>
      <c r="C7">
        <v>300.69</v>
      </c>
      <c r="D7" s="10">
        <v>170</v>
      </c>
      <c r="E7" s="10">
        <v>170</v>
      </c>
      <c r="F7" s="10">
        <v>251.874</v>
      </c>
      <c r="G7" s="10">
        <v>367.971</v>
      </c>
      <c r="H7" s="9">
        <v>240.13200000000001</v>
      </c>
      <c r="I7" s="9">
        <v>76.971000000000004</v>
      </c>
      <c r="J7" s="9">
        <v>148.084</v>
      </c>
      <c r="K7" s="9">
        <v>92.984999999999999</v>
      </c>
      <c r="L7" s="9">
        <v>63.594999999999999</v>
      </c>
      <c r="M7" s="9">
        <v>127.191</v>
      </c>
      <c r="N7" s="9">
        <v>214.559</v>
      </c>
      <c r="O7" s="9">
        <v>240.214</v>
      </c>
      <c r="P7" s="9">
        <v>92.031999999999996</v>
      </c>
      <c r="Q7" s="9">
        <v>227.22800000000001</v>
      </c>
      <c r="R7" s="9">
        <v>57.087000000000003</v>
      </c>
      <c r="S7" s="9">
        <v>483.72399999999999</v>
      </c>
      <c r="T7" s="9">
        <v>173.23099999999999</v>
      </c>
      <c r="U7" s="9">
        <v>144.499</v>
      </c>
      <c r="V7" s="9">
        <v>369.20800000000003</v>
      </c>
      <c r="W7" s="9">
        <v>292.428</v>
      </c>
      <c r="X7" s="9">
        <v>70.887</v>
      </c>
      <c r="Y7" s="9">
        <v>89.960999999999999</v>
      </c>
      <c r="Z7" s="9">
        <v>126.59099999999999</v>
      </c>
      <c r="AA7" s="9">
        <v>112.209</v>
      </c>
      <c r="AB7" s="9">
        <v>212.672</v>
      </c>
      <c r="AC7" s="9">
        <v>237.48400000000001</v>
      </c>
      <c r="AD7" s="9">
        <v>45.939</v>
      </c>
      <c r="AE7" s="9">
        <v>56.064</v>
      </c>
      <c r="AF7" s="9">
        <v>197.87200000000001</v>
      </c>
      <c r="AG7" s="9">
        <v>352.53</v>
      </c>
      <c r="AH7" s="26">
        <v>377.108</v>
      </c>
      <c r="AI7" s="4">
        <v>529.29100000000005</v>
      </c>
      <c r="AJ7" s="4">
        <v>75.819000000000003</v>
      </c>
      <c r="AK7" s="4">
        <v>105.824</v>
      </c>
      <c r="AL7" s="4">
        <v>134.31800000000001</v>
      </c>
      <c r="AM7" s="4">
        <v>209.24600000000001</v>
      </c>
    </row>
    <row r="8" spans="1:54" ht="15" x14ac:dyDescent="0.25">
      <c r="A8" s="40">
        <v>44044</v>
      </c>
      <c r="B8">
        <v>60.4</v>
      </c>
      <c r="C8">
        <v>120.49</v>
      </c>
      <c r="D8" s="10">
        <v>70</v>
      </c>
      <c r="E8" s="10">
        <v>70</v>
      </c>
      <c r="F8" s="10">
        <v>141.68</v>
      </c>
      <c r="G8" s="10">
        <v>140.65700000000001</v>
      </c>
      <c r="H8" s="9">
        <v>93.510999999999996</v>
      </c>
      <c r="I8" s="9">
        <v>46.94</v>
      </c>
      <c r="J8" s="9">
        <v>71.813999999999993</v>
      </c>
      <c r="K8" s="9">
        <v>68.771000000000001</v>
      </c>
      <c r="L8" s="9">
        <v>44.350999999999999</v>
      </c>
      <c r="M8" s="9">
        <v>62.12</v>
      </c>
      <c r="N8" s="9">
        <v>75.242000000000004</v>
      </c>
      <c r="O8" s="9">
        <v>104.075</v>
      </c>
      <c r="P8" s="9">
        <v>48.307000000000002</v>
      </c>
      <c r="Q8" s="9">
        <v>177.73599999999999</v>
      </c>
      <c r="R8" s="9">
        <v>43.463000000000001</v>
      </c>
      <c r="S8" s="9">
        <v>157.93</v>
      </c>
      <c r="T8" s="9">
        <v>68.034000000000006</v>
      </c>
      <c r="U8" s="9">
        <v>95.394999999999996</v>
      </c>
      <c r="V8" s="9">
        <v>123.3</v>
      </c>
      <c r="W8" s="9">
        <v>106.699</v>
      </c>
      <c r="X8" s="9">
        <v>42.85</v>
      </c>
      <c r="Y8" s="9">
        <v>51.046999999999997</v>
      </c>
      <c r="Z8" s="9">
        <v>57.204000000000001</v>
      </c>
      <c r="AA8" s="9">
        <v>48.637999999999998</v>
      </c>
      <c r="AB8" s="9">
        <v>87.429000000000002</v>
      </c>
      <c r="AC8" s="9">
        <v>86.775999999999996</v>
      </c>
      <c r="AD8" s="9">
        <v>38.511000000000003</v>
      </c>
      <c r="AE8" s="9">
        <v>50.253</v>
      </c>
      <c r="AF8" s="9">
        <v>67.153000000000006</v>
      </c>
      <c r="AG8" s="9">
        <v>111.358</v>
      </c>
      <c r="AH8" s="26">
        <v>118.91500000000001</v>
      </c>
      <c r="AI8" s="4">
        <v>146.17699999999999</v>
      </c>
      <c r="AJ8" s="4">
        <v>41.573999999999998</v>
      </c>
      <c r="AK8" s="4">
        <v>52.771000000000001</v>
      </c>
      <c r="AL8" s="4">
        <v>66.917000000000002</v>
      </c>
      <c r="AM8" s="4">
        <v>73.572000000000003</v>
      </c>
    </row>
    <row r="9" spans="1:54" ht="15" x14ac:dyDescent="0.25">
      <c r="A9" s="40">
        <v>44075</v>
      </c>
      <c r="B9">
        <v>36.81</v>
      </c>
      <c r="C9">
        <v>71</v>
      </c>
      <c r="D9" s="10">
        <v>50</v>
      </c>
      <c r="E9" s="10">
        <v>44.866999999999997</v>
      </c>
      <c r="F9" s="10">
        <v>85.096000000000004</v>
      </c>
      <c r="G9" s="10">
        <v>86.751999999999995</v>
      </c>
      <c r="H9" s="9">
        <v>66.183000000000007</v>
      </c>
      <c r="I9" s="9">
        <v>46.98</v>
      </c>
      <c r="J9" s="9">
        <v>52.012999999999998</v>
      </c>
      <c r="K9" s="9">
        <v>46.655000000000001</v>
      </c>
      <c r="L9" s="9">
        <v>35.526000000000003</v>
      </c>
      <c r="M9" s="9">
        <v>48.220999999999997</v>
      </c>
      <c r="N9" s="9">
        <v>48.920999999999999</v>
      </c>
      <c r="O9" s="9">
        <v>80.295000000000002</v>
      </c>
      <c r="P9" s="9">
        <v>39.996000000000002</v>
      </c>
      <c r="Q9" s="9">
        <v>71.563999999999993</v>
      </c>
      <c r="R9" s="9">
        <v>34.997999999999998</v>
      </c>
      <c r="S9" s="9">
        <v>72.075000000000003</v>
      </c>
      <c r="T9" s="9">
        <v>46.488999999999997</v>
      </c>
      <c r="U9" s="9">
        <v>73.965000000000003</v>
      </c>
      <c r="V9" s="9">
        <v>58.957999999999998</v>
      </c>
      <c r="W9" s="9">
        <v>81.799000000000007</v>
      </c>
      <c r="X9" s="9">
        <v>49.773000000000003</v>
      </c>
      <c r="Y9" s="9">
        <v>38.563000000000002</v>
      </c>
      <c r="Z9" s="9">
        <v>49.88</v>
      </c>
      <c r="AA9" s="9">
        <v>44.731999999999999</v>
      </c>
      <c r="AB9" s="9">
        <v>66.305000000000007</v>
      </c>
      <c r="AC9" s="9">
        <v>51.210999999999999</v>
      </c>
      <c r="AD9" s="9">
        <v>34.444000000000003</v>
      </c>
      <c r="AE9" s="9">
        <v>41.398000000000003</v>
      </c>
      <c r="AF9" s="9">
        <v>55.752000000000002</v>
      </c>
      <c r="AG9" s="9">
        <v>56.723999999999997</v>
      </c>
      <c r="AH9" s="26">
        <v>65.521000000000001</v>
      </c>
      <c r="AI9" s="4">
        <v>70.039000000000001</v>
      </c>
      <c r="AJ9" s="4">
        <v>31.207999999999998</v>
      </c>
      <c r="AK9" s="4">
        <v>50</v>
      </c>
      <c r="AL9" s="4">
        <v>56.491999999999997</v>
      </c>
      <c r="AM9" s="4">
        <v>48.841999999999999</v>
      </c>
    </row>
    <row r="10" spans="1:54" ht="15" x14ac:dyDescent="0.25">
      <c r="A10" s="40">
        <v>44105</v>
      </c>
      <c r="B10">
        <v>38.65</v>
      </c>
      <c r="C10">
        <v>71.87</v>
      </c>
      <c r="D10" s="10">
        <v>55.4</v>
      </c>
      <c r="E10" s="10">
        <v>61.481999999999999</v>
      </c>
      <c r="F10" s="10">
        <v>153.143</v>
      </c>
      <c r="G10" s="10">
        <v>93.215999999999994</v>
      </c>
      <c r="H10" s="9">
        <v>80.302999999999997</v>
      </c>
      <c r="I10" s="9">
        <v>58.198999999999998</v>
      </c>
      <c r="J10" s="9">
        <v>71.114000000000004</v>
      </c>
      <c r="K10" s="9">
        <v>43.793999999999997</v>
      </c>
      <c r="L10" s="9">
        <v>39.218000000000004</v>
      </c>
      <c r="M10" s="9">
        <v>51.232999999999997</v>
      </c>
      <c r="N10" s="9">
        <v>64.894999999999996</v>
      </c>
      <c r="O10" s="9">
        <v>60.374000000000002</v>
      </c>
      <c r="P10" s="9">
        <v>40.417999999999999</v>
      </c>
      <c r="Q10" s="9">
        <v>68.465999999999994</v>
      </c>
      <c r="R10" s="9">
        <v>68.498000000000005</v>
      </c>
      <c r="S10" s="9">
        <v>71.498999999999995</v>
      </c>
      <c r="T10" s="9">
        <v>52.575000000000003</v>
      </c>
      <c r="U10" s="9">
        <v>81.091999999999999</v>
      </c>
      <c r="V10" s="9">
        <v>66.694000000000003</v>
      </c>
      <c r="W10" s="9">
        <v>64.290000000000006</v>
      </c>
      <c r="X10" s="9">
        <v>54.771000000000001</v>
      </c>
      <c r="Y10" s="9">
        <v>43.521999999999998</v>
      </c>
      <c r="Z10" s="9">
        <v>56.707999999999998</v>
      </c>
      <c r="AA10" s="9">
        <v>41.908999999999999</v>
      </c>
      <c r="AB10" s="9">
        <v>70.433999999999997</v>
      </c>
      <c r="AC10" s="9">
        <v>55.276000000000003</v>
      </c>
      <c r="AD10" s="9">
        <v>59.973999999999997</v>
      </c>
      <c r="AE10" s="9">
        <v>74.658000000000001</v>
      </c>
      <c r="AF10" s="9">
        <v>51.573999999999998</v>
      </c>
      <c r="AG10" s="9">
        <v>66.078999999999994</v>
      </c>
      <c r="AH10" s="26">
        <v>57.222999999999999</v>
      </c>
      <c r="AI10" s="4">
        <v>75.543999999999997</v>
      </c>
      <c r="AJ10" s="4">
        <v>38.415999999999997</v>
      </c>
      <c r="AK10" s="4">
        <v>76.465999999999994</v>
      </c>
      <c r="AL10" s="4">
        <v>117.331</v>
      </c>
      <c r="AM10" s="4">
        <v>57.302999999999997</v>
      </c>
    </row>
    <row r="11" spans="1:54" ht="15" x14ac:dyDescent="0.25">
      <c r="A11" s="40">
        <v>44136</v>
      </c>
      <c r="B11">
        <v>41.27</v>
      </c>
      <c r="C11">
        <v>59.9</v>
      </c>
      <c r="D11" s="10">
        <v>49.55</v>
      </c>
      <c r="E11" s="10">
        <v>66.975999999999999</v>
      </c>
      <c r="F11" s="10">
        <v>76.936999999999998</v>
      </c>
      <c r="G11" s="10">
        <v>78.963999999999999</v>
      </c>
      <c r="H11" s="9">
        <v>59.625999999999998</v>
      </c>
      <c r="I11" s="9">
        <v>59.726999999999997</v>
      </c>
      <c r="J11" s="9">
        <v>66.569000000000003</v>
      </c>
      <c r="K11" s="9">
        <v>47.792000000000002</v>
      </c>
      <c r="L11" s="9">
        <v>46.195999999999998</v>
      </c>
      <c r="M11" s="9">
        <v>49.765000000000001</v>
      </c>
      <c r="N11" s="9">
        <v>60.533999999999999</v>
      </c>
      <c r="O11" s="9">
        <v>68.733000000000004</v>
      </c>
      <c r="P11" s="9">
        <v>46.517000000000003</v>
      </c>
      <c r="Q11" s="9">
        <v>61.832999999999998</v>
      </c>
      <c r="R11" s="9">
        <v>57.667000000000002</v>
      </c>
      <c r="S11" s="9">
        <v>68.718999999999994</v>
      </c>
      <c r="T11" s="9">
        <v>60.831000000000003</v>
      </c>
      <c r="U11" s="9">
        <v>61.326999999999998</v>
      </c>
      <c r="V11" s="9">
        <v>60.344000000000001</v>
      </c>
      <c r="W11" s="9">
        <v>61.847000000000001</v>
      </c>
      <c r="X11" s="9">
        <v>51.304000000000002</v>
      </c>
      <c r="Y11" s="9">
        <v>56.258000000000003</v>
      </c>
      <c r="Z11" s="9">
        <v>51.59</v>
      </c>
      <c r="AA11" s="9">
        <v>47.674999999999997</v>
      </c>
      <c r="AB11" s="9">
        <v>89.486000000000004</v>
      </c>
      <c r="AC11" s="9">
        <v>55.259</v>
      </c>
      <c r="AD11" s="9">
        <v>52.091999999999999</v>
      </c>
      <c r="AE11" s="9">
        <v>61.043999999999997</v>
      </c>
      <c r="AF11" s="9">
        <v>55.963999999999999</v>
      </c>
      <c r="AG11" s="9">
        <v>67.498999999999995</v>
      </c>
      <c r="AH11" s="26">
        <v>60.325000000000003</v>
      </c>
      <c r="AI11" s="4">
        <v>69.543000000000006</v>
      </c>
      <c r="AJ11" s="4">
        <v>51.497999999999998</v>
      </c>
      <c r="AK11" s="4">
        <v>58.921999999999997</v>
      </c>
      <c r="AL11" s="4">
        <v>66.989000000000004</v>
      </c>
      <c r="AM11" s="4">
        <v>58.578000000000003</v>
      </c>
    </row>
    <row r="12" spans="1:54" ht="15" x14ac:dyDescent="0.25">
      <c r="A12" s="40">
        <v>44166</v>
      </c>
      <c r="B12">
        <v>27.74</v>
      </c>
      <c r="C12">
        <v>39.39</v>
      </c>
      <c r="D12" s="10">
        <v>34.85</v>
      </c>
      <c r="E12" s="10">
        <v>58.914999999999999</v>
      </c>
      <c r="F12" s="10">
        <v>59.674999999999997</v>
      </c>
      <c r="G12" s="10">
        <v>63.551000000000002</v>
      </c>
      <c r="H12" s="9">
        <v>50.133000000000003</v>
      </c>
      <c r="I12" s="9">
        <v>43.014000000000003</v>
      </c>
      <c r="J12" s="9">
        <v>54.838000000000001</v>
      </c>
      <c r="K12" s="9">
        <v>44.216000000000001</v>
      </c>
      <c r="L12" s="9">
        <v>41.895000000000003</v>
      </c>
      <c r="M12" s="9">
        <v>43.905999999999999</v>
      </c>
      <c r="N12" s="9">
        <v>50.506999999999998</v>
      </c>
      <c r="O12" s="9">
        <v>58.478999999999999</v>
      </c>
      <c r="P12" s="9">
        <v>39.396000000000001</v>
      </c>
      <c r="Q12" s="9">
        <v>52.301000000000002</v>
      </c>
      <c r="R12" s="9">
        <v>45.085999999999999</v>
      </c>
      <c r="S12" s="9">
        <v>67.629000000000005</v>
      </c>
      <c r="T12" s="9">
        <v>57.738</v>
      </c>
      <c r="U12" s="9">
        <v>50.26</v>
      </c>
      <c r="V12" s="9">
        <v>53.780999999999999</v>
      </c>
      <c r="W12" s="9">
        <v>55.597999999999999</v>
      </c>
      <c r="X12" s="9">
        <v>41.088000000000001</v>
      </c>
      <c r="Y12" s="9">
        <v>46.622</v>
      </c>
      <c r="Z12" s="9">
        <v>44.158999999999999</v>
      </c>
      <c r="AA12" s="9">
        <v>42.220999999999997</v>
      </c>
      <c r="AB12" s="9">
        <v>57.396999999999998</v>
      </c>
      <c r="AC12" s="9">
        <v>49.557000000000002</v>
      </c>
      <c r="AD12" s="9">
        <v>42.027000000000001</v>
      </c>
      <c r="AE12" s="9">
        <v>46.183</v>
      </c>
      <c r="AF12" s="9">
        <v>46.578000000000003</v>
      </c>
      <c r="AG12" s="9">
        <v>55.548999999999999</v>
      </c>
      <c r="AH12" s="26">
        <v>52.668999999999997</v>
      </c>
      <c r="AI12" s="4">
        <v>58.094999999999999</v>
      </c>
      <c r="AJ12" s="4">
        <v>43.335999999999999</v>
      </c>
      <c r="AK12" s="4">
        <v>47.786000000000001</v>
      </c>
      <c r="AL12" s="4">
        <v>52.701999999999998</v>
      </c>
      <c r="AM12" s="4">
        <v>53.598999999999997</v>
      </c>
    </row>
    <row r="13" spans="1:54" ht="15" x14ac:dyDescent="0.25">
      <c r="A13" s="40">
        <v>44197</v>
      </c>
      <c r="B13">
        <v>34.79</v>
      </c>
      <c r="C13">
        <v>45.46</v>
      </c>
      <c r="D13" s="10">
        <v>40.340000000000003</v>
      </c>
      <c r="E13" s="10">
        <v>52.792000000000002</v>
      </c>
      <c r="F13" s="10">
        <v>54.53</v>
      </c>
      <c r="G13" s="10">
        <v>55.911999999999999</v>
      </c>
      <c r="H13" s="9">
        <v>44.591000000000001</v>
      </c>
      <c r="I13" s="9">
        <v>35.933999999999997</v>
      </c>
      <c r="J13" s="9">
        <v>47.067</v>
      </c>
      <c r="K13" s="9">
        <v>36.226999999999997</v>
      </c>
      <c r="L13" s="9">
        <v>35.825000000000003</v>
      </c>
      <c r="M13" s="9">
        <v>37.335999999999999</v>
      </c>
      <c r="N13" s="9">
        <v>43.874000000000002</v>
      </c>
      <c r="O13" s="9">
        <v>51.066000000000003</v>
      </c>
      <c r="P13" s="9">
        <v>34.414999999999999</v>
      </c>
      <c r="Q13" s="9">
        <v>47.283999999999999</v>
      </c>
      <c r="R13" s="9">
        <v>39.521000000000001</v>
      </c>
      <c r="S13" s="9">
        <v>57.354999999999997</v>
      </c>
      <c r="T13" s="9">
        <v>72.183000000000007</v>
      </c>
      <c r="U13" s="9">
        <v>44.444000000000003</v>
      </c>
      <c r="V13" s="9">
        <v>47.396000000000001</v>
      </c>
      <c r="W13" s="9">
        <v>50.457000000000001</v>
      </c>
      <c r="X13" s="9">
        <v>34.878999999999998</v>
      </c>
      <c r="Y13" s="9">
        <v>37.438000000000002</v>
      </c>
      <c r="Z13" s="9">
        <v>38.101999999999997</v>
      </c>
      <c r="AA13" s="9">
        <v>35.695999999999998</v>
      </c>
      <c r="AB13" s="9">
        <v>51.322000000000003</v>
      </c>
      <c r="AC13" s="9">
        <v>50.218000000000004</v>
      </c>
      <c r="AD13" s="9">
        <v>38.256999999999998</v>
      </c>
      <c r="AE13" s="9">
        <v>37.302999999999997</v>
      </c>
      <c r="AF13" s="9">
        <v>43.079000000000001</v>
      </c>
      <c r="AG13" s="9">
        <v>48.899000000000001</v>
      </c>
      <c r="AH13" s="26">
        <v>48.031999999999996</v>
      </c>
      <c r="AI13" s="4">
        <v>55.433</v>
      </c>
      <c r="AJ13" s="4">
        <v>34.786000000000001</v>
      </c>
      <c r="AK13" s="4">
        <v>43.473999999999997</v>
      </c>
      <c r="AL13" s="4">
        <v>49.783000000000001</v>
      </c>
      <c r="AM13" s="4">
        <v>58.652999999999999</v>
      </c>
    </row>
    <row r="14" spans="1:54" ht="15" x14ac:dyDescent="0.25">
      <c r="A14" s="40">
        <v>44228</v>
      </c>
      <c r="B14">
        <v>38.85</v>
      </c>
      <c r="C14">
        <v>49.49</v>
      </c>
      <c r="D14" s="10">
        <v>44.54</v>
      </c>
      <c r="E14" s="10">
        <v>54.595999999999997</v>
      </c>
      <c r="F14" s="10">
        <v>53.966000000000001</v>
      </c>
      <c r="G14" s="10">
        <v>51.612000000000002</v>
      </c>
      <c r="H14" s="9">
        <v>42.747</v>
      </c>
      <c r="I14" s="9">
        <v>100.992</v>
      </c>
      <c r="J14" s="9">
        <v>47.792000000000002</v>
      </c>
      <c r="K14" s="9">
        <v>35.378</v>
      </c>
      <c r="L14" s="9">
        <v>36.274000000000001</v>
      </c>
      <c r="M14" s="9">
        <v>36.520000000000003</v>
      </c>
      <c r="N14" s="9">
        <v>47.317999999999998</v>
      </c>
      <c r="O14" s="9">
        <v>51.94</v>
      </c>
      <c r="P14" s="9">
        <v>34.850999999999999</v>
      </c>
      <c r="Q14" s="9">
        <v>44.764000000000003</v>
      </c>
      <c r="R14" s="9">
        <v>56.149000000000001</v>
      </c>
      <c r="S14" s="9">
        <v>68.156000000000006</v>
      </c>
      <c r="T14" s="9">
        <v>53.005000000000003</v>
      </c>
      <c r="U14" s="9">
        <v>41.853000000000002</v>
      </c>
      <c r="V14" s="9">
        <v>45.156999999999996</v>
      </c>
      <c r="W14" s="9">
        <v>55.024999999999999</v>
      </c>
      <c r="X14" s="9">
        <v>34.548000000000002</v>
      </c>
      <c r="Y14" s="9">
        <v>36.252000000000002</v>
      </c>
      <c r="Z14" s="9">
        <v>47.776000000000003</v>
      </c>
      <c r="AA14" s="9">
        <v>36.366</v>
      </c>
      <c r="AB14" s="9">
        <v>46.569000000000003</v>
      </c>
      <c r="AC14" s="9">
        <v>46.521999999999998</v>
      </c>
      <c r="AD14" s="9">
        <v>42.170999999999999</v>
      </c>
      <c r="AE14" s="9">
        <v>34.79</v>
      </c>
      <c r="AF14" s="9">
        <v>43.63</v>
      </c>
      <c r="AG14" s="9">
        <v>45.476999999999997</v>
      </c>
      <c r="AH14" s="26">
        <v>48.295000000000002</v>
      </c>
      <c r="AI14" s="4">
        <v>53.58</v>
      </c>
      <c r="AJ14" s="4">
        <v>34.82</v>
      </c>
      <c r="AK14" s="4">
        <v>50.280999999999999</v>
      </c>
      <c r="AL14" s="4">
        <v>59.944000000000003</v>
      </c>
      <c r="AM14" s="4">
        <v>52.771000000000001</v>
      </c>
    </row>
    <row r="15" spans="1:54" ht="15" x14ac:dyDescent="0.25">
      <c r="A15" s="40">
        <v>44256</v>
      </c>
      <c r="B15">
        <v>85.95</v>
      </c>
      <c r="C15">
        <v>115.01</v>
      </c>
      <c r="D15" s="10">
        <v>102.32</v>
      </c>
      <c r="E15" s="10">
        <v>94.43</v>
      </c>
      <c r="F15" s="10">
        <v>108.974</v>
      </c>
      <c r="G15" s="10">
        <v>76.766000000000005</v>
      </c>
      <c r="H15" s="9">
        <v>68.81</v>
      </c>
      <c r="I15" s="9">
        <v>211.94300000000001</v>
      </c>
      <c r="J15" s="9">
        <v>78.429000000000002</v>
      </c>
      <c r="K15" s="9">
        <v>79.138000000000005</v>
      </c>
      <c r="L15" s="9">
        <v>113.11199999999999</v>
      </c>
      <c r="M15" s="9">
        <v>76.409000000000006</v>
      </c>
      <c r="N15" s="9">
        <v>66.510999999999996</v>
      </c>
      <c r="O15" s="9">
        <v>129.55099999999999</v>
      </c>
      <c r="P15" s="9">
        <v>98.756</v>
      </c>
      <c r="Q15" s="9">
        <v>107.703</v>
      </c>
      <c r="R15" s="9">
        <v>118.72499999999999</v>
      </c>
      <c r="S15" s="9">
        <v>103.33</v>
      </c>
      <c r="T15" s="9">
        <v>111.792</v>
      </c>
      <c r="U15" s="9">
        <v>86.545000000000002</v>
      </c>
      <c r="V15" s="9">
        <v>84.588999999999999</v>
      </c>
      <c r="W15" s="9">
        <v>80.453000000000003</v>
      </c>
      <c r="X15" s="9">
        <v>70.850999999999999</v>
      </c>
      <c r="Y15" s="9">
        <v>61.256</v>
      </c>
      <c r="Z15" s="9">
        <v>74.066999999999993</v>
      </c>
      <c r="AA15" s="9">
        <v>102.29900000000001</v>
      </c>
      <c r="AB15" s="9">
        <v>94.347999999999999</v>
      </c>
      <c r="AC15" s="9">
        <v>71.382999999999996</v>
      </c>
      <c r="AD15" s="9">
        <v>100.15</v>
      </c>
      <c r="AE15" s="9">
        <v>56.802</v>
      </c>
      <c r="AF15" s="9">
        <v>83.677000000000007</v>
      </c>
      <c r="AG15" s="9">
        <v>71.234999999999999</v>
      </c>
      <c r="AH15" s="26">
        <v>79.084000000000003</v>
      </c>
      <c r="AI15" s="4">
        <v>107.121</v>
      </c>
      <c r="AJ15" s="4">
        <v>68.156999999999996</v>
      </c>
      <c r="AK15" s="4">
        <v>80.912000000000006</v>
      </c>
      <c r="AL15" s="4">
        <v>102.70099999999999</v>
      </c>
      <c r="AM15" s="4">
        <v>84.923000000000002</v>
      </c>
    </row>
    <row r="16" spans="1:54" ht="15" x14ac:dyDescent="0.25">
      <c r="A16" s="40">
        <v>44287</v>
      </c>
      <c r="B16">
        <v>96.73</v>
      </c>
      <c r="C16">
        <v>164.17</v>
      </c>
      <c r="D16" s="10">
        <v>133.5</v>
      </c>
      <c r="E16" s="10">
        <v>107</v>
      </c>
      <c r="F16" s="10">
        <v>156.328</v>
      </c>
      <c r="G16" s="10">
        <v>141.91800000000001</v>
      </c>
      <c r="H16" s="9">
        <v>138.72499999999999</v>
      </c>
      <c r="I16" s="9">
        <v>332.791</v>
      </c>
      <c r="J16" s="9">
        <v>135.14400000000001</v>
      </c>
      <c r="K16" s="9">
        <v>123.366</v>
      </c>
      <c r="L16" s="9">
        <v>166.637</v>
      </c>
      <c r="M16" s="9">
        <v>132.16900000000001</v>
      </c>
      <c r="N16" s="9">
        <v>89.858000000000004</v>
      </c>
      <c r="O16" s="9">
        <v>133.03</v>
      </c>
      <c r="P16" s="9">
        <v>168.744</v>
      </c>
      <c r="Q16" s="9">
        <v>133.202</v>
      </c>
      <c r="R16" s="9">
        <v>101.17700000000001</v>
      </c>
      <c r="S16" s="9">
        <v>159.393</v>
      </c>
      <c r="T16" s="9">
        <v>137.49299999999999</v>
      </c>
      <c r="U16" s="9">
        <v>155.27799999999999</v>
      </c>
      <c r="V16" s="9">
        <v>106.345</v>
      </c>
      <c r="W16" s="9">
        <v>115.114</v>
      </c>
      <c r="X16" s="9">
        <v>107.815</v>
      </c>
      <c r="Y16" s="9">
        <v>94.856999999999999</v>
      </c>
      <c r="Z16" s="9">
        <v>101.944</v>
      </c>
      <c r="AA16" s="9">
        <v>160.482</v>
      </c>
      <c r="AB16" s="9">
        <v>134.42400000000001</v>
      </c>
      <c r="AC16" s="9">
        <v>137.69800000000001</v>
      </c>
      <c r="AD16" s="9">
        <v>101.759</v>
      </c>
      <c r="AE16" s="9">
        <v>61.264000000000003</v>
      </c>
      <c r="AF16" s="9">
        <v>126.453</v>
      </c>
      <c r="AG16" s="9">
        <v>92.932000000000002</v>
      </c>
      <c r="AH16" s="26">
        <v>211.702</v>
      </c>
      <c r="AI16" s="4">
        <v>183.06899999999999</v>
      </c>
      <c r="AJ16" s="4">
        <v>72.995999999999995</v>
      </c>
      <c r="AK16" s="4">
        <v>104.10599999999999</v>
      </c>
      <c r="AL16" s="4">
        <v>105.137</v>
      </c>
      <c r="AM16" s="4">
        <v>94.179000000000002</v>
      </c>
    </row>
    <row r="17" spans="1:39" ht="15" x14ac:dyDescent="0.25">
      <c r="A17" s="40">
        <v>44317</v>
      </c>
      <c r="B17">
        <v>163.33000000000001</v>
      </c>
      <c r="C17">
        <v>323.23</v>
      </c>
      <c r="D17" s="10">
        <v>245.16</v>
      </c>
      <c r="E17" s="10">
        <v>316.88</v>
      </c>
      <c r="F17" s="10">
        <v>351.52600000000001</v>
      </c>
      <c r="G17" s="10">
        <v>351.18099999999998</v>
      </c>
      <c r="H17" s="9">
        <v>342.35899999999998</v>
      </c>
      <c r="I17" s="9">
        <v>504.50200000000001</v>
      </c>
      <c r="J17" s="9">
        <v>363.99700000000001</v>
      </c>
      <c r="K17" s="9">
        <v>166.09100000000001</v>
      </c>
      <c r="L17" s="9">
        <v>181.364</v>
      </c>
      <c r="M17" s="9">
        <v>103.965</v>
      </c>
      <c r="N17" s="9">
        <v>136.04599999999999</v>
      </c>
      <c r="O17" s="9">
        <v>214.88200000000001</v>
      </c>
      <c r="P17" s="9">
        <v>336.85500000000002</v>
      </c>
      <c r="Q17" s="9">
        <v>235.68700000000001</v>
      </c>
      <c r="R17" s="9">
        <v>161.71700000000001</v>
      </c>
      <c r="S17" s="9">
        <v>243.03899999999999</v>
      </c>
      <c r="T17" s="9">
        <v>450.43099999999998</v>
      </c>
      <c r="U17" s="9">
        <v>235.59800000000001</v>
      </c>
      <c r="V17" s="9">
        <v>337.14299999999997</v>
      </c>
      <c r="W17" s="9">
        <v>188.988</v>
      </c>
      <c r="X17" s="9">
        <v>179.512</v>
      </c>
      <c r="Y17" s="9">
        <v>71.001999999999995</v>
      </c>
      <c r="Z17" s="9">
        <v>89.75</v>
      </c>
      <c r="AA17" s="9">
        <v>135.5</v>
      </c>
      <c r="AB17" s="9">
        <v>285.45299999999997</v>
      </c>
      <c r="AC17" s="9">
        <v>286.42899999999997</v>
      </c>
      <c r="AD17" s="9">
        <v>208.029</v>
      </c>
      <c r="AE17" s="9">
        <v>143.494</v>
      </c>
      <c r="AF17" s="9">
        <v>201.27600000000001</v>
      </c>
      <c r="AG17" s="9">
        <v>70.897000000000006</v>
      </c>
      <c r="AH17" s="26">
        <v>359.52300000000002</v>
      </c>
      <c r="AI17" s="4">
        <v>227.226</v>
      </c>
      <c r="AJ17" s="4">
        <v>98.915000000000006</v>
      </c>
      <c r="AK17" s="4">
        <v>233.517</v>
      </c>
      <c r="AL17" s="4">
        <v>217.77199999999999</v>
      </c>
      <c r="AM17" s="4">
        <v>159.76400000000001</v>
      </c>
    </row>
    <row r="18" spans="1:39" ht="15" x14ac:dyDescent="0.25">
      <c r="A18" s="40">
        <v>44348</v>
      </c>
      <c r="B18">
        <v>216.87</v>
      </c>
      <c r="C18">
        <v>522.76</v>
      </c>
      <c r="D18" s="10">
        <v>389.71</v>
      </c>
      <c r="E18" s="10">
        <v>610.63199999999995</v>
      </c>
      <c r="F18" s="10">
        <v>957.96699999999998</v>
      </c>
      <c r="G18" s="10">
        <v>571.03599999999994</v>
      </c>
      <c r="H18" s="9">
        <v>280.20400000000001</v>
      </c>
      <c r="I18" s="9">
        <v>1114.1420000000001</v>
      </c>
      <c r="J18" s="9">
        <v>272.30399999999997</v>
      </c>
      <c r="K18" s="9">
        <v>188.36500000000001</v>
      </c>
      <c r="L18" s="9">
        <v>289.42099999999999</v>
      </c>
      <c r="M18" s="9">
        <v>297.63600000000002</v>
      </c>
      <c r="N18" s="9">
        <v>502.24400000000003</v>
      </c>
      <c r="O18" s="9">
        <v>93.703999999999994</v>
      </c>
      <c r="P18" s="9">
        <v>523.90499999999997</v>
      </c>
      <c r="Q18" s="9">
        <v>206.577</v>
      </c>
      <c r="R18" s="9">
        <v>616.45799999999997</v>
      </c>
      <c r="S18" s="9">
        <v>694.07799999999997</v>
      </c>
      <c r="T18" s="9">
        <v>854.50400000000002</v>
      </c>
      <c r="U18" s="9">
        <v>457.60199999999998</v>
      </c>
      <c r="V18" s="9">
        <v>762.19500000000005</v>
      </c>
      <c r="W18" s="9">
        <v>255.24799999999999</v>
      </c>
      <c r="X18" s="9">
        <v>166.405</v>
      </c>
      <c r="Y18" s="9">
        <v>215.601</v>
      </c>
      <c r="Z18" s="9">
        <v>294.649</v>
      </c>
      <c r="AA18" s="9">
        <v>259.72199999999998</v>
      </c>
      <c r="AB18" s="9">
        <v>510.58800000000002</v>
      </c>
      <c r="AC18" s="9">
        <v>342.71800000000002</v>
      </c>
      <c r="AD18" s="9">
        <v>84.07</v>
      </c>
      <c r="AE18" s="9">
        <v>361.26299999999998</v>
      </c>
      <c r="AF18" s="9">
        <v>554.21299999999997</v>
      </c>
      <c r="AG18" s="9">
        <v>297.16399999999999</v>
      </c>
      <c r="AH18" s="26">
        <v>709.40599999999995</v>
      </c>
      <c r="AI18" s="4">
        <v>220.84399999999999</v>
      </c>
      <c r="AJ18" s="4">
        <v>113.206</v>
      </c>
      <c r="AK18" s="4">
        <v>553.74199999999996</v>
      </c>
      <c r="AL18" s="4">
        <v>358.69200000000001</v>
      </c>
      <c r="AM18" s="4">
        <v>258.73599999999999</v>
      </c>
    </row>
    <row r="19" spans="1:39" ht="15" x14ac:dyDescent="0.25">
      <c r="A19" s="40">
        <v>44378</v>
      </c>
      <c r="B19">
        <v>106.24</v>
      </c>
      <c r="C19">
        <v>291.37</v>
      </c>
      <c r="D19" s="10">
        <v>210.17</v>
      </c>
      <c r="E19" s="10">
        <v>570.404</v>
      </c>
      <c r="F19" s="10">
        <v>590.20600000000002</v>
      </c>
      <c r="G19" s="10">
        <v>314.97800000000001</v>
      </c>
      <c r="H19" s="9">
        <v>103.02800000000001</v>
      </c>
      <c r="I19" s="9">
        <v>374.1</v>
      </c>
      <c r="J19" s="9">
        <v>98.808999999999997</v>
      </c>
      <c r="K19" s="9">
        <v>34.508000000000003</v>
      </c>
      <c r="L19" s="9">
        <v>166.11699999999999</v>
      </c>
      <c r="M19" s="9">
        <v>199.816</v>
      </c>
      <c r="N19" s="9">
        <v>226.834</v>
      </c>
      <c r="O19" s="9">
        <v>48.284999999999997</v>
      </c>
      <c r="P19" s="9">
        <v>282.846</v>
      </c>
      <c r="Q19" s="9">
        <v>40.057000000000002</v>
      </c>
      <c r="R19" s="9">
        <v>611.66999999999996</v>
      </c>
      <c r="S19" s="9">
        <v>337.07299999999998</v>
      </c>
      <c r="T19" s="9">
        <v>353.86099999999999</v>
      </c>
      <c r="U19" s="9">
        <v>448.678</v>
      </c>
      <c r="V19" s="9">
        <v>419.42</v>
      </c>
      <c r="W19" s="9">
        <v>79.415999999999997</v>
      </c>
      <c r="X19" s="9">
        <v>43.798999999999999</v>
      </c>
      <c r="Y19" s="9">
        <v>97.453999999999994</v>
      </c>
      <c r="Z19" s="9">
        <v>117.86199999999999</v>
      </c>
      <c r="AA19" s="9">
        <v>197.197</v>
      </c>
      <c r="AB19" s="9">
        <v>324.58100000000002</v>
      </c>
      <c r="AC19" s="9">
        <v>89.725999999999999</v>
      </c>
      <c r="AD19" s="9">
        <v>11.93</v>
      </c>
      <c r="AE19" s="9">
        <v>265.05599999999998</v>
      </c>
      <c r="AF19" s="9">
        <v>408.22</v>
      </c>
      <c r="AG19" s="9">
        <v>229.916</v>
      </c>
      <c r="AH19" s="26">
        <v>862.66300000000001</v>
      </c>
      <c r="AI19" s="4">
        <v>87.578999999999994</v>
      </c>
      <c r="AJ19" s="4">
        <v>43.088000000000001</v>
      </c>
      <c r="AK19" s="4">
        <v>318.45999999999998</v>
      </c>
      <c r="AL19" s="4">
        <v>161.77500000000001</v>
      </c>
      <c r="AM19" s="4">
        <v>94.284000000000006</v>
      </c>
    </row>
    <row r="20" spans="1:39" ht="15" x14ac:dyDescent="0.25">
      <c r="A20" s="40">
        <v>44409</v>
      </c>
      <c r="B20">
        <v>46.83</v>
      </c>
      <c r="C20">
        <v>119.4</v>
      </c>
      <c r="D20" s="10">
        <v>88.63</v>
      </c>
      <c r="E20" s="10">
        <v>245.04900000000001</v>
      </c>
      <c r="F20" s="10">
        <v>206.37</v>
      </c>
      <c r="G20" s="10">
        <v>114.102</v>
      </c>
      <c r="H20" s="9">
        <v>52.982999999999997</v>
      </c>
      <c r="I20" s="9">
        <v>132.47</v>
      </c>
      <c r="J20" s="9">
        <v>69.861000000000004</v>
      </c>
      <c r="K20" s="9">
        <v>31.138000000000002</v>
      </c>
      <c r="L20" s="9">
        <v>71.146000000000001</v>
      </c>
      <c r="M20" s="9">
        <v>65.34</v>
      </c>
      <c r="N20" s="9">
        <v>99.474000000000004</v>
      </c>
      <c r="O20" s="9">
        <v>31.472000000000001</v>
      </c>
      <c r="P20" s="9">
        <v>211.29300000000001</v>
      </c>
      <c r="Q20" s="9">
        <v>35.706000000000003</v>
      </c>
      <c r="R20" s="9">
        <v>193.55199999999999</v>
      </c>
      <c r="S20" s="9">
        <v>106.739</v>
      </c>
      <c r="T20" s="9">
        <v>173.977</v>
      </c>
      <c r="U20" s="9">
        <v>147.976</v>
      </c>
      <c r="V20" s="9">
        <v>140.494</v>
      </c>
      <c r="W20" s="9">
        <v>44.195</v>
      </c>
      <c r="X20" s="9">
        <v>27.774999999999999</v>
      </c>
      <c r="Y20" s="9">
        <v>43.465000000000003</v>
      </c>
      <c r="Z20" s="9">
        <v>46.927</v>
      </c>
      <c r="AA20" s="9">
        <v>77.275999999999996</v>
      </c>
      <c r="AB20" s="9">
        <v>102.792</v>
      </c>
      <c r="AC20" s="9">
        <v>51.463999999999999</v>
      </c>
      <c r="AD20" s="9">
        <v>31.321000000000002</v>
      </c>
      <c r="AE20" s="9">
        <v>78.010000000000005</v>
      </c>
      <c r="AF20" s="9">
        <v>128.316</v>
      </c>
      <c r="AG20" s="9">
        <v>73.783000000000001</v>
      </c>
      <c r="AH20" s="26">
        <v>230.249</v>
      </c>
      <c r="AI20" s="4">
        <v>43.423999999999999</v>
      </c>
      <c r="AJ20" s="4">
        <v>27.513000000000002</v>
      </c>
      <c r="AK20" s="4">
        <v>115.572</v>
      </c>
      <c r="AL20" s="4">
        <v>60.732999999999997</v>
      </c>
      <c r="AM20" s="4">
        <v>44.378</v>
      </c>
    </row>
    <row r="21" spans="1:39" ht="15" x14ac:dyDescent="0.25">
      <c r="A21" s="40">
        <v>44440</v>
      </c>
      <c r="B21">
        <v>32.590000000000003</v>
      </c>
      <c r="C21">
        <v>69.95</v>
      </c>
      <c r="D21" s="10">
        <v>55.11</v>
      </c>
      <c r="E21" s="10">
        <v>124.18</v>
      </c>
      <c r="F21" s="10">
        <v>113.149</v>
      </c>
      <c r="G21" s="10">
        <v>77.686999999999998</v>
      </c>
      <c r="H21" s="9">
        <v>52.375999999999998</v>
      </c>
      <c r="I21" s="9">
        <v>80.769000000000005</v>
      </c>
      <c r="J21" s="9">
        <v>46.607999999999997</v>
      </c>
      <c r="K21" s="9">
        <v>26.712</v>
      </c>
      <c r="L21" s="9">
        <v>52.194000000000003</v>
      </c>
      <c r="M21" s="9">
        <v>42.466000000000001</v>
      </c>
      <c r="N21" s="9">
        <v>76.097999999999999</v>
      </c>
      <c r="O21" s="9">
        <v>31.780999999999999</v>
      </c>
      <c r="P21" s="9">
        <v>83.338999999999999</v>
      </c>
      <c r="Q21" s="9">
        <v>28.773</v>
      </c>
      <c r="R21" s="9">
        <v>79.466999999999999</v>
      </c>
      <c r="S21" s="9">
        <v>64.442999999999998</v>
      </c>
      <c r="T21" s="9">
        <v>109.655</v>
      </c>
      <c r="U21" s="9">
        <v>66.421999999999997</v>
      </c>
      <c r="V21" s="9">
        <v>97.284999999999997</v>
      </c>
      <c r="W21" s="9">
        <v>52.069000000000003</v>
      </c>
      <c r="X21" s="9">
        <v>23.829000000000001</v>
      </c>
      <c r="Y21" s="9">
        <v>39.468000000000004</v>
      </c>
      <c r="Z21" s="9">
        <v>43.344999999999999</v>
      </c>
      <c r="AA21" s="9">
        <v>62.048000000000002</v>
      </c>
      <c r="AB21" s="9">
        <v>58.034999999999997</v>
      </c>
      <c r="AC21" s="9">
        <v>41.719000000000001</v>
      </c>
      <c r="AD21" s="9">
        <v>27.309000000000001</v>
      </c>
      <c r="AE21" s="9">
        <v>60.081000000000003</v>
      </c>
      <c r="AF21" s="9">
        <v>58.999000000000002</v>
      </c>
      <c r="AG21" s="9">
        <v>47.609000000000002</v>
      </c>
      <c r="AH21" s="26">
        <v>98.638000000000005</v>
      </c>
      <c r="AI21" s="4">
        <v>32.551000000000002</v>
      </c>
      <c r="AJ21" s="4">
        <v>31.184999999999999</v>
      </c>
      <c r="AK21" s="4">
        <v>81.534000000000006</v>
      </c>
      <c r="AL21" s="4">
        <v>41.731000000000002</v>
      </c>
      <c r="AM21" s="4">
        <v>29.120999999999999</v>
      </c>
    </row>
    <row r="22" spans="1:39" ht="15" x14ac:dyDescent="0.25">
      <c r="A22" s="40">
        <v>44470</v>
      </c>
      <c r="B22">
        <v>41.95</v>
      </c>
      <c r="C22">
        <v>69.11</v>
      </c>
      <c r="D22" s="10">
        <v>59.05</v>
      </c>
      <c r="E22" s="10">
        <v>177.52600000000001</v>
      </c>
      <c r="F22" s="10">
        <v>107.801</v>
      </c>
      <c r="G22" s="10">
        <v>86.686999999999998</v>
      </c>
      <c r="H22" s="9">
        <v>59.078000000000003</v>
      </c>
      <c r="I22" s="9">
        <v>89.495000000000005</v>
      </c>
      <c r="J22" s="9">
        <v>39.286999999999999</v>
      </c>
      <c r="K22" s="9">
        <v>28.951000000000001</v>
      </c>
      <c r="L22" s="9">
        <v>50.274000000000001</v>
      </c>
      <c r="M22" s="9">
        <v>55.781999999999996</v>
      </c>
      <c r="N22" s="9">
        <v>50.908999999999999</v>
      </c>
      <c r="O22" s="9">
        <v>30.722000000000001</v>
      </c>
      <c r="P22" s="9">
        <v>70.078999999999994</v>
      </c>
      <c r="Q22" s="9">
        <v>58.143999999999998</v>
      </c>
      <c r="R22" s="9">
        <v>69.762</v>
      </c>
      <c r="S22" s="9">
        <v>62.587000000000003</v>
      </c>
      <c r="T22" s="9">
        <v>100.63200000000001</v>
      </c>
      <c r="U22" s="9">
        <v>67.58</v>
      </c>
      <c r="V22" s="9">
        <v>66.245000000000005</v>
      </c>
      <c r="W22" s="9">
        <v>52.529000000000003</v>
      </c>
      <c r="X22" s="9">
        <v>27.989000000000001</v>
      </c>
      <c r="Y22" s="9">
        <v>43.664999999999999</v>
      </c>
      <c r="Z22" s="9">
        <v>35.433999999999997</v>
      </c>
      <c r="AA22" s="9">
        <v>61.015999999999998</v>
      </c>
      <c r="AB22" s="9">
        <v>56.655000000000001</v>
      </c>
      <c r="AC22" s="9">
        <v>64.167000000000002</v>
      </c>
      <c r="AD22" s="9">
        <v>57.829000000000001</v>
      </c>
      <c r="AE22" s="9">
        <v>50.975999999999999</v>
      </c>
      <c r="AF22" s="9">
        <v>61.456000000000003</v>
      </c>
      <c r="AG22" s="9">
        <v>40.706000000000003</v>
      </c>
      <c r="AH22" s="26">
        <v>89.009</v>
      </c>
      <c r="AI22" s="4">
        <v>35.533000000000001</v>
      </c>
      <c r="AJ22" s="4">
        <v>54.027999999999999</v>
      </c>
      <c r="AK22" s="4">
        <v>133.75899999999999</v>
      </c>
      <c r="AL22" s="4">
        <v>47.826999999999998</v>
      </c>
      <c r="AM22" s="4">
        <v>43.936999999999998</v>
      </c>
    </row>
    <row r="23" spans="1:39" ht="15" x14ac:dyDescent="0.25">
      <c r="A23" s="40">
        <v>44501</v>
      </c>
      <c r="B23">
        <v>48.32</v>
      </c>
      <c r="C23">
        <v>55.3</v>
      </c>
      <c r="D23" s="10">
        <v>51.13</v>
      </c>
      <c r="E23" s="10">
        <v>90.17</v>
      </c>
      <c r="F23" s="10">
        <v>90.594999999999999</v>
      </c>
      <c r="G23" s="10">
        <v>64.070999999999998</v>
      </c>
      <c r="H23" s="9">
        <v>60.234999999999999</v>
      </c>
      <c r="I23" s="9">
        <v>80.129000000000005</v>
      </c>
      <c r="J23" s="9">
        <v>41.819000000000003</v>
      </c>
      <c r="K23" s="9">
        <v>37.479999999999997</v>
      </c>
      <c r="L23" s="9">
        <v>48.61</v>
      </c>
      <c r="M23" s="9">
        <v>52.624000000000002</v>
      </c>
      <c r="N23" s="9">
        <v>60.319000000000003</v>
      </c>
      <c r="O23" s="9">
        <v>36.844000000000001</v>
      </c>
      <c r="P23" s="9">
        <v>63.194000000000003</v>
      </c>
      <c r="Q23" s="9">
        <v>49.338000000000001</v>
      </c>
      <c r="R23" s="9">
        <v>66.272000000000006</v>
      </c>
      <c r="S23" s="9">
        <v>68.063000000000002</v>
      </c>
      <c r="T23" s="9">
        <v>74.370999999999995</v>
      </c>
      <c r="U23" s="9">
        <v>60.84</v>
      </c>
      <c r="V23" s="9">
        <v>62.457999999999998</v>
      </c>
      <c r="W23" s="9">
        <v>46.957000000000001</v>
      </c>
      <c r="X23" s="9">
        <v>41.100999999999999</v>
      </c>
      <c r="Y23" s="9">
        <v>39.939</v>
      </c>
      <c r="Z23" s="9">
        <v>39.997999999999998</v>
      </c>
      <c r="AA23" s="9">
        <v>85.052999999999997</v>
      </c>
      <c r="AB23" s="9">
        <v>56.18</v>
      </c>
      <c r="AC23" s="9">
        <v>54.17</v>
      </c>
      <c r="AD23" s="9">
        <v>47.216999999999999</v>
      </c>
      <c r="AE23" s="9">
        <v>55.246000000000002</v>
      </c>
      <c r="AF23" s="9">
        <v>62.889000000000003</v>
      </c>
      <c r="AG23" s="9">
        <v>47.228000000000002</v>
      </c>
      <c r="AH23" s="26">
        <v>79.013000000000005</v>
      </c>
      <c r="AI23" s="4">
        <v>48.261000000000003</v>
      </c>
      <c r="AJ23" s="4">
        <v>41.207000000000001</v>
      </c>
      <c r="AK23" s="4">
        <v>76.23</v>
      </c>
      <c r="AL23" s="4">
        <v>50.128</v>
      </c>
      <c r="AM23" s="4">
        <v>53.277000000000001</v>
      </c>
    </row>
    <row r="24" spans="1:39" ht="15" x14ac:dyDescent="0.25">
      <c r="A24" s="40">
        <v>44531</v>
      </c>
      <c r="B24">
        <v>34.85</v>
      </c>
      <c r="C24">
        <v>34.85</v>
      </c>
      <c r="D24" s="10">
        <v>34.85</v>
      </c>
      <c r="E24" s="10">
        <v>71.590999999999994</v>
      </c>
      <c r="F24" s="10">
        <v>72.141000000000005</v>
      </c>
      <c r="G24" s="10">
        <v>54.103000000000002</v>
      </c>
      <c r="H24" s="9">
        <v>44.262999999999998</v>
      </c>
      <c r="I24" s="9">
        <v>66.337999999999994</v>
      </c>
      <c r="J24" s="9">
        <v>38.792000000000002</v>
      </c>
      <c r="K24" s="9">
        <v>33.06</v>
      </c>
      <c r="L24" s="9">
        <v>42.945</v>
      </c>
      <c r="M24" s="9">
        <v>40.829000000000001</v>
      </c>
      <c r="N24" s="9">
        <v>51.151000000000003</v>
      </c>
      <c r="O24" s="9">
        <v>32.265999999999998</v>
      </c>
      <c r="P24" s="9">
        <v>53.741999999999997</v>
      </c>
      <c r="Q24" s="9">
        <v>38.179000000000002</v>
      </c>
      <c r="R24" s="9">
        <v>65.867999999999995</v>
      </c>
      <c r="S24" s="9">
        <v>65.808000000000007</v>
      </c>
      <c r="T24" s="9">
        <v>61.795000000000002</v>
      </c>
      <c r="U24" s="9">
        <v>54.401000000000003</v>
      </c>
      <c r="V24" s="9">
        <v>56.162999999999997</v>
      </c>
      <c r="W24" s="9">
        <v>38.121000000000002</v>
      </c>
      <c r="X24" s="9">
        <v>33.127000000000002</v>
      </c>
      <c r="Y24" s="9">
        <v>33.298000000000002</v>
      </c>
      <c r="Z24" s="9">
        <v>34.822000000000003</v>
      </c>
      <c r="AA24" s="9">
        <v>49.954000000000001</v>
      </c>
      <c r="AB24" s="9">
        <v>50.579000000000001</v>
      </c>
      <c r="AC24" s="9">
        <v>46.137999999999998</v>
      </c>
      <c r="AD24" s="9">
        <v>33.713000000000001</v>
      </c>
      <c r="AE24" s="9">
        <v>45.994</v>
      </c>
      <c r="AF24" s="9">
        <v>51.456000000000003</v>
      </c>
      <c r="AG24" s="9">
        <v>41.368000000000002</v>
      </c>
      <c r="AH24" s="26">
        <v>67.751999999999995</v>
      </c>
      <c r="AI24" s="4">
        <v>40.686999999999998</v>
      </c>
      <c r="AJ24" s="4">
        <v>31.635999999999999</v>
      </c>
      <c r="AK24" s="4">
        <v>59.701000000000001</v>
      </c>
      <c r="AL24" s="4">
        <v>45.981000000000002</v>
      </c>
      <c r="AM24" s="4">
        <v>45.826999999999998</v>
      </c>
    </row>
    <row r="25" spans="1:39" ht="15" x14ac:dyDescent="0.25">
      <c r="A25" s="40">
        <v>44562</v>
      </c>
      <c r="B25">
        <v>40.340000000000003</v>
      </c>
      <c r="C25">
        <v>40.340000000000003</v>
      </c>
      <c r="D25" s="10">
        <v>40.340000000000003</v>
      </c>
      <c r="E25" s="10">
        <v>65.578000000000003</v>
      </c>
      <c r="F25" s="10">
        <v>63.561</v>
      </c>
      <c r="G25" s="10">
        <v>48.149000000000001</v>
      </c>
      <c r="H25" s="9">
        <v>37.86</v>
      </c>
      <c r="I25" s="9">
        <v>57.151000000000003</v>
      </c>
      <c r="J25" s="9">
        <v>34.207999999999998</v>
      </c>
      <c r="K25" s="9">
        <v>27.863</v>
      </c>
      <c r="L25" s="9">
        <v>38.817</v>
      </c>
      <c r="M25" s="9">
        <v>34.835999999999999</v>
      </c>
      <c r="N25" s="9">
        <v>44.536000000000001</v>
      </c>
      <c r="O25" s="9">
        <v>29.437000000000001</v>
      </c>
      <c r="P25" s="9">
        <v>48.619</v>
      </c>
      <c r="Q25" s="9">
        <v>35.433</v>
      </c>
      <c r="R25" s="9">
        <v>55.554000000000002</v>
      </c>
      <c r="S25" s="9">
        <v>79.263000000000005</v>
      </c>
      <c r="T25" s="9">
        <v>54.55</v>
      </c>
      <c r="U25" s="9">
        <v>47.996000000000002</v>
      </c>
      <c r="V25" s="9">
        <v>50.860999999999997</v>
      </c>
      <c r="W25" s="9">
        <v>33.816000000000003</v>
      </c>
      <c r="X25" s="9">
        <v>28.152000000000001</v>
      </c>
      <c r="Y25" s="9">
        <v>29.901</v>
      </c>
      <c r="Z25" s="9">
        <v>31.620999999999999</v>
      </c>
      <c r="AA25" s="9">
        <v>43.686999999999998</v>
      </c>
      <c r="AB25" s="9">
        <v>51.161000000000001</v>
      </c>
      <c r="AC25" s="9">
        <v>43.040999999999997</v>
      </c>
      <c r="AD25" s="9">
        <v>28.277000000000001</v>
      </c>
      <c r="AE25" s="9">
        <v>42.290999999999997</v>
      </c>
      <c r="AF25" s="9">
        <v>45.173999999999999</v>
      </c>
      <c r="AG25" s="9">
        <v>38.073999999999998</v>
      </c>
      <c r="AH25" s="26">
        <v>62.774999999999999</v>
      </c>
      <c r="AI25" s="4">
        <v>34.624000000000002</v>
      </c>
      <c r="AJ25" s="4">
        <v>28.524999999999999</v>
      </c>
      <c r="AK25" s="4">
        <v>55.512</v>
      </c>
      <c r="AL25" s="4">
        <v>49.472000000000001</v>
      </c>
      <c r="AM25" s="4">
        <v>41.418999999999997</v>
      </c>
    </row>
    <row r="26" spans="1:39" ht="15" x14ac:dyDescent="0.25">
      <c r="A26" s="40">
        <v>44593</v>
      </c>
      <c r="B26">
        <v>44.54</v>
      </c>
      <c r="C26">
        <v>44.54</v>
      </c>
      <c r="D26" s="10">
        <v>44.54</v>
      </c>
      <c r="E26" s="10">
        <v>62.716999999999999</v>
      </c>
      <c r="F26" s="10">
        <v>58.128999999999998</v>
      </c>
      <c r="G26" s="10">
        <v>45.591999999999999</v>
      </c>
      <c r="H26" s="9">
        <v>100.84699999999999</v>
      </c>
      <c r="I26" s="9">
        <v>55.844999999999999</v>
      </c>
      <c r="J26" s="9">
        <v>33.85</v>
      </c>
      <c r="K26" s="9">
        <v>30.201000000000001</v>
      </c>
      <c r="L26" s="9">
        <v>35.805</v>
      </c>
      <c r="M26" s="9">
        <v>40.579000000000001</v>
      </c>
      <c r="N26" s="9">
        <v>44.329000000000001</v>
      </c>
      <c r="O26" s="9">
        <v>30.917000000000002</v>
      </c>
      <c r="P26" s="9">
        <v>45.915999999999997</v>
      </c>
      <c r="Q26" s="9">
        <v>52.442</v>
      </c>
      <c r="R26" s="9">
        <v>66.522000000000006</v>
      </c>
      <c r="S26" s="9">
        <v>61.216000000000001</v>
      </c>
      <c r="T26" s="9">
        <v>50.673000000000002</v>
      </c>
      <c r="U26" s="9">
        <v>47.771999999999998</v>
      </c>
      <c r="V26" s="9">
        <v>55</v>
      </c>
      <c r="W26" s="9">
        <v>33.627000000000002</v>
      </c>
      <c r="X26" s="9">
        <v>28.762</v>
      </c>
      <c r="Y26" s="9">
        <v>41.905000000000001</v>
      </c>
      <c r="Z26" s="9">
        <v>33.137</v>
      </c>
      <c r="AA26" s="9">
        <v>42.807000000000002</v>
      </c>
      <c r="AB26" s="9">
        <v>47.420999999999999</v>
      </c>
      <c r="AC26" s="9">
        <v>46.066000000000003</v>
      </c>
      <c r="AD26" s="9">
        <v>28.087</v>
      </c>
      <c r="AE26" s="9">
        <v>42.186999999999998</v>
      </c>
      <c r="AF26" s="9">
        <v>42.417999999999999</v>
      </c>
      <c r="AG26" s="9">
        <v>38.981999999999999</v>
      </c>
      <c r="AH26" s="26">
        <v>59.396999999999998</v>
      </c>
      <c r="AI26" s="4">
        <v>34.777999999999999</v>
      </c>
      <c r="AJ26" s="4">
        <v>38.805</v>
      </c>
      <c r="AK26" s="4">
        <v>64.900000000000006</v>
      </c>
      <c r="AL26" s="4">
        <v>44.497</v>
      </c>
      <c r="AM26" s="4">
        <v>43.32</v>
      </c>
    </row>
    <row r="27" spans="1:39" ht="15" x14ac:dyDescent="0.25">
      <c r="A27" s="40">
        <v>44621</v>
      </c>
      <c r="B27">
        <v>102.32</v>
      </c>
      <c r="C27">
        <v>102.32</v>
      </c>
      <c r="D27" s="10">
        <v>102.32</v>
      </c>
      <c r="E27" s="10">
        <v>118.038</v>
      </c>
      <c r="F27" s="10">
        <v>83.49</v>
      </c>
      <c r="G27" s="10">
        <v>73.206999999999994</v>
      </c>
      <c r="H27" s="9">
        <v>212.14699999999999</v>
      </c>
      <c r="I27" s="9">
        <v>86.56</v>
      </c>
      <c r="J27" s="9">
        <v>77.646000000000001</v>
      </c>
      <c r="K27" s="9">
        <v>103.855</v>
      </c>
      <c r="L27" s="9">
        <v>75.403000000000006</v>
      </c>
      <c r="M27" s="9">
        <v>61.387999999999998</v>
      </c>
      <c r="N27" s="9">
        <v>120.845</v>
      </c>
      <c r="O27" s="9">
        <v>88.504999999999995</v>
      </c>
      <c r="P27" s="9">
        <v>109.776</v>
      </c>
      <c r="Q27" s="9">
        <v>114.224</v>
      </c>
      <c r="R27" s="9">
        <v>101.556</v>
      </c>
      <c r="S27" s="9">
        <v>115.749</v>
      </c>
      <c r="T27" s="9">
        <v>98.507999999999996</v>
      </c>
      <c r="U27" s="9">
        <v>86.668000000000006</v>
      </c>
      <c r="V27" s="9">
        <v>80.537999999999997</v>
      </c>
      <c r="W27" s="9">
        <v>68.537999999999997</v>
      </c>
      <c r="X27" s="9">
        <v>53.585999999999999</v>
      </c>
      <c r="Y27" s="9">
        <v>67.906999999999996</v>
      </c>
      <c r="Z27" s="9">
        <v>97.731999999999999</v>
      </c>
      <c r="AA27" s="9">
        <v>88.292000000000002</v>
      </c>
      <c r="AB27" s="9">
        <v>75.400000000000006</v>
      </c>
      <c r="AC27" s="9">
        <v>103.124</v>
      </c>
      <c r="AD27" s="9">
        <v>49.96</v>
      </c>
      <c r="AE27" s="9">
        <v>82.450999999999993</v>
      </c>
      <c r="AF27" s="9">
        <v>67.853999999999999</v>
      </c>
      <c r="AG27" s="9">
        <v>66.697999999999993</v>
      </c>
      <c r="AH27" s="26">
        <v>114.19499999999999</v>
      </c>
      <c r="AI27" s="4">
        <v>67.260999999999996</v>
      </c>
      <c r="AJ27" s="4">
        <v>70.331999999999994</v>
      </c>
      <c r="AK27" s="4">
        <v>108.896</v>
      </c>
      <c r="AL27" s="4">
        <v>77.819999999999993</v>
      </c>
      <c r="AM27" s="4">
        <v>84.498999999999995</v>
      </c>
    </row>
    <row r="28" spans="1:39" ht="15" x14ac:dyDescent="0.25">
      <c r="A28" s="40">
        <v>44652</v>
      </c>
      <c r="B28">
        <v>133.5</v>
      </c>
      <c r="C28">
        <v>133.5</v>
      </c>
      <c r="D28" s="10">
        <v>133.5</v>
      </c>
      <c r="E28" s="10">
        <v>168.51400000000001</v>
      </c>
      <c r="F28" s="10">
        <v>149.673</v>
      </c>
      <c r="G28" s="10">
        <v>146.80699999999999</v>
      </c>
      <c r="H28" s="9">
        <v>335.4</v>
      </c>
      <c r="I28" s="9">
        <v>145.738</v>
      </c>
      <c r="J28" s="9">
        <v>122.575</v>
      </c>
      <c r="K28" s="9">
        <v>154.636</v>
      </c>
      <c r="L28" s="9">
        <v>131.631</v>
      </c>
      <c r="M28" s="9">
        <v>84.210999999999999</v>
      </c>
      <c r="N28" s="9">
        <v>120.578</v>
      </c>
      <c r="O28" s="9">
        <v>165.98099999999999</v>
      </c>
      <c r="P28" s="9">
        <v>139.74600000000001</v>
      </c>
      <c r="Q28" s="9">
        <v>97.533000000000001</v>
      </c>
      <c r="R28" s="9">
        <v>157.77199999999999</v>
      </c>
      <c r="S28" s="9">
        <v>140.52000000000001</v>
      </c>
      <c r="T28" s="9">
        <v>165.50800000000001</v>
      </c>
      <c r="U28" s="9">
        <v>107.901</v>
      </c>
      <c r="V28" s="9">
        <v>115.82299999999999</v>
      </c>
      <c r="W28" s="9">
        <v>102.883</v>
      </c>
      <c r="X28" s="9">
        <v>86.364000000000004</v>
      </c>
      <c r="Y28" s="9">
        <v>95.075999999999993</v>
      </c>
      <c r="Z28" s="9">
        <v>156.36600000000001</v>
      </c>
      <c r="AA28" s="9">
        <v>127.69799999999999</v>
      </c>
      <c r="AB28" s="9">
        <v>139.66200000000001</v>
      </c>
      <c r="AC28" s="9">
        <v>103.782</v>
      </c>
      <c r="AD28" s="9">
        <v>54.561999999999998</v>
      </c>
      <c r="AE28" s="9">
        <v>120.289</v>
      </c>
      <c r="AF28" s="9">
        <v>88.578999999999994</v>
      </c>
      <c r="AG28" s="9">
        <v>201.053</v>
      </c>
      <c r="AH28" s="26">
        <v>193.477</v>
      </c>
      <c r="AI28" s="4">
        <v>70.841999999999999</v>
      </c>
      <c r="AJ28" s="4">
        <v>92.814999999999998</v>
      </c>
      <c r="AK28" s="4">
        <v>113.727</v>
      </c>
      <c r="AL28" s="4">
        <v>85.856999999999999</v>
      </c>
      <c r="AM28" s="4">
        <v>94.646000000000001</v>
      </c>
    </row>
    <row r="29" spans="1:39" ht="15" x14ac:dyDescent="0.25">
      <c r="A29" s="40">
        <v>44682</v>
      </c>
      <c r="B29">
        <v>245.16</v>
      </c>
      <c r="C29">
        <v>245.16</v>
      </c>
      <c r="D29" s="10">
        <v>245.16</v>
      </c>
      <c r="E29" s="10">
        <v>374.91300000000001</v>
      </c>
      <c r="F29" s="10">
        <v>370.53199999999998</v>
      </c>
      <c r="G29" s="10">
        <v>342.46800000000002</v>
      </c>
      <c r="H29" s="9">
        <v>514.31799999999998</v>
      </c>
      <c r="I29" s="9">
        <v>392.036</v>
      </c>
      <c r="J29" s="9">
        <v>165.941</v>
      </c>
      <c r="K29" s="9">
        <v>169.87200000000001</v>
      </c>
      <c r="L29" s="9">
        <v>106.562</v>
      </c>
      <c r="M29" s="9">
        <v>130.392</v>
      </c>
      <c r="N29" s="9">
        <v>201.30600000000001</v>
      </c>
      <c r="O29" s="9">
        <v>307.95499999999998</v>
      </c>
      <c r="P29" s="9">
        <v>242.749</v>
      </c>
      <c r="Q29" s="9">
        <v>156.505</v>
      </c>
      <c r="R29" s="9">
        <v>244.017</v>
      </c>
      <c r="S29" s="9">
        <v>467.37400000000002</v>
      </c>
      <c r="T29" s="9">
        <v>261.24599999999998</v>
      </c>
      <c r="U29" s="9">
        <v>341.44900000000001</v>
      </c>
      <c r="V29" s="9">
        <v>198.67699999999999</v>
      </c>
      <c r="W29" s="9">
        <v>170.09100000000001</v>
      </c>
      <c r="X29" s="9">
        <v>62.944000000000003</v>
      </c>
      <c r="Y29" s="9">
        <v>81.241</v>
      </c>
      <c r="Z29" s="9">
        <v>134.14699999999999</v>
      </c>
      <c r="AA29" s="9">
        <v>259.54899999999998</v>
      </c>
      <c r="AB29" s="9">
        <v>298.80599999999998</v>
      </c>
      <c r="AC29" s="9">
        <v>219.07599999999999</v>
      </c>
      <c r="AD29" s="9">
        <v>130.56800000000001</v>
      </c>
      <c r="AE29" s="9">
        <v>192.37</v>
      </c>
      <c r="AF29" s="9">
        <v>67.010000000000005</v>
      </c>
      <c r="AG29" s="9">
        <v>338.03100000000001</v>
      </c>
      <c r="AH29" s="26">
        <v>244.923</v>
      </c>
      <c r="AI29" s="4">
        <v>96.34</v>
      </c>
      <c r="AJ29" s="4">
        <v>200.98699999999999</v>
      </c>
      <c r="AK29" s="4">
        <v>242.45699999999999</v>
      </c>
      <c r="AL29" s="4">
        <v>147.96600000000001</v>
      </c>
      <c r="AM29" s="4">
        <v>282.81200000000001</v>
      </c>
    </row>
    <row r="30" spans="1:39" ht="15" x14ac:dyDescent="0.25">
      <c r="A30" s="40">
        <v>44713</v>
      </c>
      <c r="B30">
        <v>389.71</v>
      </c>
      <c r="C30">
        <v>389.71</v>
      </c>
      <c r="D30" s="10">
        <v>389.71</v>
      </c>
      <c r="E30" s="10">
        <v>1013.953</v>
      </c>
      <c r="F30" s="10">
        <v>587.83600000000001</v>
      </c>
      <c r="G30" s="10">
        <v>294.863</v>
      </c>
      <c r="H30" s="9">
        <v>1122.874</v>
      </c>
      <c r="I30" s="9">
        <v>285.26100000000002</v>
      </c>
      <c r="J30" s="9">
        <v>185.46299999999999</v>
      </c>
      <c r="K30" s="9">
        <v>276.46899999999999</v>
      </c>
      <c r="L30" s="9">
        <v>300.31599999999997</v>
      </c>
      <c r="M30" s="9">
        <v>483.05599999999998</v>
      </c>
      <c r="N30" s="9">
        <v>88.281000000000006</v>
      </c>
      <c r="O30" s="9">
        <v>502.87299999999999</v>
      </c>
      <c r="P30" s="9">
        <v>211.13300000000001</v>
      </c>
      <c r="Q30" s="9">
        <v>599.178</v>
      </c>
      <c r="R30" s="9">
        <v>698.63099999999997</v>
      </c>
      <c r="S30" s="9">
        <v>874.37800000000004</v>
      </c>
      <c r="T30" s="9">
        <v>483.09899999999999</v>
      </c>
      <c r="U30" s="9">
        <v>769.44200000000001</v>
      </c>
      <c r="V30" s="9">
        <v>264.10700000000003</v>
      </c>
      <c r="W30" s="9">
        <v>171.99700000000001</v>
      </c>
      <c r="X30" s="9">
        <v>204.054</v>
      </c>
      <c r="Y30" s="9">
        <v>275.245</v>
      </c>
      <c r="Z30" s="9">
        <v>259.87799999999999</v>
      </c>
      <c r="AA30" s="9">
        <v>471.75200000000001</v>
      </c>
      <c r="AB30" s="9">
        <v>349.74200000000002</v>
      </c>
      <c r="AC30" s="9">
        <v>88.18</v>
      </c>
      <c r="AD30" s="9">
        <v>332.36200000000002</v>
      </c>
      <c r="AE30" s="9">
        <v>555.52200000000005</v>
      </c>
      <c r="AF30" s="9">
        <v>292.15800000000002</v>
      </c>
      <c r="AG30" s="9">
        <v>672.72299999999996</v>
      </c>
      <c r="AH30" s="26">
        <v>229.965</v>
      </c>
      <c r="AI30" s="4">
        <v>115.38200000000001</v>
      </c>
      <c r="AJ30" s="4">
        <v>513.45100000000002</v>
      </c>
      <c r="AK30" s="4">
        <v>371.82900000000001</v>
      </c>
      <c r="AL30" s="4">
        <v>231.84899999999999</v>
      </c>
      <c r="AM30" s="4">
        <v>566.98</v>
      </c>
    </row>
    <row r="31" spans="1:39" ht="15" x14ac:dyDescent="0.25">
      <c r="A31" s="40">
        <v>44743</v>
      </c>
      <c r="B31">
        <v>210.17</v>
      </c>
      <c r="C31">
        <v>210.17</v>
      </c>
      <c r="D31" s="10">
        <v>210.17</v>
      </c>
      <c r="E31" s="10">
        <v>602.72199999999998</v>
      </c>
      <c r="F31" s="10">
        <v>320.59199999999998</v>
      </c>
      <c r="G31" s="10">
        <v>109.41200000000001</v>
      </c>
      <c r="H31" s="9">
        <v>374.47699999999998</v>
      </c>
      <c r="I31" s="9">
        <v>104.074</v>
      </c>
      <c r="J31" s="9">
        <v>32.680999999999997</v>
      </c>
      <c r="K31" s="9">
        <v>166.001</v>
      </c>
      <c r="L31" s="9">
        <v>200.429</v>
      </c>
      <c r="M31" s="9">
        <v>222.941</v>
      </c>
      <c r="N31" s="9">
        <v>45.337000000000003</v>
      </c>
      <c r="O31" s="9">
        <v>282.99700000000001</v>
      </c>
      <c r="P31" s="9">
        <v>42.433</v>
      </c>
      <c r="Q31" s="9">
        <v>606.13199999999995</v>
      </c>
      <c r="R31" s="9">
        <v>337.07100000000003</v>
      </c>
      <c r="S31" s="9">
        <v>371.41699999999997</v>
      </c>
      <c r="T31" s="9">
        <v>459.392</v>
      </c>
      <c r="U31" s="9">
        <v>420.589</v>
      </c>
      <c r="V31" s="9">
        <v>80.887</v>
      </c>
      <c r="W31" s="9">
        <v>46.831000000000003</v>
      </c>
      <c r="X31" s="9">
        <v>91.983000000000004</v>
      </c>
      <c r="Y31" s="9">
        <v>110.598</v>
      </c>
      <c r="Z31" s="9">
        <v>196.47800000000001</v>
      </c>
      <c r="AA31" s="9">
        <v>340.42399999999998</v>
      </c>
      <c r="AB31" s="9">
        <v>90.775999999999996</v>
      </c>
      <c r="AC31" s="9">
        <v>13.612</v>
      </c>
      <c r="AD31" s="9">
        <v>256.47899999999998</v>
      </c>
      <c r="AE31" s="9">
        <v>422.10500000000002</v>
      </c>
      <c r="AF31" s="9">
        <v>229.58799999999999</v>
      </c>
      <c r="AG31" s="9">
        <v>845.32899999999995</v>
      </c>
      <c r="AH31" s="26">
        <v>91.194999999999993</v>
      </c>
      <c r="AI31" s="4">
        <v>44.686999999999998</v>
      </c>
      <c r="AJ31" s="4">
        <v>311.03699999999998</v>
      </c>
      <c r="AK31" s="4">
        <v>165.50399999999999</v>
      </c>
      <c r="AL31" s="4">
        <v>90.546999999999997</v>
      </c>
      <c r="AM31" s="4">
        <v>569.76400000000001</v>
      </c>
    </row>
    <row r="32" spans="1:39" ht="15" x14ac:dyDescent="0.25">
      <c r="A32" s="40">
        <v>44774</v>
      </c>
      <c r="B32">
        <v>88.63</v>
      </c>
      <c r="C32">
        <v>88.63</v>
      </c>
      <c r="D32" s="10">
        <v>88.63</v>
      </c>
      <c r="E32" s="10">
        <v>209.66</v>
      </c>
      <c r="F32" s="10">
        <v>117.105</v>
      </c>
      <c r="G32" s="10">
        <v>55.594000000000001</v>
      </c>
      <c r="H32" s="9">
        <v>132.113</v>
      </c>
      <c r="I32" s="9">
        <v>73.471999999999994</v>
      </c>
      <c r="J32" s="9">
        <v>30.204000000000001</v>
      </c>
      <c r="K32" s="9">
        <v>69.730999999999995</v>
      </c>
      <c r="L32" s="9">
        <v>65.274000000000001</v>
      </c>
      <c r="M32" s="9">
        <v>96.807000000000002</v>
      </c>
      <c r="N32" s="9">
        <v>28.812000000000001</v>
      </c>
      <c r="O32" s="9">
        <v>213.441</v>
      </c>
      <c r="P32" s="9">
        <v>36.677999999999997</v>
      </c>
      <c r="Q32" s="9">
        <v>191.65299999999999</v>
      </c>
      <c r="R32" s="9">
        <v>106.071</v>
      </c>
      <c r="S32" s="9">
        <v>178.18199999999999</v>
      </c>
      <c r="T32" s="9">
        <v>151.779</v>
      </c>
      <c r="U32" s="9">
        <v>140.74100000000001</v>
      </c>
      <c r="V32" s="9">
        <v>44.344999999999999</v>
      </c>
      <c r="W32" s="9">
        <v>27.805</v>
      </c>
      <c r="X32" s="9">
        <v>38.506</v>
      </c>
      <c r="Y32" s="9">
        <v>44.054000000000002</v>
      </c>
      <c r="Z32" s="9">
        <v>75.923000000000002</v>
      </c>
      <c r="AA32" s="9">
        <v>103.27200000000001</v>
      </c>
      <c r="AB32" s="9">
        <v>52.045000000000002</v>
      </c>
      <c r="AC32" s="9">
        <v>32.624000000000002</v>
      </c>
      <c r="AD32" s="9">
        <v>74.3</v>
      </c>
      <c r="AE32" s="9">
        <v>133.46600000000001</v>
      </c>
      <c r="AF32" s="9">
        <v>72.281999999999996</v>
      </c>
      <c r="AG32" s="9">
        <v>226.291</v>
      </c>
      <c r="AH32" s="26">
        <v>46.039000000000001</v>
      </c>
      <c r="AI32" s="4">
        <v>27.411999999999999</v>
      </c>
      <c r="AJ32" s="4">
        <v>111.15600000000001</v>
      </c>
      <c r="AK32" s="4">
        <v>62.5</v>
      </c>
      <c r="AL32" s="4">
        <v>39.691000000000003</v>
      </c>
      <c r="AM32" s="4">
        <v>257.01</v>
      </c>
    </row>
    <row r="33" spans="1:39" ht="15" x14ac:dyDescent="0.25">
      <c r="A33" s="40">
        <v>44805</v>
      </c>
      <c r="B33" s="9">
        <v>55.11</v>
      </c>
      <c r="C33" s="9">
        <v>55.11</v>
      </c>
      <c r="D33" s="10">
        <v>55.11</v>
      </c>
      <c r="E33" s="10">
        <v>115.021</v>
      </c>
      <c r="F33" s="10">
        <v>80.233999999999995</v>
      </c>
      <c r="G33" s="10">
        <v>52.978999999999999</v>
      </c>
      <c r="H33" s="9">
        <v>80.400999999999996</v>
      </c>
      <c r="I33" s="9">
        <v>49.462000000000003</v>
      </c>
      <c r="J33" s="9">
        <v>26.062999999999999</v>
      </c>
      <c r="K33" s="9">
        <v>49.654000000000003</v>
      </c>
      <c r="L33" s="9">
        <v>42.387999999999998</v>
      </c>
      <c r="M33" s="9">
        <v>73.938000000000002</v>
      </c>
      <c r="N33" s="9">
        <v>29.135000000000002</v>
      </c>
      <c r="O33" s="9">
        <v>83.935000000000002</v>
      </c>
      <c r="P33" s="9">
        <v>31.01</v>
      </c>
      <c r="Q33" s="9">
        <v>78.114000000000004</v>
      </c>
      <c r="R33" s="9">
        <v>63.837000000000003</v>
      </c>
      <c r="S33" s="9">
        <v>110.071</v>
      </c>
      <c r="T33" s="9">
        <v>69.06</v>
      </c>
      <c r="U33" s="9">
        <v>97.555000000000007</v>
      </c>
      <c r="V33" s="9">
        <v>52.15</v>
      </c>
      <c r="W33" s="9">
        <v>23.596</v>
      </c>
      <c r="X33" s="9">
        <v>36.01</v>
      </c>
      <c r="Y33" s="9">
        <v>40.854999999999997</v>
      </c>
      <c r="Z33" s="9">
        <v>60.786000000000001</v>
      </c>
      <c r="AA33" s="9">
        <v>57.054000000000002</v>
      </c>
      <c r="AB33" s="9">
        <v>42.204999999999998</v>
      </c>
      <c r="AC33" s="9">
        <v>29.350999999999999</v>
      </c>
      <c r="AD33" s="9">
        <v>57.023000000000003</v>
      </c>
      <c r="AE33" s="9">
        <v>59.228999999999999</v>
      </c>
      <c r="AF33" s="9">
        <v>46.222000000000001</v>
      </c>
      <c r="AG33" s="9">
        <v>96.361000000000004</v>
      </c>
      <c r="AH33" s="26">
        <v>34.744</v>
      </c>
      <c r="AI33" s="4">
        <v>30.436</v>
      </c>
      <c r="AJ33" s="4">
        <v>77.944999999999993</v>
      </c>
      <c r="AK33" s="4">
        <v>43.131999999999998</v>
      </c>
      <c r="AL33" s="4">
        <v>26.507000000000001</v>
      </c>
      <c r="AM33" s="4">
        <v>118.187</v>
      </c>
    </row>
    <row r="34" spans="1:39" ht="15" x14ac:dyDescent="0.25">
      <c r="A34" s="40">
        <v>44835</v>
      </c>
      <c r="B34">
        <v>41.95</v>
      </c>
      <c r="C34">
        <v>69.11</v>
      </c>
      <c r="D34" s="10">
        <v>59.05</v>
      </c>
      <c r="E34" s="10">
        <v>109.456</v>
      </c>
      <c r="F34" s="10">
        <v>89.102999999999994</v>
      </c>
      <c r="G34" s="10">
        <v>60.320999999999998</v>
      </c>
      <c r="H34" s="9">
        <v>89.16</v>
      </c>
      <c r="I34" s="9">
        <v>42.369</v>
      </c>
      <c r="J34" s="9">
        <v>28.436</v>
      </c>
      <c r="K34" s="9">
        <v>49.113</v>
      </c>
      <c r="L34" s="9">
        <v>55.478999999999999</v>
      </c>
      <c r="M34" s="9">
        <v>49.098999999999997</v>
      </c>
      <c r="N34" s="9">
        <v>28.094000000000001</v>
      </c>
      <c r="O34" s="9">
        <v>69.394000000000005</v>
      </c>
      <c r="P34" s="9">
        <v>58.841000000000001</v>
      </c>
      <c r="Q34" s="9">
        <v>68.626000000000005</v>
      </c>
      <c r="R34" s="9">
        <v>62.055999999999997</v>
      </c>
      <c r="S34" s="9">
        <v>103.24</v>
      </c>
      <c r="T34" s="9">
        <v>69.959000000000003</v>
      </c>
      <c r="U34" s="9">
        <v>66.447999999999993</v>
      </c>
      <c r="V34" s="9">
        <v>52.311</v>
      </c>
      <c r="W34" s="9">
        <v>27.696000000000002</v>
      </c>
      <c r="X34" s="9">
        <v>40.79</v>
      </c>
      <c r="Y34" s="9">
        <v>32.985999999999997</v>
      </c>
      <c r="Z34" s="9">
        <v>59.607999999999997</v>
      </c>
      <c r="AA34" s="9">
        <v>55.494999999999997</v>
      </c>
      <c r="AB34" s="9">
        <v>64.867000000000004</v>
      </c>
      <c r="AC34" s="9">
        <v>58.478999999999999</v>
      </c>
      <c r="AD34" s="9">
        <v>48.448999999999998</v>
      </c>
      <c r="AE34" s="9">
        <v>60.552999999999997</v>
      </c>
      <c r="AF34" s="9">
        <v>39.448999999999998</v>
      </c>
      <c r="AG34" s="9">
        <v>87.037000000000006</v>
      </c>
      <c r="AH34" s="26">
        <v>39.142000000000003</v>
      </c>
      <c r="AI34" s="4">
        <v>55.12</v>
      </c>
      <c r="AJ34" s="4">
        <v>130.08600000000001</v>
      </c>
      <c r="AK34" s="4">
        <v>49.079000000000001</v>
      </c>
      <c r="AL34" s="4">
        <v>41.079000000000001</v>
      </c>
      <c r="AM34" s="4">
        <v>180.18199999999999</v>
      </c>
    </row>
    <row r="35" spans="1:39" ht="15" x14ac:dyDescent="0.25">
      <c r="A35" s="40">
        <v>44866</v>
      </c>
      <c r="B35">
        <v>48.32</v>
      </c>
      <c r="C35">
        <v>55.3</v>
      </c>
      <c r="D35" s="10">
        <v>51.13</v>
      </c>
      <c r="E35" s="10">
        <v>91.837000000000003</v>
      </c>
      <c r="F35" s="10">
        <v>66.067999999999998</v>
      </c>
      <c r="G35" s="10">
        <v>62.28</v>
      </c>
      <c r="H35" s="9">
        <v>79.843000000000004</v>
      </c>
      <c r="I35" s="9">
        <v>46.899000000000001</v>
      </c>
      <c r="J35" s="9">
        <v>37.088000000000001</v>
      </c>
      <c r="K35" s="9">
        <v>47.179000000000002</v>
      </c>
      <c r="L35" s="9">
        <v>52.548000000000002</v>
      </c>
      <c r="M35" s="9">
        <v>58.667999999999999</v>
      </c>
      <c r="N35" s="9">
        <v>34.728999999999999</v>
      </c>
      <c r="O35" s="9">
        <v>63.023000000000003</v>
      </c>
      <c r="P35" s="9">
        <v>49.924999999999997</v>
      </c>
      <c r="Q35" s="9">
        <v>65.299000000000007</v>
      </c>
      <c r="R35" s="9">
        <v>67.551000000000002</v>
      </c>
      <c r="S35" s="9">
        <v>75.484999999999999</v>
      </c>
      <c r="T35" s="9">
        <v>62.811</v>
      </c>
      <c r="U35" s="9">
        <v>62.652999999999999</v>
      </c>
      <c r="V35" s="9">
        <v>46.921999999999997</v>
      </c>
      <c r="W35" s="9">
        <v>40.866999999999997</v>
      </c>
      <c r="X35" s="9">
        <v>37.335000000000001</v>
      </c>
      <c r="Y35" s="9">
        <v>38.142000000000003</v>
      </c>
      <c r="Z35" s="9">
        <v>82.534000000000006</v>
      </c>
      <c r="AA35" s="9">
        <v>55.210999999999999</v>
      </c>
      <c r="AB35" s="9">
        <v>54.594999999999999</v>
      </c>
      <c r="AC35" s="9">
        <v>47.868000000000002</v>
      </c>
      <c r="AD35" s="9">
        <v>53.06</v>
      </c>
      <c r="AE35" s="9">
        <v>62.942999999999998</v>
      </c>
      <c r="AF35" s="9">
        <v>46.072000000000003</v>
      </c>
      <c r="AG35" s="9">
        <v>77.423000000000002</v>
      </c>
      <c r="AH35" s="26">
        <v>52.863999999999997</v>
      </c>
      <c r="AI35" s="4">
        <v>42.021999999999998</v>
      </c>
      <c r="AJ35" s="4">
        <v>73.712000000000003</v>
      </c>
      <c r="AK35" s="4">
        <v>51.167999999999999</v>
      </c>
      <c r="AL35" s="4">
        <v>50.575000000000003</v>
      </c>
      <c r="AM35" s="4">
        <v>90.022000000000006</v>
      </c>
    </row>
    <row r="36" spans="1:39" ht="15" x14ac:dyDescent="0.25">
      <c r="A36" s="40">
        <v>44896</v>
      </c>
      <c r="B36" s="4">
        <v>34.85</v>
      </c>
      <c r="C36" s="4">
        <v>34.85</v>
      </c>
      <c r="D36" s="10">
        <v>34.85</v>
      </c>
      <c r="E36" s="9">
        <v>73.239999999999995</v>
      </c>
      <c r="F36" s="9">
        <v>55.988</v>
      </c>
      <c r="G36" s="9">
        <v>45.582999999999998</v>
      </c>
      <c r="H36" s="9">
        <v>66.064999999999998</v>
      </c>
      <c r="I36" s="9">
        <v>43.564</v>
      </c>
      <c r="J36" s="9">
        <v>32.734000000000002</v>
      </c>
      <c r="K36" s="9">
        <v>41.552999999999997</v>
      </c>
      <c r="L36" s="9">
        <v>41.304000000000002</v>
      </c>
      <c r="M36" s="9">
        <v>49.671999999999997</v>
      </c>
      <c r="N36" s="9">
        <v>30.306000000000001</v>
      </c>
      <c r="O36" s="9">
        <v>53.238999999999997</v>
      </c>
      <c r="P36" s="9">
        <v>38.734000000000002</v>
      </c>
      <c r="Q36" s="9">
        <v>64.909000000000006</v>
      </c>
      <c r="R36" s="9">
        <v>65.344999999999999</v>
      </c>
      <c r="S36" s="9">
        <v>62.512</v>
      </c>
      <c r="T36" s="9">
        <v>56.244999999999997</v>
      </c>
      <c r="U36" s="9">
        <v>56.362000000000002</v>
      </c>
      <c r="V36" s="9">
        <v>37.841000000000001</v>
      </c>
      <c r="W36" s="9">
        <v>33.21</v>
      </c>
      <c r="X36" s="9">
        <v>30.901</v>
      </c>
      <c r="Y36" s="9">
        <v>33.100999999999999</v>
      </c>
      <c r="Z36" s="9">
        <v>48.796999999999997</v>
      </c>
      <c r="AA36" s="9">
        <v>49.529000000000003</v>
      </c>
      <c r="AB36" s="9">
        <v>46.518000000000001</v>
      </c>
      <c r="AC36" s="9">
        <v>34.228999999999999</v>
      </c>
      <c r="AD36" s="9">
        <v>44.024999999999999</v>
      </c>
      <c r="AE36" s="26">
        <v>51.274999999999999</v>
      </c>
      <c r="AF36" s="9">
        <v>40.277999999999999</v>
      </c>
      <c r="AG36" s="9">
        <v>66.314999999999998</v>
      </c>
      <c r="AH36" s="9">
        <v>43.73</v>
      </c>
      <c r="AI36" s="4">
        <v>31.986999999999998</v>
      </c>
      <c r="AJ36" s="4">
        <v>57.4</v>
      </c>
      <c r="AK36" s="4">
        <v>46.892000000000003</v>
      </c>
      <c r="AL36" s="4">
        <v>43.408999999999999</v>
      </c>
      <c r="AM36" s="4">
        <v>70.819000000000003</v>
      </c>
    </row>
    <row r="37" spans="1:39" ht="15" x14ac:dyDescent="0.25">
      <c r="A37" s="40">
        <v>44927</v>
      </c>
      <c r="B37" s="4">
        <v>40.340000000000003</v>
      </c>
      <c r="C37" s="4">
        <v>40.340000000000003</v>
      </c>
      <c r="D37" s="10">
        <v>40.340000000000003</v>
      </c>
      <c r="E37" s="9">
        <v>64.581000000000003</v>
      </c>
      <c r="F37" s="9">
        <v>49.881</v>
      </c>
      <c r="G37" s="9">
        <v>40.201000000000001</v>
      </c>
      <c r="H37" s="9">
        <v>56.921999999999997</v>
      </c>
      <c r="I37" s="9">
        <v>36.063000000000002</v>
      </c>
      <c r="J37" s="9">
        <v>27.613</v>
      </c>
      <c r="K37" s="9">
        <v>37.146000000000001</v>
      </c>
      <c r="L37" s="9">
        <v>34.570999999999998</v>
      </c>
      <c r="M37" s="9">
        <v>42.997</v>
      </c>
      <c r="N37" s="9">
        <v>27.670999999999999</v>
      </c>
      <c r="O37" s="9">
        <v>48.152999999999999</v>
      </c>
      <c r="P37" s="9">
        <v>35.963999999999999</v>
      </c>
      <c r="Q37" s="9">
        <v>54.779000000000003</v>
      </c>
      <c r="R37" s="9">
        <v>78.804000000000002</v>
      </c>
      <c r="S37" s="9">
        <v>55.076999999999998</v>
      </c>
      <c r="T37" s="9">
        <v>49.601999999999997</v>
      </c>
      <c r="U37" s="9">
        <v>51.055</v>
      </c>
      <c r="V37" s="9">
        <v>33.549999999999997</v>
      </c>
      <c r="W37" s="9">
        <v>28.126000000000001</v>
      </c>
      <c r="X37" s="9">
        <v>27.75</v>
      </c>
      <c r="Y37" s="9">
        <v>30.071999999999999</v>
      </c>
      <c r="Z37" s="9">
        <v>42.639000000000003</v>
      </c>
      <c r="AA37" s="9">
        <v>50.47</v>
      </c>
      <c r="AB37" s="9">
        <v>43.393999999999998</v>
      </c>
      <c r="AC37" s="9">
        <v>28.73</v>
      </c>
      <c r="AD37" s="9">
        <v>40.533999999999999</v>
      </c>
      <c r="AE37" s="26">
        <v>44.902000000000001</v>
      </c>
      <c r="AF37" s="9">
        <v>37.075000000000003</v>
      </c>
      <c r="AG37" s="9">
        <v>61.521000000000001</v>
      </c>
      <c r="AH37" s="9">
        <v>36.164999999999999</v>
      </c>
      <c r="AI37" s="4">
        <v>28.789000000000001</v>
      </c>
      <c r="AJ37" s="4">
        <v>53.415999999999997</v>
      </c>
      <c r="AK37" s="4">
        <v>51.115000000000002</v>
      </c>
      <c r="AL37" s="4">
        <v>39.302999999999997</v>
      </c>
      <c r="AM37" s="4">
        <v>64.548000000000002</v>
      </c>
    </row>
    <row r="38" spans="1:39" ht="15" x14ac:dyDescent="0.25">
      <c r="A38" s="40">
        <v>44958</v>
      </c>
      <c r="B38" s="4">
        <v>44.54</v>
      </c>
      <c r="C38" s="4">
        <v>44.54</v>
      </c>
      <c r="D38" s="10">
        <v>44.54</v>
      </c>
      <c r="E38" s="9">
        <v>58.926000000000002</v>
      </c>
      <c r="F38" s="9">
        <v>47.033999999999999</v>
      </c>
      <c r="G38" s="9">
        <v>93.843000000000004</v>
      </c>
      <c r="H38" s="9">
        <v>55.655999999999999</v>
      </c>
      <c r="I38" s="9">
        <v>35.345999999999997</v>
      </c>
      <c r="J38" s="9">
        <v>30.023</v>
      </c>
      <c r="K38" s="9">
        <v>34.518000000000001</v>
      </c>
      <c r="L38" s="9">
        <v>40.326000000000001</v>
      </c>
      <c r="M38" s="9">
        <v>42.457000000000001</v>
      </c>
      <c r="N38" s="9">
        <v>29.468</v>
      </c>
      <c r="O38" s="9">
        <v>45.328000000000003</v>
      </c>
      <c r="P38" s="9">
        <v>52.926000000000002</v>
      </c>
      <c r="Q38" s="9">
        <v>65.843000000000004</v>
      </c>
      <c r="R38" s="9">
        <v>60.88</v>
      </c>
      <c r="S38" s="9">
        <v>51.091000000000001</v>
      </c>
      <c r="T38" s="9">
        <v>49.137999999999998</v>
      </c>
      <c r="U38" s="9">
        <v>55.170999999999999</v>
      </c>
      <c r="V38" s="9">
        <v>33.378</v>
      </c>
      <c r="W38" s="9">
        <v>28.565000000000001</v>
      </c>
      <c r="X38" s="9">
        <v>40.075000000000003</v>
      </c>
      <c r="Y38" s="9">
        <v>31.861999999999998</v>
      </c>
      <c r="Z38" s="9">
        <v>41.948</v>
      </c>
      <c r="AA38" s="9">
        <v>46.656999999999996</v>
      </c>
      <c r="AB38" s="9">
        <v>46.392000000000003</v>
      </c>
      <c r="AC38" s="9">
        <v>28.454000000000001</v>
      </c>
      <c r="AD38" s="9">
        <v>40.055999999999997</v>
      </c>
      <c r="AE38" s="26">
        <v>42.177</v>
      </c>
      <c r="AF38" s="9">
        <v>38.034999999999997</v>
      </c>
      <c r="AG38" s="9">
        <v>58.383000000000003</v>
      </c>
      <c r="AH38" s="9">
        <v>36.045999999999999</v>
      </c>
      <c r="AI38" s="4">
        <v>38.316000000000003</v>
      </c>
      <c r="AJ38" s="4">
        <v>63.021999999999998</v>
      </c>
      <c r="AK38" s="4">
        <v>45.238</v>
      </c>
      <c r="AL38" s="4">
        <v>41.48</v>
      </c>
      <c r="AM38" s="4">
        <v>61.564999999999998</v>
      </c>
    </row>
    <row r="39" spans="1:39" ht="15" x14ac:dyDescent="0.25">
      <c r="A39" s="40">
        <v>44986</v>
      </c>
      <c r="B39" s="4">
        <v>102.32</v>
      </c>
      <c r="C39" s="4">
        <v>102.32</v>
      </c>
      <c r="D39" s="10">
        <v>102.32</v>
      </c>
      <c r="E39" s="9">
        <v>84.271000000000001</v>
      </c>
      <c r="F39" s="9">
        <v>74.753</v>
      </c>
      <c r="G39" s="9">
        <v>217.38</v>
      </c>
      <c r="H39" s="9">
        <v>86.358000000000004</v>
      </c>
      <c r="I39" s="9">
        <v>79.078999999999994</v>
      </c>
      <c r="J39" s="9">
        <v>103.73399999999999</v>
      </c>
      <c r="K39" s="9">
        <v>73.006</v>
      </c>
      <c r="L39" s="9">
        <v>61.128999999999998</v>
      </c>
      <c r="M39" s="9">
        <v>119.18300000000001</v>
      </c>
      <c r="N39" s="9">
        <v>86.757000000000005</v>
      </c>
      <c r="O39" s="9">
        <v>108.56399999999999</v>
      </c>
      <c r="P39" s="9">
        <v>114.755</v>
      </c>
      <c r="Q39" s="9">
        <v>100.83799999999999</v>
      </c>
      <c r="R39" s="9">
        <v>115.18899999999999</v>
      </c>
      <c r="S39" s="9">
        <v>93.39</v>
      </c>
      <c r="T39" s="9">
        <v>88.875</v>
      </c>
      <c r="U39" s="9">
        <v>80.822999999999993</v>
      </c>
      <c r="V39" s="9">
        <v>68.066999999999993</v>
      </c>
      <c r="W39" s="9">
        <v>52.948999999999998</v>
      </c>
      <c r="X39" s="9">
        <v>65.974000000000004</v>
      </c>
      <c r="Y39" s="9">
        <v>96.161000000000001</v>
      </c>
      <c r="Z39" s="9">
        <v>87.277000000000001</v>
      </c>
      <c r="AA39" s="9">
        <v>73.805000000000007</v>
      </c>
      <c r="AB39" s="9">
        <v>103.896</v>
      </c>
      <c r="AC39" s="9">
        <v>50.276000000000003</v>
      </c>
      <c r="AD39" s="9">
        <v>80.754999999999995</v>
      </c>
      <c r="AE39" s="26">
        <v>66.975999999999999</v>
      </c>
      <c r="AF39" s="9">
        <v>65.649000000000001</v>
      </c>
      <c r="AG39" s="9">
        <v>113.008</v>
      </c>
      <c r="AH39" s="9">
        <v>68.656000000000006</v>
      </c>
      <c r="AI39" s="4">
        <v>70.442999999999998</v>
      </c>
      <c r="AJ39" s="4">
        <v>106.791</v>
      </c>
      <c r="AK39" s="4">
        <v>78.676000000000002</v>
      </c>
      <c r="AL39" s="4">
        <v>82.364999999999995</v>
      </c>
      <c r="AM39" s="4">
        <v>116.426</v>
      </c>
    </row>
    <row r="40" spans="1:39" ht="15" x14ac:dyDescent="0.25">
      <c r="A40" s="40">
        <v>45017</v>
      </c>
      <c r="B40" s="4">
        <v>133.5</v>
      </c>
      <c r="C40" s="4">
        <v>133.5</v>
      </c>
      <c r="D40" s="10">
        <v>133.5</v>
      </c>
      <c r="E40" s="9">
        <v>150.488</v>
      </c>
      <c r="F40" s="9">
        <v>148.874</v>
      </c>
      <c r="G40" s="9">
        <v>327.459</v>
      </c>
      <c r="H40" s="9">
        <v>145.51499999999999</v>
      </c>
      <c r="I40" s="9">
        <v>124.303</v>
      </c>
      <c r="J40" s="9">
        <v>154.648</v>
      </c>
      <c r="K40" s="9">
        <v>126.452</v>
      </c>
      <c r="L40" s="9">
        <v>83.942999999999998</v>
      </c>
      <c r="M40" s="9">
        <v>119.149</v>
      </c>
      <c r="N40" s="9">
        <v>163.82900000000001</v>
      </c>
      <c r="O40" s="9">
        <v>135.071</v>
      </c>
      <c r="P40" s="9">
        <v>97.957999999999998</v>
      </c>
      <c r="Q40" s="9">
        <v>156.95400000000001</v>
      </c>
      <c r="R40" s="9">
        <v>140.01599999999999</v>
      </c>
      <c r="S40" s="9">
        <v>164.48699999999999</v>
      </c>
      <c r="T40" s="9">
        <v>109.554</v>
      </c>
      <c r="U40" s="9">
        <v>116.282</v>
      </c>
      <c r="V40" s="9">
        <v>102.22199999999999</v>
      </c>
      <c r="W40" s="9">
        <v>84.625</v>
      </c>
      <c r="X40" s="9">
        <v>92.950999999999993</v>
      </c>
      <c r="Y40" s="9">
        <v>154.76499999999999</v>
      </c>
      <c r="Z40" s="9">
        <v>126.574</v>
      </c>
      <c r="AA40" s="9">
        <v>134.62100000000001</v>
      </c>
      <c r="AB40" s="9">
        <v>104.19199999999999</v>
      </c>
      <c r="AC40" s="9">
        <v>54.783000000000001</v>
      </c>
      <c r="AD40" s="9">
        <v>118.34099999999999</v>
      </c>
      <c r="AE40" s="26">
        <v>84.878</v>
      </c>
      <c r="AF40" s="9">
        <v>199.33799999999999</v>
      </c>
      <c r="AG40" s="9">
        <v>192.078</v>
      </c>
      <c r="AH40" s="9">
        <v>72.216999999999999</v>
      </c>
      <c r="AI40" s="4">
        <v>90.533000000000001</v>
      </c>
      <c r="AJ40" s="4">
        <v>111.158</v>
      </c>
      <c r="AK40" s="4">
        <v>86.751999999999995</v>
      </c>
      <c r="AL40" s="4">
        <v>92.338999999999999</v>
      </c>
      <c r="AM40" s="4">
        <v>160.672</v>
      </c>
    </row>
    <row r="41" spans="1:39" ht="15" x14ac:dyDescent="0.25">
      <c r="A41" s="40">
        <v>45047</v>
      </c>
      <c r="B41" s="4">
        <v>245.16</v>
      </c>
      <c r="C41" s="4">
        <v>245.16</v>
      </c>
      <c r="D41" s="10">
        <v>245.16</v>
      </c>
      <c r="E41" s="9">
        <v>372.89800000000002</v>
      </c>
      <c r="F41" s="9">
        <v>344.97300000000001</v>
      </c>
      <c r="G41" s="9">
        <v>505.548</v>
      </c>
      <c r="H41" s="9">
        <v>392.10300000000001</v>
      </c>
      <c r="I41" s="9">
        <v>167.971</v>
      </c>
      <c r="J41" s="9">
        <v>169.78299999999999</v>
      </c>
      <c r="K41" s="9">
        <v>100.911</v>
      </c>
      <c r="L41" s="9">
        <v>130.447</v>
      </c>
      <c r="M41" s="9">
        <v>199.642</v>
      </c>
      <c r="N41" s="9">
        <v>305.14999999999998</v>
      </c>
      <c r="O41" s="9">
        <v>235.553</v>
      </c>
      <c r="P41" s="9">
        <v>157.01599999999999</v>
      </c>
      <c r="Q41" s="9">
        <v>242.852</v>
      </c>
      <c r="R41" s="9">
        <v>467.04899999999998</v>
      </c>
      <c r="S41" s="9">
        <v>253.57900000000001</v>
      </c>
      <c r="T41" s="9">
        <v>344.411</v>
      </c>
      <c r="U41" s="9">
        <v>199.09100000000001</v>
      </c>
      <c r="V41" s="9">
        <v>170.28899999999999</v>
      </c>
      <c r="W41" s="9">
        <v>60.798999999999999</v>
      </c>
      <c r="X41" s="9">
        <v>79.429000000000002</v>
      </c>
      <c r="Y41" s="9">
        <v>132.626</v>
      </c>
      <c r="Z41" s="9">
        <v>258.142</v>
      </c>
      <c r="AA41" s="9">
        <v>281.58100000000002</v>
      </c>
      <c r="AB41" s="9">
        <v>219.90299999999999</v>
      </c>
      <c r="AC41" s="9">
        <v>131.71899999999999</v>
      </c>
      <c r="AD41" s="9">
        <v>188.035</v>
      </c>
      <c r="AE41" s="26">
        <v>65.018000000000001</v>
      </c>
      <c r="AF41" s="9">
        <v>336.47500000000002</v>
      </c>
      <c r="AG41" s="9">
        <v>243.779</v>
      </c>
      <c r="AH41" s="9">
        <v>97.841999999999999</v>
      </c>
      <c r="AI41" s="4">
        <v>185.672</v>
      </c>
      <c r="AJ41" s="4">
        <v>237.459</v>
      </c>
      <c r="AK41" s="4">
        <v>149.44</v>
      </c>
      <c r="AL41" s="4">
        <v>279.452</v>
      </c>
      <c r="AM41" s="4">
        <v>345.06599999999997</v>
      </c>
    </row>
    <row r="42" spans="1:39" ht="15" x14ac:dyDescent="0.25">
      <c r="A42" s="40">
        <v>45078</v>
      </c>
      <c r="B42" s="4">
        <v>389.71</v>
      </c>
      <c r="C42" s="4">
        <v>389.71</v>
      </c>
      <c r="D42" s="10">
        <v>389.71</v>
      </c>
      <c r="E42" s="9">
        <v>589.4</v>
      </c>
      <c r="F42" s="9">
        <v>296.34199999999998</v>
      </c>
      <c r="G42" s="9">
        <v>1126.0139999999999</v>
      </c>
      <c r="H42" s="9">
        <v>285.29300000000001</v>
      </c>
      <c r="I42" s="9">
        <v>187.36799999999999</v>
      </c>
      <c r="J42" s="9">
        <v>276.39999999999998</v>
      </c>
      <c r="K42" s="9">
        <v>291.48099999999999</v>
      </c>
      <c r="L42" s="9">
        <v>480.67500000000001</v>
      </c>
      <c r="M42" s="9">
        <v>87.555999999999997</v>
      </c>
      <c r="N42" s="9">
        <v>500.971</v>
      </c>
      <c r="O42" s="9">
        <v>216.52699999999999</v>
      </c>
      <c r="P42" s="9">
        <v>600.322</v>
      </c>
      <c r="Q42" s="9">
        <v>697.79300000000001</v>
      </c>
      <c r="R42" s="9">
        <v>874.50400000000002</v>
      </c>
      <c r="S42" s="9">
        <v>478.125</v>
      </c>
      <c r="T42" s="9">
        <v>772.13199999999995</v>
      </c>
      <c r="U42" s="9">
        <v>264.30700000000002</v>
      </c>
      <c r="V42" s="9">
        <v>172.36799999999999</v>
      </c>
      <c r="W42" s="9">
        <v>200.75899999999999</v>
      </c>
      <c r="X42" s="9">
        <v>273.327</v>
      </c>
      <c r="Y42" s="9">
        <v>258.82900000000001</v>
      </c>
      <c r="Z42" s="9">
        <v>469.46899999999999</v>
      </c>
      <c r="AA42" s="9">
        <v>361.59300000000002</v>
      </c>
      <c r="AB42" s="9">
        <v>88.475999999999999</v>
      </c>
      <c r="AC42" s="9">
        <v>334.32</v>
      </c>
      <c r="AD42" s="9">
        <v>549.37300000000005</v>
      </c>
      <c r="AE42" s="26">
        <v>281.59300000000002</v>
      </c>
      <c r="AF42" s="9">
        <v>671.678</v>
      </c>
      <c r="AG42" s="9">
        <v>229.125</v>
      </c>
      <c r="AH42" s="9">
        <v>116.29900000000001</v>
      </c>
      <c r="AI42" s="4">
        <v>516.64700000000005</v>
      </c>
      <c r="AJ42" s="4">
        <v>367.74799999999999</v>
      </c>
      <c r="AK42" s="4">
        <v>232.95</v>
      </c>
      <c r="AL42" s="4">
        <v>563.61800000000005</v>
      </c>
      <c r="AM42" s="4">
        <v>1007.06</v>
      </c>
    </row>
    <row r="43" spans="1:39" ht="15" x14ac:dyDescent="0.25">
      <c r="A43" s="40">
        <v>45108</v>
      </c>
      <c r="B43" s="4">
        <v>210.17</v>
      </c>
      <c r="C43" s="4">
        <v>210.17</v>
      </c>
      <c r="D43" s="10">
        <v>210.17</v>
      </c>
      <c r="E43" s="9">
        <v>321.15699999999998</v>
      </c>
      <c r="F43" s="9">
        <v>110.286</v>
      </c>
      <c r="G43" s="9">
        <v>391.733</v>
      </c>
      <c r="H43" s="9">
        <v>103.97199999999999</v>
      </c>
      <c r="I43" s="9">
        <v>33.588999999999999</v>
      </c>
      <c r="J43" s="9">
        <v>165.845</v>
      </c>
      <c r="K43" s="9">
        <v>210.577</v>
      </c>
      <c r="L43" s="9">
        <v>222.43700000000001</v>
      </c>
      <c r="M43" s="9">
        <v>44.837000000000003</v>
      </c>
      <c r="N43" s="9">
        <v>282.10599999999999</v>
      </c>
      <c r="O43" s="9">
        <v>45.749000000000002</v>
      </c>
      <c r="P43" s="9">
        <v>606.49699999999996</v>
      </c>
      <c r="Q43" s="9">
        <v>336.74</v>
      </c>
      <c r="R43" s="9">
        <v>371.267</v>
      </c>
      <c r="S43" s="9">
        <v>467.65300000000002</v>
      </c>
      <c r="T43" s="9">
        <v>421.45800000000003</v>
      </c>
      <c r="U43" s="9">
        <v>80.959999999999994</v>
      </c>
      <c r="V43" s="9">
        <v>46.865000000000002</v>
      </c>
      <c r="W43" s="9">
        <v>97.185000000000002</v>
      </c>
      <c r="X43" s="9">
        <v>109.185</v>
      </c>
      <c r="Y43" s="9">
        <v>195.81700000000001</v>
      </c>
      <c r="Z43" s="9">
        <v>339.15600000000001</v>
      </c>
      <c r="AA43" s="9">
        <v>95.061000000000007</v>
      </c>
      <c r="AB43" s="9">
        <v>13.747</v>
      </c>
      <c r="AC43" s="9">
        <v>256.91800000000001</v>
      </c>
      <c r="AD43" s="9">
        <v>420.78300000000002</v>
      </c>
      <c r="AE43" s="26">
        <v>240.50899999999999</v>
      </c>
      <c r="AF43" s="9">
        <v>845.08600000000001</v>
      </c>
      <c r="AG43" s="9">
        <v>90.644000000000005</v>
      </c>
      <c r="AH43" s="9">
        <v>45.237000000000002</v>
      </c>
      <c r="AI43" s="4">
        <v>319.709</v>
      </c>
      <c r="AJ43" s="4">
        <v>164.41900000000001</v>
      </c>
      <c r="AK43" s="4">
        <v>90.942999999999998</v>
      </c>
      <c r="AL43" s="4">
        <v>568.59400000000005</v>
      </c>
      <c r="AM43" s="4">
        <v>627.59799999999996</v>
      </c>
    </row>
    <row r="44" spans="1:39" ht="15" x14ac:dyDescent="0.25">
      <c r="A44" s="40">
        <v>45139</v>
      </c>
      <c r="B44" s="4">
        <v>88.63</v>
      </c>
      <c r="C44" s="4">
        <v>88.63</v>
      </c>
      <c r="D44" s="10">
        <v>88.63</v>
      </c>
      <c r="E44" s="9">
        <v>117.401</v>
      </c>
      <c r="F44" s="9">
        <v>56.415999999999997</v>
      </c>
      <c r="G44" s="9">
        <v>135.696</v>
      </c>
      <c r="H44" s="9">
        <v>73.378</v>
      </c>
      <c r="I44" s="9">
        <v>30.864000000000001</v>
      </c>
      <c r="J44" s="9">
        <v>69.664000000000001</v>
      </c>
      <c r="K44" s="9">
        <v>67.233999999999995</v>
      </c>
      <c r="L44" s="9">
        <v>96.599000000000004</v>
      </c>
      <c r="M44" s="9">
        <v>28.341000000000001</v>
      </c>
      <c r="N44" s="9">
        <v>212.78299999999999</v>
      </c>
      <c r="O44" s="9">
        <v>36.786999999999999</v>
      </c>
      <c r="P44" s="9">
        <v>191.84700000000001</v>
      </c>
      <c r="Q44" s="9">
        <v>105.831</v>
      </c>
      <c r="R44" s="9">
        <v>177.994</v>
      </c>
      <c r="S44" s="9">
        <v>158.322</v>
      </c>
      <c r="T44" s="9">
        <v>141.19200000000001</v>
      </c>
      <c r="U44" s="9">
        <v>44.421999999999997</v>
      </c>
      <c r="V44" s="9">
        <v>27.628</v>
      </c>
      <c r="W44" s="9">
        <v>40.241999999999997</v>
      </c>
      <c r="X44" s="9">
        <v>43.238999999999997</v>
      </c>
      <c r="Y44" s="9">
        <v>75.397000000000006</v>
      </c>
      <c r="Z44" s="9">
        <v>102.84699999999999</v>
      </c>
      <c r="AA44" s="9">
        <v>52.386000000000003</v>
      </c>
      <c r="AB44" s="9">
        <v>32.780999999999999</v>
      </c>
      <c r="AC44" s="9">
        <v>74.274000000000001</v>
      </c>
      <c r="AD44" s="9">
        <v>132.85499999999999</v>
      </c>
      <c r="AE44" s="26">
        <v>74.164000000000001</v>
      </c>
      <c r="AF44" s="9">
        <v>225.886</v>
      </c>
      <c r="AG44" s="9">
        <v>45.578000000000003</v>
      </c>
      <c r="AH44" s="9">
        <v>28.37</v>
      </c>
      <c r="AI44" s="4">
        <v>112.81</v>
      </c>
      <c r="AJ44" s="4">
        <v>61.688000000000002</v>
      </c>
      <c r="AK44" s="4">
        <v>40.244</v>
      </c>
      <c r="AL44" s="4">
        <v>256.17399999999998</v>
      </c>
      <c r="AM44" s="4">
        <v>215.00200000000001</v>
      </c>
    </row>
    <row r="45" spans="1:39" ht="15" x14ac:dyDescent="0.25">
      <c r="A45" s="40">
        <v>45170</v>
      </c>
      <c r="B45" s="4">
        <v>55.11</v>
      </c>
      <c r="C45" s="4">
        <v>55.11</v>
      </c>
      <c r="D45" s="10">
        <v>55.11</v>
      </c>
      <c r="E45" s="9">
        <v>80.478999999999999</v>
      </c>
      <c r="F45" s="9">
        <v>53.720999999999997</v>
      </c>
      <c r="G45" s="9">
        <v>81.424000000000007</v>
      </c>
      <c r="H45" s="9">
        <v>49.38</v>
      </c>
      <c r="I45" s="9">
        <v>26.62</v>
      </c>
      <c r="J45" s="9">
        <v>49.662999999999997</v>
      </c>
      <c r="K45" s="9">
        <v>40.81</v>
      </c>
      <c r="L45" s="9">
        <v>73.75</v>
      </c>
      <c r="M45" s="9">
        <v>28.344000000000001</v>
      </c>
      <c r="N45" s="9">
        <v>83.378</v>
      </c>
      <c r="O45" s="9">
        <v>30.757000000000001</v>
      </c>
      <c r="P45" s="9">
        <v>78.284000000000006</v>
      </c>
      <c r="Q45" s="9">
        <v>63.64</v>
      </c>
      <c r="R45" s="9">
        <v>109.905</v>
      </c>
      <c r="S45" s="9">
        <v>70.049000000000007</v>
      </c>
      <c r="T45" s="9">
        <v>97.92</v>
      </c>
      <c r="U45" s="9">
        <v>52.241</v>
      </c>
      <c r="V45" s="9">
        <v>23.491</v>
      </c>
      <c r="W45" s="9">
        <v>35.914000000000001</v>
      </c>
      <c r="X45" s="9">
        <v>39.79</v>
      </c>
      <c r="Y45" s="9">
        <v>60.314</v>
      </c>
      <c r="Z45" s="9">
        <v>56.698999999999998</v>
      </c>
      <c r="AA45" s="9">
        <v>41.698</v>
      </c>
      <c r="AB45" s="9">
        <v>29.574000000000002</v>
      </c>
      <c r="AC45" s="9">
        <v>56.917000000000002</v>
      </c>
      <c r="AD45" s="9">
        <v>58.718000000000004</v>
      </c>
      <c r="AE45" s="26">
        <v>46.655000000000001</v>
      </c>
      <c r="AF45" s="9">
        <v>95.991</v>
      </c>
      <c r="AG45" s="9">
        <v>34.35</v>
      </c>
      <c r="AH45" s="9">
        <v>30.878</v>
      </c>
      <c r="AI45" s="4">
        <v>79.183000000000007</v>
      </c>
      <c r="AJ45" s="4">
        <v>42.439</v>
      </c>
      <c r="AK45" s="4">
        <v>26.704999999999998</v>
      </c>
      <c r="AL45" s="4">
        <v>117.502</v>
      </c>
      <c r="AM45" s="4">
        <v>116.718</v>
      </c>
    </row>
    <row r="46" spans="1:39" ht="15" x14ac:dyDescent="0.25">
      <c r="A46" s="40">
        <v>45200</v>
      </c>
      <c r="B46" s="4">
        <v>41.95</v>
      </c>
      <c r="C46" s="4">
        <v>69.11</v>
      </c>
      <c r="D46" s="10">
        <v>59.05</v>
      </c>
      <c r="E46" s="9">
        <v>89.335999999999999</v>
      </c>
      <c r="F46" s="9">
        <v>61.027000000000001</v>
      </c>
      <c r="G46" s="9">
        <v>89.447999999999993</v>
      </c>
      <c r="H46" s="9">
        <v>42.292000000000002</v>
      </c>
      <c r="I46" s="9">
        <v>28.940999999999999</v>
      </c>
      <c r="J46" s="9">
        <v>49.124000000000002</v>
      </c>
      <c r="K46" s="9">
        <v>56.345999999999997</v>
      </c>
      <c r="L46" s="9">
        <v>48.957000000000001</v>
      </c>
      <c r="M46" s="9">
        <v>27.687000000000001</v>
      </c>
      <c r="N46" s="9">
        <v>68.840999999999994</v>
      </c>
      <c r="O46" s="9">
        <v>58.491999999999997</v>
      </c>
      <c r="P46" s="9">
        <v>68.786000000000001</v>
      </c>
      <c r="Q46" s="9">
        <v>61.877000000000002</v>
      </c>
      <c r="R46" s="9">
        <v>103.08</v>
      </c>
      <c r="S46" s="9">
        <v>70.341999999999999</v>
      </c>
      <c r="T46" s="9">
        <v>66.77</v>
      </c>
      <c r="U46" s="9">
        <v>52.420999999999999</v>
      </c>
      <c r="V46" s="9">
        <v>27.585999999999999</v>
      </c>
      <c r="W46" s="9">
        <v>40.826000000000001</v>
      </c>
      <c r="X46" s="9">
        <v>32.380000000000003</v>
      </c>
      <c r="Y46" s="9">
        <v>59.109000000000002</v>
      </c>
      <c r="Z46" s="9">
        <v>55.164000000000001</v>
      </c>
      <c r="AA46" s="9">
        <v>64.706000000000003</v>
      </c>
      <c r="AB46" s="9">
        <v>58.615000000000002</v>
      </c>
      <c r="AC46" s="9">
        <v>48.398000000000003</v>
      </c>
      <c r="AD46" s="9">
        <v>60.072000000000003</v>
      </c>
      <c r="AE46" s="26">
        <v>39.332999999999998</v>
      </c>
      <c r="AF46" s="9">
        <v>86.638999999999996</v>
      </c>
      <c r="AG46" s="9">
        <v>38.777000000000001</v>
      </c>
      <c r="AH46" s="9">
        <v>55.564</v>
      </c>
      <c r="AI46" s="4">
        <v>130.14699999999999</v>
      </c>
      <c r="AJ46" s="4">
        <v>48.433999999999997</v>
      </c>
      <c r="AK46" s="4">
        <v>41.247999999999998</v>
      </c>
      <c r="AL46" s="4">
        <v>179.39400000000001</v>
      </c>
      <c r="AM46" s="4">
        <v>109.72499999999999</v>
      </c>
    </row>
    <row r="47" spans="1:39" ht="15" x14ac:dyDescent="0.25">
      <c r="A47" s="40">
        <v>45231</v>
      </c>
      <c r="B47" s="4">
        <v>48.32</v>
      </c>
      <c r="C47" s="4">
        <v>55.3</v>
      </c>
      <c r="D47" s="10">
        <v>51.13</v>
      </c>
      <c r="E47" s="9">
        <v>66.25</v>
      </c>
      <c r="F47" s="9">
        <v>62.902000000000001</v>
      </c>
      <c r="G47" s="9">
        <v>80.906000000000006</v>
      </c>
      <c r="H47" s="9">
        <v>46.834000000000003</v>
      </c>
      <c r="I47" s="9">
        <v>37.536000000000001</v>
      </c>
      <c r="J47" s="9">
        <v>47.191000000000003</v>
      </c>
      <c r="K47" s="9">
        <v>52.314</v>
      </c>
      <c r="L47" s="9">
        <v>58.523000000000003</v>
      </c>
      <c r="M47" s="9">
        <v>34.307000000000002</v>
      </c>
      <c r="N47" s="9">
        <v>62.534999999999997</v>
      </c>
      <c r="O47" s="9">
        <v>50.637</v>
      </c>
      <c r="P47" s="9">
        <v>65.448999999999998</v>
      </c>
      <c r="Q47" s="9">
        <v>67.384</v>
      </c>
      <c r="R47" s="9">
        <v>75.343999999999994</v>
      </c>
      <c r="S47" s="9">
        <v>63.207000000000001</v>
      </c>
      <c r="T47" s="9">
        <v>62.933</v>
      </c>
      <c r="U47" s="9">
        <v>47.128999999999998</v>
      </c>
      <c r="V47" s="9">
        <v>40.716999999999999</v>
      </c>
      <c r="W47" s="9">
        <v>37.6</v>
      </c>
      <c r="X47" s="9">
        <v>37.536000000000001</v>
      </c>
      <c r="Y47" s="9">
        <v>81.444999999999993</v>
      </c>
      <c r="Z47" s="9">
        <v>54.917999999999999</v>
      </c>
      <c r="AA47" s="9">
        <v>54.838000000000001</v>
      </c>
      <c r="AB47" s="9">
        <v>47.994</v>
      </c>
      <c r="AC47" s="9">
        <v>53.018000000000001</v>
      </c>
      <c r="AD47" s="9">
        <v>62.52</v>
      </c>
      <c r="AE47" s="26">
        <v>46.031999999999996</v>
      </c>
      <c r="AF47" s="9">
        <v>77.097999999999999</v>
      </c>
      <c r="AG47" s="9">
        <v>52.539000000000001</v>
      </c>
      <c r="AH47" s="9">
        <v>42.488999999999997</v>
      </c>
      <c r="AI47" s="4">
        <v>75.275000000000006</v>
      </c>
      <c r="AJ47" s="4">
        <v>50.576999999999998</v>
      </c>
      <c r="AK47" s="4">
        <v>50.767000000000003</v>
      </c>
      <c r="AL47" s="4">
        <v>89.495999999999995</v>
      </c>
      <c r="AM47" s="4">
        <v>93.17</v>
      </c>
    </row>
    <row r="48" spans="1:39" ht="15" x14ac:dyDescent="0.25">
      <c r="A48" s="40">
        <v>45261</v>
      </c>
      <c r="B48" s="4">
        <v>34.85</v>
      </c>
      <c r="C48" s="4">
        <v>34.85</v>
      </c>
      <c r="D48" s="9">
        <v>34.85</v>
      </c>
      <c r="E48" s="9">
        <v>56.154000000000003</v>
      </c>
      <c r="F48" s="9">
        <v>46.158999999999999</v>
      </c>
      <c r="G48" s="9">
        <v>66.694000000000003</v>
      </c>
      <c r="H48" s="9">
        <v>43.517000000000003</v>
      </c>
      <c r="I48" s="9">
        <v>33.398000000000003</v>
      </c>
      <c r="J48" s="9">
        <v>41.57</v>
      </c>
      <c r="K48" s="9">
        <v>40.631</v>
      </c>
      <c r="L48" s="9">
        <v>49.543999999999997</v>
      </c>
      <c r="M48" s="9">
        <v>29.911999999999999</v>
      </c>
      <c r="N48" s="9">
        <v>52.793999999999997</v>
      </c>
      <c r="O48" s="9">
        <v>38.896999999999998</v>
      </c>
      <c r="P48" s="9">
        <v>65.051000000000002</v>
      </c>
      <c r="Q48" s="9">
        <v>65.192999999999998</v>
      </c>
      <c r="R48" s="9">
        <v>62.381999999999998</v>
      </c>
      <c r="S48" s="9">
        <v>56.526000000000003</v>
      </c>
      <c r="T48" s="9">
        <v>56.622</v>
      </c>
      <c r="U48" s="9">
        <v>37.935000000000002</v>
      </c>
      <c r="V48" s="9">
        <v>33.034999999999997</v>
      </c>
      <c r="W48" s="9">
        <v>31.010999999999999</v>
      </c>
      <c r="X48" s="9">
        <v>32.530999999999999</v>
      </c>
      <c r="Y48" s="9">
        <v>48.374000000000002</v>
      </c>
      <c r="Z48" s="9">
        <v>49.252000000000002</v>
      </c>
      <c r="AA48" s="9">
        <v>46.478999999999999</v>
      </c>
      <c r="AB48" s="9">
        <v>34.341999999999999</v>
      </c>
      <c r="AC48" s="9">
        <v>43.978999999999999</v>
      </c>
      <c r="AD48" s="9">
        <v>50.892000000000003</v>
      </c>
      <c r="AE48" s="26">
        <v>40.250999999999998</v>
      </c>
      <c r="AF48" s="9">
        <v>66.015000000000001</v>
      </c>
      <c r="AG48" s="9">
        <v>43.084000000000003</v>
      </c>
      <c r="AH48" s="9">
        <v>32.418999999999997</v>
      </c>
      <c r="AI48" s="4">
        <v>57.792000000000002</v>
      </c>
      <c r="AJ48" s="4">
        <v>46.335000000000001</v>
      </c>
      <c r="AK48" s="4">
        <v>43.59</v>
      </c>
      <c r="AL48" s="4">
        <v>70.326999999999998</v>
      </c>
      <c r="AM48" s="4">
        <v>73.569000000000003</v>
      </c>
    </row>
    <row r="49" spans="1:1005" ht="15" x14ac:dyDescent="0.25">
      <c r="A49" s="40">
        <v>45292</v>
      </c>
      <c r="B49" s="4">
        <v>40.340000000000003</v>
      </c>
      <c r="C49" s="4">
        <v>40.340000000000003</v>
      </c>
      <c r="D49" s="9">
        <v>40.340000000000003</v>
      </c>
      <c r="E49" s="9">
        <v>50.03</v>
      </c>
      <c r="F49" s="9">
        <v>40.753999999999998</v>
      </c>
      <c r="G49" s="9">
        <v>57.298000000000002</v>
      </c>
      <c r="H49" s="9">
        <v>36.011000000000003</v>
      </c>
      <c r="I49" s="9">
        <v>28.007999999999999</v>
      </c>
      <c r="J49" s="9">
        <v>37.192999999999998</v>
      </c>
      <c r="K49" s="9">
        <v>34.36</v>
      </c>
      <c r="L49" s="9">
        <v>42.92</v>
      </c>
      <c r="M49" s="9">
        <v>27.312000000000001</v>
      </c>
      <c r="N49" s="9">
        <v>47.744</v>
      </c>
      <c r="O49" s="9">
        <v>36.067999999999998</v>
      </c>
      <c r="P49" s="9">
        <v>54.906999999999996</v>
      </c>
      <c r="Q49" s="9">
        <v>78.661000000000001</v>
      </c>
      <c r="R49" s="9">
        <v>54.959000000000003</v>
      </c>
      <c r="S49" s="9">
        <v>50.186999999999998</v>
      </c>
      <c r="T49" s="9">
        <v>51.289000000000001</v>
      </c>
      <c r="U49" s="9">
        <v>33.637999999999998</v>
      </c>
      <c r="V49" s="9">
        <v>27.960999999999999</v>
      </c>
      <c r="W49" s="9">
        <v>27.76</v>
      </c>
      <c r="X49" s="9">
        <v>29.553000000000001</v>
      </c>
      <c r="Y49" s="9">
        <v>42.256</v>
      </c>
      <c r="Z49" s="9">
        <v>50.213000000000001</v>
      </c>
      <c r="AA49" s="9">
        <v>43.435000000000002</v>
      </c>
      <c r="AB49" s="9">
        <v>28.834</v>
      </c>
      <c r="AC49" s="9">
        <v>40.488</v>
      </c>
      <c r="AD49" s="9">
        <v>44.557000000000002</v>
      </c>
      <c r="AE49" s="26">
        <v>36.981999999999999</v>
      </c>
      <c r="AF49" s="9">
        <v>61.237000000000002</v>
      </c>
      <c r="AG49" s="9">
        <v>35.893999999999998</v>
      </c>
      <c r="AH49" s="9">
        <v>29.181000000000001</v>
      </c>
      <c r="AI49" s="4">
        <v>53.597000000000001</v>
      </c>
      <c r="AJ49" s="4">
        <v>50.372999999999998</v>
      </c>
      <c r="AK49" s="4">
        <v>39.460999999999999</v>
      </c>
      <c r="AL49" s="4">
        <v>64.100999999999999</v>
      </c>
      <c r="AM49" s="4">
        <v>64.81</v>
      </c>
    </row>
    <row r="50" spans="1:1005" ht="15" x14ac:dyDescent="0.25">
      <c r="A50" s="40">
        <v>45323</v>
      </c>
      <c r="B50" s="4">
        <v>44.54</v>
      </c>
      <c r="C50" s="4">
        <v>44.54</v>
      </c>
      <c r="D50" s="9">
        <v>44.54</v>
      </c>
      <c r="E50" s="9">
        <v>49.103999999999999</v>
      </c>
      <c r="F50" s="9">
        <v>104.203</v>
      </c>
      <c r="G50" s="9">
        <v>58.155999999999999</v>
      </c>
      <c r="H50" s="9">
        <v>37.078000000000003</v>
      </c>
      <c r="I50" s="9">
        <v>31.966999999999999</v>
      </c>
      <c r="J50" s="9">
        <v>36.152000000000001</v>
      </c>
      <c r="K50" s="9">
        <v>41.692</v>
      </c>
      <c r="L50" s="9">
        <v>44.304000000000002</v>
      </c>
      <c r="M50" s="9">
        <v>30.449000000000002</v>
      </c>
      <c r="N50" s="9">
        <v>47.057000000000002</v>
      </c>
      <c r="O50" s="9">
        <v>54.991</v>
      </c>
      <c r="P50" s="9">
        <v>68.799000000000007</v>
      </c>
      <c r="Q50" s="9">
        <v>63.000999999999998</v>
      </c>
      <c r="R50" s="9">
        <v>53</v>
      </c>
      <c r="S50" s="9">
        <v>51.389000000000003</v>
      </c>
      <c r="T50" s="9">
        <v>57.712000000000003</v>
      </c>
      <c r="U50" s="9">
        <v>34.988</v>
      </c>
      <c r="V50" s="9">
        <v>29.834</v>
      </c>
      <c r="W50" s="9">
        <v>41.56</v>
      </c>
      <c r="X50" s="9">
        <v>32.832000000000001</v>
      </c>
      <c r="Y50" s="9">
        <v>43.3</v>
      </c>
      <c r="Z50" s="9">
        <v>48.348999999999997</v>
      </c>
      <c r="AA50" s="9">
        <v>48.061999999999998</v>
      </c>
      <c r="AB50" s="9">
        <v>29.783999999999999</v>
      </c>
      <c r="AC50" s="9">
        <v>42.435000000000002</v>
      </c>
      <c r="AD50" s="9">
        <v>43.593000000000004</v>
      </c>
      <c r="AE50" s="26">
        <v>39.561999999999998</v>
      </c>
      <c r="AF50" s="9">
        <v>60.448999999999998</v>
      </c>
      <c r="AG50" s="9">
        <v>37.326000000000001</v>
      </c>
      <c r="AH50" s="9">
        <v>40.743000000000002</v>
      </c>
      <c r="AI50" s="4">
        <v>65.515000000000001</v>
      </c>
      <c r="AJ50" s="4">
        <v>47.393999999999998</v>
      </c>
      <c r="AK50" s="4">
        <v>44.185000000000002</v>
      </c>
      <c r="AL50" s="4">
        <v>63.780999999999999</v>
      </c>
      <c r="AM50" s="4">
        <v>61.218000000000004</v>
      </c>
    </row>
    <row r="51" spans="1:1005" ht="15" x14ac:dyDescent="0.25">
      <c r="A51" s="40">
        <v>45352</v>
      </c>
      <c r="B51" s="4">
        <v>102.32</v>
      </c>
      <c r="C51" s="4">
        <v>102.32</v>
      </c>
      <c r="D51" s="9">
        <v>102.32</v>
      </c>
      <c r="E51" s="9">
        <v>75.760999999999996</v>
      </c>
      <c r="F51" s="9">
        <v>215.15100000000001</v>
      </c>
      <c r="G51" s="9">
        <v>86.534999999999997</v>
      </c>
      <c r="H51" s="9">
        <v>80.028000000000006</v>
      </c>
      <c r="I51" s="9">
        <v>106.242</v>
      </c>
      <c r="J51" s="9">
        <v>74.134</v>
      </c>
      <c r="K51" s="9">
        <v>60.793999999999997</v>
      </c>
      <c r="L51" s="9">
        <v>120.496</v>
      </c>
      <c r="M51" s="9">
        <v>92.656000000000006</v>
      </c>
      <c r="N51" s="9">
        <v>109.039</v>
      </c>
      <c r="O51" s="9">
        <v>115.03</v>
      </c>
      <c r="P51" s="9">
        <v>101.875</v>
      </c>
      <c r="Q51" s="9">
        <v>117.601</v>
      </c>
      <c r="R51" s="9">
        <v>98.805000000000007</v>
      </c>
      <c r="S51" s="9">
        <v>88.989000000000004</v>
      </c>
      <c r="T51" s="9">
        <v>81.569000000000003</v>
      </c>
      <c r="U51" s="9">
        <v>69.555000000000007</v>
      </c>
      <c r="V51" s="9">
        <v>53.290999999999997</v>
      </c>
      <c r="W51" s="9">
        <v>65.986000000000004</v>
      </c>
      <c r="X51" s="9">
        <v>98.994</v>
      </c>
      <c r="Y51" s="9">
        <v>89.08</v>
      </c>
      <c r="Z51" s="9">
        <v>74.069000000000003</v>
      </c>
      <c r="AA51" s="9">
        <v>103.702</v>
      </c>
      <c r="AB51" s="9">
        <v>50.953000000000003</v>
      </c>
      <c r="AC51" s="9">
        <v>80.950999999999993</v>
      </c>
      <c r="AD51" s="9">
        <v>67.221999999999994</v>
      </c>
      <c r="AE51" s="26">
        <v>65.581000000000003</v>
      </c>
      <c r="AF51" s="9">
        <v>116.36199999999999</v>
      </c>
      <c r="AG51" s="9">
        <v>69.031999999999996</v>
      </c>
      <c r="AH51" s="9">
        <v>70.763000000000005</v>
      </c>
      <c r="AI51" s="4">
        <v>106.99</v>
      </c>
      <c r="AJ51" s="4">
        <v>78.254999999999995</v>
      </c>
      <c r="AK51" s="4">
        <v>82.933999999999997</v>
      </c>
      <c r="AL51" s="4">
        <v>116.48699999999999</v>
      </c>
      <c r="AM51" s="4">
        <v>84.117000000000004</v>
      </c>
    </row>
    <row r="52" spans="1:1005" ht="15" x14ac:dyDescent="0.25">
      <c r="A52" s="40">
        <v>45383</v>
      </c>
      <c r="B52" s="4">
        <v>133.5</v>
      </c>
      <c r="C52" s="4">
        <v>133.5</v>
      </c>
      <c r="D52" s="9">
        <v>133.5</v>
      </c>
      <c r="E52" s="9">
        <v>150.267</v>
      </c>
      <c r="F52" s="9">
        <v>337.76400000000001</v>
      </c>
      <c r="G52" s="9">
        <v>144.97900000000001</v>
      </c>
      <c r="H52" s="9">
        <v>125.749</v>
      </c>
      <c r="I52" s="9">
        <v>157.64099999999999</v>
      </c>
      <c r="J52" s="9">
        <v>129.02000000000001</v>
      </c>
      <c r="K52" s="9">
        <v>82.603999999999999</v>
      </c>
      <c r="L52" s="9">
        <v>119.256</v>
      </c>
      <c r="M52" s="9">
        <v>161.56</v>
      </c>
      <c r="N52" s="9">
        <v>138.22800000000001</v>
      </c>
      <c r="O52" s="9">
        <v>97.034000000000006</v>
      </c>
      <c r="P52" s="9">
        <v>158.37799999999999</v>
      </c>
      <c r="Q52" s="9">
        <v>141.39400000000001</v>
      </c>
      <c r="R52" s="9">
        <v>164.55099999999999</v>
      </c>
      <c r="S52" s="9">
        <v>108.797</v>
      </c>
      <c r="T52" s="9">
        <v>118.489</v>
      </c>
      <c r="U52" s="9">
        <v>104.628</v>
      </c>
      <c r="V52" s="9">
        <v>85</v>
      </c>
      <c r="W52" s="9">
        <v>91.905000000000001</v>
      </c>
      <c r="X52" s="9">
        <v>153.238</v>
      </c>
      <c r="Y52" s="9">
        <v>127.628</v>
      </c>
      <c r="Z52" s="9">
        <v>137.029</v>
      </c>
      <c r="AA52" s="9">
        <v>103.009</v>
      </c>
      <c r="AB52" s="9">
        <v>54.965000000000003</v>
      </c>
      <c r="AC52" s="9">
        <v>122.285</v>
      </c>
      <c r="AD52" s="9">
        <v>86.123999999999995</v>
      </c>
      <c r="AE52" s="26">
        <v>198.71199999999999</v>
      </c>
      <c r="AF52" s="9">
        <v>197.14599999999999</v>
      </c>
      <c r="AG52" s="9">
        <v>72.894000000000005</v>
      </c>
      <c r="AH52" s="9">
        <v>92.471999999999994</v>
      </c>
      <c r="AI52" s="4">
        <v>111.33199999999999</v>
      </c>
      <c r="AJ52" s="4">
        <v>89.165000000000006</v>
      </c>
      <c r="AK52" s="4">
        <v>95.459000000000003</v>
      </c>
      <c r="AL52" s="4">
        <v>166.18199999999999</v>
      </c>
      <c r="AM52" s="4">
        <v>149.625</v>
      </c>
    </row>
    <row r="53" spans="1:1005" ht="15" x14ac:dyDescent="0.25">
      <c r="A53" s="40">
        <v>45413</v>
      </c>
      <c r="B53" s="4">
        <v>245.16</v>
      </c>
      <c r="C53" s="4">
        <v>245.16</v>
      </c>
      <c r="D53" s="9">
        <v>245.16</v>
      </c>
      <c r="E53" s="9">
        <v>360.56099999999998</v>
      </c>
      <c r="F53" s="9">
        <v>517.13199999999995</v>
      </c>
      <c r="G53" s="9">
        <v>392.56700000000001</v>
      </c>
      <c r="H53" s="9">
        <v>176.45500000000001</v>
      </c>
      <c r="I53" s="9">
        <v>171.02500000000001</v>
      </c>
      <c r="J53" s="9">
        <v>104.42400000000001</v>
      </c>
      <c r="K53" s="9">
        <v>129.57400000000001</v>
      </c>
      <c r="L53" s="9">
        <v>203.72200000000001</v>
      </c>
      <c r="M53" s="9">
        <v>321.55</v>
      </c>
      <c r="N53" s="9">
        <v>241.20699999999999</v>
      </c>
      <c r="O53" s="9">
        <v>156.18600000000001</v>
      </c>
      <c r="P53" s="9">
        <v>250.61699999999999</v>
      </c>
      <c r="Q53" s="9">
        <v>482.31200000000001</v>
      </c>
      <c r="R53" s="9">
        <v>262.512</v>
      </c>
      <c r="S53" s="9">
        <v>344.92899999999997</v>
      </c>
      <c r="T53" s="9">
        <v>208.90899999999999</v>
      </c>
      <c r="U53" s="9">
        <v>177.21700000000001</v>
      </c>
      <c r="V53" s="9">
        <v>62.017000000000003</v>
      </c>
      <c r="W53" s="9">
        <v>79.004000000000005</v>
      </c>
      <c r="X53" s="9">
        <v>133.65100000000001</v>
      </c>
      <c r="Y53" s="9">
        <v>272.66000000000003</v>
      </c>
      <c r="Z53" s="9">
        <v>296.83199999999999</v>
      </c>
      <c r="AA53" s="9">
        <v>218.958</v>
      </c>
      <c r="AB53" s="9">
        <v>139.25800000000001</v>
      </c>
      <c r="AC53" s="9">
        <v>199.83199999999999</v>
      </c>
      <c r="AD53" s="9">
        <v>65.751999999999995</v>
      </c>
      <c r="AE53" s="26">
        <v>335.59899999999999</v>
      </c>
      <c r="AF53" s="9">
        <v>240.19300000000001</v>
      </c>
      <c r="AG53" s="9">
        <v>100.404</v>
      </c>
      <c r="AH53" s="9">
        <v>202.09700000000001</v>
      </c>
      <c r="AI53" s="4">
        <v>237.67699999999999</v>
      </c>
      <c r="AJ53" s="4">
        <v>153.679</v>
      </c>
      <c r="AK53" s="4">
        <v>294.25299999999999</v>
      </c>
      <c r="AL53" s="4">
        <v>371.536</v>
      </c>
      <c r="AM53" s="4">
        <v>372.803</v>
      </c>
    </row>
    <row r="54" spans="1:1005" ht="15" x14ac:dyDescent="0.25">
      <c r="A54" s="40">
        <v>45444</v>
      </c>
      <c r="B54" s="4">
        <v>389.71</v>
      </c>
      <c r="C54" s="4">
        <v>389.71</v>
      </c>
      <c r="D54" s="9">
        <v>389.71</v>
      </c>
      <c r="E54" s="9">
        <v>288.38099999999997</v>
      </c>
      <c r="F54" s="9">
        <v>1126.835</v>
      </c>
      <c r="G54" s="9">
        <v>287.262</v>
      </c>
      <c r="H54" s="9">
        <v>181.33799999999999</v>
      </c>
      <c r="I54" s="9">
        <v>280.80200000000002</v>
      </c>
      <c r="J54" s="9">
        <v>300.93299999999999</v>
      </c>
      <c r="K54" s="9">
        <v>480.41399999999999</v>
      </c>
      <c r="L54" s="9">
        <v>83.49</v>
      </c>
      <c r="M54" s="9">
        <v>499.94099999999997</v>
      </c>
      <c r="N54" s="9">
        <v>211.95599999999999</v>
      </c>
      <c r="O54" s="9">
        <v>602.22900000000004</v>
      </c>
      <c r="P54" s="9">
        <v>709.22400000000005</v>
      </c>
      <c r="Q54" s="9">
        <v>879.60299999999995</v>
      </c>
      <c r="R54" s="9">
        <v>485.85300000000001</v>
      </c>
      <c r="S54" s="9">
        <v>775.98900000000003</v>
      </c>
      <c r="T54" s="9">
        <v>258.99200000000002</v>
      </c>
      <c r="U54" s="9">
        <v>168.34</v>
      </c>
      <c r="V54" s="9">
        <v>206.03299999999999</v>
      </c>
      <c r="W54" s="9">
        <v>275.21699999999998</v>
      </c>
      <c r="X54" s="9">
        <v>266.23599999999999</v>
      </c>
      <c r="Y54" s="9">
        <v>479.399</v>
      </c>
      <c r="Z54" s="9">
        <v>350.69499999999999</v>
      </c>
      <c r="AA54" s="9">
        <v>89.846999999999994</v>
      </c>
      <c r="AB54" s="9">
        <v>346.87200000000001</v>
      </c>
      <c r="AC54" s="9">
        <v>557.58000000000004</v>
      </c>
      <c r="AD54" s="9">
        <v>294.25599999999997</v>
      </c>
      <c r="AE54" s="26">
        <v>674.40599999999995</v>
      </c>
      <c r="AF54" s="9">
        <v>230.80500000000001</v>
      </c>
      <c r="AG54" s="9">
        <v>115.489</v>
      </c>
      <c r="AH54" s="9">
        <v>516.50900000000001</v>
      </c>
      <c r="AI54" s="4">
        <v>369.55</v>
      </c>
      <c r="AJ54" s="4">
        <v>232.19300000000001</v>
      </c>
      <c r="AK54" s="4">
        <v>578.26700000000005</v>
      </c>
      <c r="AL54" s="4">
        <v>1014.454</v>
      </c>
      <c r="AM54" s="4">
        <v>592.221</v>
      </c>
    </row>
    <row r="55" spans="1:1005" ht="15" x14ac:dyDescent="0.25">
      <c r="A55" s="40">
        <v>45474</v>
      </c>
      <c r="B55" s="4">
        <v>210.17</v>
      </c>
      <c r="C55" s="4">
        <v>210.17</v>
      </c>
      <c r="D55" s="9">
        <v>210.17</v>
      </c>
      <c r="E55" s="9">
        <v>107.952</v>
      </c>
      <c r="F55" s="9">
        <v>377.85599999999999</v>
      </c>
      <c r="G55" s="9">
        <v>106.678</v>
      </c>
      <c r="H55" s="9">
        <v>33.515999999999998</v>
      </c>
      <c r="I55" s="9">
        <v>164.113</v>
      </c>
      <c r="J55" s="9">
        <v>201.99100000000001</v>
      </c>
      <c r="K55" s="9">
        <v>224.97399999999999</v>
      </c>
      <c r="L55" s="9">
        <v>45.036999999999999</v>
      </c>
      <c r="M55" s="9">
        <v>280.13299999999998</v>
      </c>
      <c r="N55" s="9">
        <v>44.180999999999997</v>
      </c>
      <c r="O55" s="9">
        <v>609.41999999999996</v>
      </c>
      <c r="P55" s="9">
        <v>326.87700000000001</v>
      </c>
      <c r="Q55" s="9">
        <v>360.22300000000001</v>
      </c>
      <c r="R55" s="9">
        <v>462.82</v>
      </c>
      <c r="S55" s="9">
        <v>424.48899999999998</v>
      </c>
      <c r="T55" s="9">
        <v>78.753</v>
      </c>
      <c r="U55" s="9">
        <v>45.64</v>
      </c>
      <c r="V55" s="9">
        <v>94.313999999999993</v>
      </c>
      <c r="W55" s="9">
        <v>111.283</v>
      </c>
      <c r="X55" s="9">
        <v>191.47399999999999</v>
      </c>
      <c r="Y55" s="9">
        <v>322.834</v>
      </c>
      <c r="Z55" s="9">
        <v>92.418000000000006</v>
      </c>
      <c r="AA55" s="9">
        <v>15.837999999999999</v>
      </c>
      <c r="AB55" s="9">
        <v>245.48099999999999</v>
      </c>
      <c r="AC55" s="9">
        <v>411.36900000000003</v>
      </c>
      <c r="AD55" s="9">
        <v>232.15700000000001</v>
      </c>
      <c r="AE55" s="26">
        <v>848.827</v>
      </c>
      <c r="AF55" s="9">
        <v>87.495999999999995</v>
      </c>
      <c r="AG55" s="9">
        <v>45.235999999999997</v>
      </c>
      <c r="AH55" s="9">
        <v>313.803</v>
      </c>
      <c r="AI55" s="4">
        <v>166.95099999999999</v>
      </c>
      <c r="AJ55" s="4">
        <v>88.555999999999997</v>
      </c>
      <c r="AK55" s="4">
        <v>562.03200000000004</v>
      </c>
      <c r="AL55" s="4">
        <v>605.10599999999999</v>
      </c>
      <c r="AM55" s="4">
        <v>324.15199999999999</v>
      </c>
    </row>
    <row r="56" spans="1:1005" ht="15" x14ac:dyDescent="0.25">
      <c r="A56" s="40">
        <v>45505</v>
      </c>
      <c r="B56" s="4">
        <v>88.63</v>
      </c>
      <c r="C56" s="4">
        <v>88.63</v>
      </c>
      <c r="D56" s="9">
        <v>88.63</v>
      </c>
      <c r="E56" s="9">
        <v>55.868000000000002</v>
      </c>
      <c r="F56" s="9">
        <v>133.18799999999999</v>
      </c>
      <c r="G56" s="9">
        <v>74.037999999999997</v>
      </c>
      <c r="H56" s="9">
        <v>31.064</v>
      </c>
      <c r="I56" s="9">
        <v>69.186999999999998</v>
      </c>
      <c r="J56" s="9">
        <v>65.233999999999995</v>
      </c>
      <c r="K56" s="9">
        <v>97.105000000000004</v>
      </c>
      <c r="L56" s="9">
        <v>28.31</v>
      </c>
      <c r="M56" s="9">
        <v>209.15799999999999</v>
      </c>
      <c r="N56" s="9">
        <v>36.908999999999999</v>
      </c>
      <c r="O56" s="9">
        <v>193.00299999999999</v>
      </c>
      <c r="P56" s="9">
        <v>104.008</v>
      </c>
      <c r="Q56" s="9">
        <v>175.554</v>
      </c>
      <c r="R56" s="9">
        <v>152.53100000000001</v>
      </c>
      <c r="S56" s="9">
        <v>141.81200000000001</v>
      </c>
      <c r="T56" s="9">
        <v>44.387999999999998</v>
      </c>
      <c r="U56" s="9">
        <v>27.888000000000002</v>
      </c>
      <c r="V56" s="9">
        <v>39.186999999999998</v>
      </c>
      <c r="W56" s="9">
        <v>43.884999999999998</v>
      </c>
      <c r="X56" s="9">
        <v>74.983999999999995</v>
      </c>
      <c r="Y56" s="9">
        <v>100.788</v>
      </c>
      <c r="Z56" s="9">
        <v>52.122</v>
      </c>
      <c r="AA56" s="9">
        <v>33.293999999999997</v>
      </c>
      <c r="AB56" s="9">
        <v>72.923000000000002</v>
      </c>
      <c r="AC56" s="9">
        <v>127.84099999999999</v>
      </c>
      <c r="AD56" s="9">
        <v>72.548000000000002</v>
      </c>
      <c r="AE56" s="26">
        <v>226.91300000000001</v>
      </c>
      <c r="AF56" s="9">
        <v>45.152000000000001</v>
      </c>
      <c r="AG56" s="9">
        <v>28.173999999999999</v>
      </c>
      <c r="AH56" s="9">
        <v>111.962</v>
      </c>
      <c r="AI56" s="4">
        <v>62.3</v>
      </c>
      <c r="AJ56" s="4">
        <v>39.963999999999999</v>
      </c>
      <c r="AK56" s="4">
        <v>241.33600000000001</v>
      </c>
      <c r="AL56" s="4">
        <v>210.27600000000001</v>
      </c>
      <c r="AM56" s="4">
        <v>118.023</v>
      </c>
    </row>
    <row r="57" spans="1:1005" ht="15" x14ac:dyDescent="0.25">
      <c r="A57" s="40">
        <v>45536</v>
      </c>
      <c r="B57" s="4">
        <v>55.11</v>
      </c>
      <c r="C57" s="4">
        <v>55.11</v>
      </c>
      <c r="D57" s="9">
        <v>55.11</v>
      </c>
      <c r="E57" s="9">
        <v>54.64</v>
      </c>
      <c r="F57" s="9">
        <v>80.834000000000003</v>
      </c>
      <c r="G57" s="9">
        <v>49.515999999999998</v>
      </c>
      <c r="H57" s="9">
        <v>26.753</v>
      </c>
      <c r="I57" s="9">
        <v>50.186999999999998</v>
      </c>
      <c r="J57" s="9">
        <v>42.026000000000003</v>
      </c>
      <c r="K57" s="9">
        <v>73.682000000000002</v>
      </c>
      <c r="L57" s="9">
        <v>28.574999999999999</v>
      </c>
      <c r="M57" s="9">
        <v>81.679000000000002</v>
      </c>
      <c r="N57" s="9">
        <v>30.515999999999998</v>
      </c>
      <c r="O57" s="9">
        <v>78.337999999999994</v>
      </c>
      <c r="P57" s="9">
        <v>63.499000000000002</v>
      </c>
      <c r="Q57" s="9">
        <v>110.21</v>
      </c>
      <c r="R57" s="9">
        <v>69.165999999999997</v>
      </c>
      <c r="S57" s="9">
        <v>97.992999999999995</v>
      </c>
      <c r="T57" s="9">
        <v>52.646999999999998</v>
      </c>
      <c r="U57" s="9">
        <v>23.516999999999999</v>
      </c>
      <c r="V57" s="9">
        <v>36.036999999999999</v>
      </c>
      <c r="W57" s="9">
        <v>39.936</v>
      </c>
      <c r="X57" s="9">
        <v>59.097000000000001</v>
      </c>
      <c r="Y57" s="9">
        <v>56.14</v>
      </c>
      <c r="Z57" s="9">
        <v>41.814</v>
      </c>
      <c r="AA57" s="9">
        <v>29.574999999999999</v>
      </c>
      <c r="AB57" s="9">
        <v>57.161000000000001</v>
      </c>
      <c r="AC57" s="9">
        <v>57.947000000000003</v>
      </c>
      <c r="AD57" s="9">
        <v>45.963999999999999</v>
      </c>
      <c r="AE57" s="26">
        <v>95.978999999999999</v>
      </c>
      <c r="AF57" s="9">
        <v>34.226999999999997</v>
      </c>
      <c r="AG57" s="9">
        <v>31.516999999999999</v>
      </c>
      <c r="AH57" s="9">
        <v>78.14</v>
      </c>
      <c r="AI57" s="4">
        <v>42.506999999999998</v>
      </c>
      <c r="AJ57" s="4">
        <v>26.440999999999999</v>
      </c>
      <c r="AK57" s="4">
        <v>121.04300000000001</v>
      </c>
      <c r="AL57" s="4">
        <v>114.742</v>
      </c>
      <c r="AM57" s="4">
        <v>80.484999999999999</v>
      </c>
    </row>
    <row r="58" spans="1:1005" ht="15" x14ac:dyDescent="0.25">
      <c r="A58" s="40">
        <v>45566</v>
      </c>
      <c r="B58" s="4">
        <v>41.95</v>
      </c>
      <c r="C58" s="4">
        <v>69.11</v>
      </c>
      <c r="D58" s="9">
        <v>59.05</v>
      </c>
      <c r="E58" s="9">
        <v>61.332999999999998</v>
      </c>
      <c r="F58" s="9">
        <v>89.751000000000005</v>
      </c>
      <c r="G58" s="9">
        <v>42.588999999999999</v>
      </c>
      <c r="H58" s="9">
        <v>29.047000000000001</v>
      </c>
      <c r="I58" s="9">
        <v>48.633000000000003</v>
      </c>
      <c r="J58" s="9">
        <v>55.313000000000002</v>
      </c>
      <c r="K58" s="9">
        <v>49.023000000000003</v>
      </c>
      <c r="L58" s="9">
        <v>27.786999999999999</v>
      </c>
      <c r="M58" s="9">
        <v>68.754999999999995</v>
      </c>
      <c r="N58" s="9">
        <v>58.895000000000003</v>
      </c>
      <c r="O58" s="9">
        <v>68.929000000000002</v>
      </c>
      <c r="P58" s="9">
        <v>61.843000000000004</v>
      </c>
      <c r="Q58" s="9">
        <v>101.227</v>
      </c>
      <c r="R58" s="9">
        <v>70.200999999999993</v>
      </c>
      <c r="S58" s="9">
        <v>66.921000000000006</v>
      </c>
      <c r="T58" s="9">
        <v>52.604999999999997</v>
      </c>
      <c r="U58" s="9">
        <v>27.911999999999999</v>
      </c>
      <c r="V58" s="9">
        <v>40.802999999999997</v>
      </c>
      <c r="W58" s="9">
        <v>32.656999999999996</v>
      </c>
      <c r="X58" s="9">
        <v>60.252000000000002</v>
      </c>
      <c r="Y58" s="9">
        <v>55.195</v>
      </c>
      <c r="Z58" s="9">
        <v>64.635000000000005</v>
      </c>
      <c r="AA58" s="9">
        <v>58.822000000000003</v>
      </c>
      <c r="AB58" s="9">
        <v>48.188000000000002</v>
      </c>
      <c r="AC58" s="9">
        <v>60.581000000000003</v>
      </c>
      <c r="AD58" s="9">
        <v>39.421999999999997</v>
      </c>
      <c r="AE58" s="26">
        <v>86.751000000000005</v>
      </c>
      <c r="AF58" s="9">
        <v>38.896000000000001</v>
      </c>
      <c r="AG58" s="9">
        <v>54.616999999999997</v>
      </c>
      <c r="AH58" s="9">
        <v>130.48400000000001</v>
      </c>
      <c r="AI58" s="4">
        <v>48.576000000000001</v>
      </c>
      <c r="AJ58" s="4">
        <v>41.816000000000003</v>
      </c>
      <c r="AK58" s="4">
        <v>174.357</v>
      </c>
      <c r="AL58" s="4">
        <v>109.44</v>
      </c>
      <c r="AM58" s="4">
        <v>89.381</v>
      </c>
    </row>
    <row r="59" spans="1:1005" ht="15" x14ac:dyDescent="0.25">
      <c r="A59" s="40">
        <v>45597</v>
      </c>
      <c r="B59" s="4">
        <v>48.32</v>
      </c>
      <c r="C59" s="4">
        <v>55.3</v>
      </c>
      <c r="D59" s="9">
        <v>51.13</v>
      </c>
      <c r="E59" s="9">
        <v>62.259</v>
      </c>
      <c r="F59" s="9">
        <v>80.341999999999999</v>
      </c>
      <c r="G59" s="9">
        <v>47.116999999999997</v>
      </c>
      <c r="H59" s="9">
        <v>37.704999999999998</v>
      </c>
      <c r="I59" s="9">
        <v>47.262</v>
      </c>
      <c r="J59" s="9">
        <v>52.356999999999999</v>
      </c>
      <c r="K59" s="9">
        <v>58.545999999999999</v>
      </c>
      <c r="L59" s="9">
        <v>34.475000000000001</v>
      </c>
      <c r="M59" s="9">
        <v>62.143999999999998</v>
      </c>
      <c r="N59" s="9">
        <v>49.844999999999999</v>
      </c>
      <c r="O59" s="9">
        <v>65.617000000000004</v>
      </c>
      <c r="P59" s="9">
        <v>67.918999999999997</v>
      </c>
      <c r="Q59" s="9">
        <v>74.84</v>
      </c>
      <c r="R59" s="9">
        <v>62.982999999999997</v>
      </c>
      <c r="S59" s="9">
        <v>63.155999999999999</v>
      </c>
      <c r="T59" s="9">
        <v>47.216999999999999</v>
      </c>
      <c r="U59" s="9">
        <v>41.072000000000003</v>
      </c>
      <c r="V59" s="9">
        <v>37.343000000000004</v>
      </c>
      <c r="W59" s="9">
        <v>37.64</v>
      </c>
      <c r="X59" s="9">
        <v>79.313000000000002</v>
      </c>
      <c r="Y59" s="9">
        <v>54.875999999999998</v>
      </c>
      <c r="Z59" s="9">
        <v>54.365000000000002</v>
      </c>
      <c r="AA59" s="9">
        <v>48.125999999999998</v>
      </c>
      <c r="AB59" s="9">
        <v>52.99</v>
      </c>
      <c r="AC59" s="9">
        <v>62.168999999999997</v>
      </c>
      <c r="AD59" s="9">
        <v>46.006</v>
      </c>
      <c r="AE59" s="26">
        <v>77.430000000000007</v>
      </c>
      <c r="AF59" s="9">
        <v>52.488</v>
      </c>
      <c r="AG59" s="9">
        <v>41.793999999999997</v>
      </c>
      <c r="AH59" s="9">
        <v>73.975999999999999</v>
      </c>
      <c r="AI59" s="4">
        <v>50.786999999999999</v>
      </c>
      <c r="AJ59" s="4">
        <v>50.207999999999998</v>
      </c>
      <c r="AK59" s="4">
        <v>88.183000000000007</v>
      </c>
      <c r="AL59" s="4">
        <v>91.792000000000002</v>
      </c>
      <c r="AM59" s="4">
        <v>66.361000000000004</v>
      </c>
    </row>
    <row r="60" spans="1:1005" ht="15" x14ac:dyDescent="0.25">
      <c r="A60" s="40">
        <v>45627</v>
      </c>
      <c r="B60" s="4">
        <v>34.85</v>
      </c>
      <c r="C60" s="4">
        <v>34.85</v>
      </c>
      <c r="D60" s="9">
        <v>34.85</v>
      </c>
      <c r="E60" s="9">
        <v>45.968000000000004</v>
      </c>
      <c r="F60" s="9">
        <v>66.400000000000006</v>
      </c>
      <c r="G60" s="9">
        <v>43.753</v>
      </c>
      <c r="H60" s="9">
        <v>33.378999999999998</v>
      </c>
      <c r="I60" s="9">
        <v>41.557000000000002</v>
      </c>
      <c r="J60" s="9">
        <v>40.792999999999999</v>
      </c>
      <c r="K60" s="9">
        <v>49.453000000000003</v>
      </c>
      <c r="L60" s="9">
        <v>29.827999999999999</v>
      </c>
      <c r="M60" s="9">
        <v>52.682000000000002</v>
      </c>
      <c r="N60" s="9">
        <v>38.521999999999998</v>
      </c>
      <c r="O60" s="9">
        <v>65.477000000000004</v>
      </c>
      <c r="P60" s="9">
        <v>64.072999999999993</v>
      </c>
      <c r="Q60" s="9">
        <v>62.067999999999998</v>
      </c>
      <c r="R60" s="9">
        <v>56.28</v>
      </c>
      <c r="S60" s="9">
        <v>56.642000000000003</v>
      </c>
      <c r="T60" s="9">
        <v>37.86</v>
      </c>
      <c r="U60" s="9">
        <v>32.909999999999997</v>
      </c>
      <c r="V60" s="9">
        <v>30.797999999999998</v>
      </c>
      <c r="W60" s="9">
        <v>32.543999999999997</v>
      </c>
      <c r="X60" s="9">
        <v>47.433</v>
      </c>
      <c r="Y60" s="9">
        <v>49.207000000000001</v>
      </c>
      <c r="Z60" s="9">
        <v>46.164000000000001</v>
      </c>
      <c r="AA60" s="9">
        <v>34.274999999999999</v>
      </c>
      <c r="AB60" s="9">
        <v>43.722999999999999</v>
      </c>
      <c r="AC60" s="9">
        <v>50.637</v>
      </c>
      <c r="AD60" s="9">
        <v>40.036000000000001</v>
      </c>
      <c r="AE60" s="26">
        <v>66.144999999999996</v>
      </c>
      <c r="AF60" s="9">
        <v>42.758000000000003</v>
      </c>
      <c r="AG60" s="9">
        <v>32.015999999999998</v>
      </c>
      <c r="AH60" s="9">
        <v>57.505000000000003</v>
      </c>
      <c r="AI60" s="4">
        <v>46.344000000000001</v>
      </c>
      <c r="AJ60" s="4">
        <v>43.369</v>
      </c>
      <c r="AK60" s="4">
        <v>70.013999999999996</v>
      </c>
      <c r="AL60" s="4">
        <v>72.992999999999995</v>
      </c>
      <c r="AM60" s="4">
        <v>56.115000000000002</v>
      </c>
    </row>
    <row r="61" spans="1:1005" ht="15" x14ac:dyDescent="0.25">
      <c r="A61" s="40">
        <v>45658</v>
      </c>
      <c r="B61" s="4">
        <v>40.340000000000003</v>
      </c>
      <c r="C61" s="4">
        <v>40.340000000000003</v>
      </c>
      <c r="D61" s="9">
        <v>40.340000000000003</v>
      </c>
      <c r="E61" s="9">
        <v>40.76</v>
      </c>
      <c r="F61" s="9">
        <v>57.256</v>
      </c>
      <c r="G61" s="9">
        <v>36.113</v>
      </c>
      <c r="H61" s="9">
        <v>28.006</v>
      </c>
      <c r="I61" s="9">
        <v>37.290999999999997</v>
      </c>
      <c r="J61" s="9">
        <v>34.298000000000002</v>
      </c>
      <c r="K61" s="9">
        <v>42.895000000000003</v>
      </c>
      <c r="L61" s="9">
        <v>27.26</v>
      </c>
      <c r="M61" s="9">
        <v>47.715000000000003</v>
      </c>
      <c r="N61" s="9">
        <v>35.802</v>
      </c>
      <c r="O61" s="9">
        <v>54.944000000000003</v>
      </c>
      <c r="P61" s="9">
        <v>78.275999999999996</v>
      </c>
      <c r="Q61" s="9">
        <v>54.814999999999998</v>
      </c>
      <c r="R61" s="9">
        <v>50.094999999999999</v>
      </c>
      <c r="S61" s="9">
        <v>51.338000000000001</v>
      </c>
      <c r="T61" s="9">
        <v>33.655000000000001</v>
      </c>
      <c r="U61" s="9">
        <v>27.994</v>
      </c>
      <c r="V61" s="9">
        <v>27.686</v>
      </c>
      <c r="W61" s="9">
        <v>29.594999999999999</v>
      </c>
      <c r="X61" s="9">
        <v>41.902000000000001</v>
      </c>
      <c r="Y61" s="9">
        <v>49.927999999999997</v>
      </c>
      <c r="Z61" s="9">
        <v>43.1</v>
      </c>
      <c r="AA61" s="9">
        <v>28.802</v>
      </c>
      <c r="AB61" s="9">
        <v>40.506999999999998</v>
      </c>
      <c r="AC61" s="9">
        <v>44.465000000000003</v>
      </c>
      <c r="AD61" s="9">
        <v>36.883000000000003</v>
      </c>
      <c r="AE61" s="26">
        <v>61.222000000000001</v>
      </c>
      <c r="AF61" s="9">
        <v>35.688000000000002</v>
      </c>
      <c r="AG61" s="9">
        <v>28.911000000000001</v>
      </c>
      <c r="AH61" s="9">
        <v>53.540999999999997</v>
      </c>
      <c r="AI61" s="4">
        <v>50.529000000000003</v>
      </c>
      <c r="AJ61" s="4">
        <v>38.89</v>
      </c>
      <c r="AK61" s="4">
        <v>63.889000000000003</v>
      </c>
      <c r="AL61" s="4">
        <v>64.576999999999998</v>
      </c>
      <c r="AM61" s="4">
        <v>50.024999999999999</v>
      </c>
    </row>
    <row r="62" spans="1:1005" ht="15" x14ac:dyDescent="0.25">
      <c r="A62" s="40">
        <v>45689</v>
      </c>
      <c r="B62" s="4">
        <v>44.54</v>
      </c>
      <c r="C62" s="4">
        <v>44.54</v>
      </c>
      <c r="D62" s="9">
        <v>44.54</v>
      </c>
      <c r="E62" s="9">
        <v>102.877</v>
      </c>
      <c r="F62" s="9">
        <v>55.941000000000003</v>
      </c>
      <c r="G62" s="9">
        <v>35.39</v>
      </c>
      <c r="H62" s="9">
        <v>30.65</v>
      </c>
      <c r="I62" s="9">
        <v>34.781999999999996</v>
      </c>
      <c r="J62" s="9">
        <v>40.094000000000001</v>
      </c>
      <c r="K62" s="9">
        <v>42.305999999999997</v>
      </c>
      <c r="L62" s="9">
        <v>29.131</v>
      </c>
      <c r="M62" s="9">
        <v>45.191000000000003</v>
      </c>
      <c r="N62" s="9">
        <v>52.777000000000001</v>
      </c>
      <c r="O62" s="9">
        <v>66.003</v>
      </c>
      <c r="P62" s="9">
        <v>60.296999999999997</v>
      </c>
      <c r="Q62" s="9">
        <v>50.878</v>
      </c>
      <c r="R62" s="9">
        <v>49.401000000000003</v>
      </c>
      <c r="S62" s="9">
        <v>55.405000000000001</v>
      </c>
      <c r="T62" s="9">
        <v>33.588000000000001</v>
      </c>
      <c r="U62" s="9">
        <v>28.635000000000002</v>
      </c>
      <c r="V62" s="9">
        <v>40.012</v>
      </c>
      <c r="W62" s="9">
        <v>31.465</v>
      </c>
      <c r="X62" s="9">
        <v>41.128</v>
      </c>
      <c r="Y62" s="9">
        <v>46.414000000000001</v>
      </c>
      <c r="Z62" s="9">
        <v>46.131</v>
      </c>
      <c r="AA62" s="9">
        <v>28.513999999999999</v>
      </c>
      <c r="AB62" s="9">
        <v>40.807000000000002</v>
      </c>
      <c r="AC62" s="9">
        <v>41.832999999999998</v>
      </c>
      <c r="AD62" s="9">
        <v>37.884999999999998</v>
      </c>
      <c r="AE62" s="26">
        <v>58.137999999999998</v>
      </c>
      <c r="AF62" s="9">
        <v>35.631</v>
      </c>
      <c r="AG62" s="9">
        <v>39.131999999999998</v>
      </c>
      <c r="AH62" s="9">
        <v>63.151000000000003</v>
      </c>
      <c r="AI62" s="4">
        <v>44.817</v>
      </c>
      <c r="AJ62" s="4">
        <v>42.368000000000002</v>
      </c>
      <c r="AK62" s="4">
        <v>61.307000000000002</v>
      </c>
      <c r="AL62" s="4">
        <v>58.746000000000002</v>
      </c>
      <c r="AM62" s="4">
        <v>47.152000000000001</v>
      </c>
    </row>
    <row r="63" spans="1:1005" ht="15" x14ac:dyDescent="0.25">
      <c r="A63" s="40">
        <v>45717</v>
      </c>
      <c r="B63" s="4">
        <v>102.32</v>
      </c>
      <c r="C63" s="4">
        <v>102.32</v>
      </c>
      <c r="D63" s="9">
        <v>102.32</v>
      </c>
      <c r="E63" s="9">
        <v>214.66900000000001</v>
      </c>
      <c r="F63" s="9">
        <v>86.668999999999997</v>
      </c>
      <c r="G63" s="9">
        <v>79.186999999999998</v>
      </c>
      <c r="H63" s="9">
        <v>106.40300000000001</v>
      </c>
      <c r="I63" s="9">
        <v>74.278999999999996</v>
      </c>
      <c r="J63" s="9">
        <v>60.893999999999998</v>
      </c>
      <c r="K63" s="9">
        <v>118.93300000000001</v>
      </c>
      <c r="L63" s="9">
        <v>92.531999999999996</v>
      </c>
      <c r="M63" s="9">
        <v>108.953</v>
      </c>
      <c r="N63" s="9">
        <v>114.55500000000001</v>
      </c>
      <c r="O63" s="9">
        <v>101.008</v>
      </c>
      <c r="P63" s="9">
        <v>117.464</v>
      </c>
      <c r="Q63" s="9">
        <v>98.625</v>
      </c>
      <c r="R63" s="9">
        <v>89.034999999999997</v>
      </c>
      <c r="S63" s="9">
        <v>81.063999999999993</v>
      </c>
      <c r="T63" s="9">
        <v>69.521000000000001</v>
      </c>
      <c r="U63" s="9">
        <v>53.414999999999999</v>
      </c>
      <c r="V63" s="9">
        <v>65.896000000000001</v>
      </c>
      <c r="W63" s="9">
        <v>95.650999999999996</v>
      </c>
      <c r="X63" s="9">
        <v>88.382000000000005</v>
      </c>
      <c r="Y63" s="9">
        <v>74.055000000000007</v>
      </c>
      <c r="Z63" s="9">
        <v>103.557</v>
      </c>
      <c r="AA63" s="9">
        <v>50.341000000000001</v>
      </c>
      <c r="AB63" s="9">
        <v>81.096000000000004</v>
      </c>
      <c r="AC63" s="9">
        <v>67.204999999999998</v>
      </c>
      <c r="AD63" s="9">
        <v>65.450999999999993</v>
      </c>
      <c r="AE63" s="26">
        <v>112.65600000000001</v>
      </c>
      <c r="AF63" s="9">
        <v>68.956999999999994</v>
      </c>
      <c r="AG63" s="9">
        <v>70.715000000000003</v>
      </c>
      <c r="AH63" s="9">
        <v>106.959</v>
      </c>
      <c r="AI63" s="4">
        <v>78.209999999999994</v>
      </c>
      <c r="AJ63" s="4">
        <v>82.367000000000004</v>
      </c>
      <c r="AK63" s="4">
        <v>116.29600000000001</v>
      </c>
      <c r="AL63" s="4">
        <v>84.084000000000003</v>
      </c>
      <c r="AM63" s="4">
        <v>74.866</v>
      </c>
    </row>
    <row r="64" spans="1:1005" ht="15" x14ac:dyDescent="0.25">
      <c r="A64" s="40">
        <v>45748</v>
      </c>
      <c r="B64" s="4">
        <v>133.5</v>
      </c>
      <c r="C64" s="4">
        <v>133.5</v>
      </c>
      <c r="D64" s="4">
        <v>133.5</v>
      </c>
      <c r="E64" s="9">
        <v>337.76400000000001</v>
      </c>
      <c r="F64" s="9">
        <v>144.97900000000001</v>
      </c>
      <c r="G64" s="9">
        <v>125.749</v>
      </c>
      <c r="H64" s="9">
        <v>157.64099999999999</v>
      </c>
      <c r="I64" s="9">
        <v>129.02000000000001</v>
      </c>
      <c r="J64" s="9">
        <v>82.603999999999999</v>
      </c>
      <c r="K64" s="9">
        <v>119.256</v>
      </c>
      <c r="L64" s="9">
        <v>161.56</v>
      </c>
      <c r="M64" s="9">
        <v>138.22800000000001</v>
      </c>
      <c r="N64" s="9">
        <v>97.034000000000006</v>
      </c>
      <c r="O64" s="9">
        <v>158.37799999999999</v>
      </c>
      <c r="P64" s="9">
        <v>141.39400000000001</v>
      </c>
      <c r="Q64" s="9">
        <v>164.55099999999999</v>
      </c>
      <c r="R64" s="9">
        <v>108.797</v>
      </c>
      <c r="S64" s="9">
        <v>118.489</v>
      </c>
      <c r="T64" s="9">
        <v>104.628</v>
      </c>
      <c r="U64" s="9">
        <v>85</v>
      </c>
      <c r="V64" s="9">
        <v>91.905000000000001</v>
      </c>
      <c r="W64" s="9">
        <v>153.238</v>
      </c>
      <c r="X64" s="9">
        <v>127.628</v>
      </c>
      <c r="Y64" s="9">
        <v>137.029</v>
      </c>
      <c r="Z64" s="9">
        <v>103.009</v>
      </c>
      <c r="AA64" s="9">
        <v>54.965000000000003</v>
      </c>
      <c r="AB64" s="9">
        <v>122.285</v>
      </c>
      <c r="AC64" s="9">
        <v>86.123999999999995</v>
      </c>
      <c r="AD64" s="9">
        <v>198.71199999999999</v>
      </c>
      <c r="AE64" s="26">
        <v>197.14599999999999</v>
      </c>
      <c r="AF64" s="9">
        <v>72.894000000000005</v>
      </c>
      <c r="AG64" s="9">
        <v>92.471999999999994</v>
      </c>
      <c r="AH64" s="9">
        <v>111.33199999999999</v>
      </c>
      <c r="AI64" s="4">
        <v>89.165000000000006</v>
      </c>
      <c r="AJ64" s="4">
        <v>95.459000000000003</v>
      </c>
      <c r="AK64" s="4">
        <v>166.18199999999999</v>
      </c>
      <c r="AL64" s="4">
        <v>149.625</v>
      </c>
      <c r="AM64" s="4">
        <v>149.625</v>
      </c>
      <c r="ALQ64" s="4" t="e">
        <v>#N/A</v>
      </c>
    </row>
    <row r="65" spans="1:1005" ht="15" x14ac:dyDescent="0.25">
      <c r="A65" s="40">
        <v>45778</v>
      </c>
      <c r="B65" s="4">
        <v>245.16</v>
      </c>
      <c r="C65" s="4">
        <v>245.16</v>
      </c>
      <c r="D65" s="4">
        <v>245.16</v>
      </c>
      <c r="E65" s="9">
        <v>517.13199999999995</v>
      </c>
      <c r="F65" s="9">
        <v>392.56700000000001</v>
      </c>
      <c r="G65" s="9">
        <v>176.45500000000001</v>
      </c>
      <c r="H65" s="9">
        <v>171.02500000000001</v>
      </c>
      <c r="I65" s="9">
        <v>104.42400000000001</v>
      </c>
      <c r="J65" s="9">
        <v>129.57400000000001</v>
      </c>
      <c r="K65" s="9">
        <v>203.72200000000001</v>
      </c>
      <c r="L65" s="9">
        <v>321.55</v>
      </c>
      <c r="M65" s="9">
        <v>241.20699999999999</v>
      </c>
      <c r="N65" s="9">
        <v>156.18600000000001</v>
      </c>
      <c r="O65" s="9">
        <v>250.61699999999999</v>
      </c>
      <c r="P65" s="9">
        <v>482.31200000000001</v>
      </c>
      <c r="Q65" s="9">
        <v>262.512</v>
      </c>
      <c r="R65" s="9">
        <v>344.92899999999997</v>
      </c>
      <c r="S65" s="9">
        <v>208.90899999999999</v>
      </c>
      <c r="T65" s="9">
        <v>177.21700000000001</v>
      </c>
      <c r="U65" s="9">
        <v>62.017000000000003</v>
      </c>
      <c r="V65" s="9">
        <v>79.004000000000005</v>
      </c>
      <c r="W65" s="9">
        <v>133.65100000000001</v>
      </c>
      <c r="X65" s="9">
        <v>272.66000000000003</v>
      </c>
      <c r="Y65" s="9">
        <v>296.83199999999999</v>
      </c>
      <c r="Z65" s="9">
        <v>218.958</v>
      </c>
      <c r="AA65" s="9">
        <v>139.25800000000001</v>
      </c>
      <c r="AB65" s="9">
        <v>199.83199999999999</v>
      </c>
      <c r="AC65" s="9">
        <v>65.751999999999995</v>
      </c>
      <c r="AD65" s="9">
        <v>335.59899999999999</v>
      </c>
      <c r="AE65" s="26">
        <v>240.19300000000001</v>
      </c>
      <c r="AF65" s="9">
        <v>100.404</v>
      </c>
      <c r="AG65" s="9">
        <v>202.09700000000001</v>
      </c>
      <c r="AH65" s="9">
        <v>237.67699999999999</v>
      </c>
      <c r="AI65" s="4">
        <v>153.679</v>
      </c>
      <c r="AJ65" s="4">
        <v>294.25299999999999</v>
      </c>
      <c r="AK65" s="4">
        <v>371.536</v>
      </c>
      <c r="AL65" s="4">
        <v>372.803</v>
      </c>
      <c r="AM65" s="4">
        <v>372.803</v>
      </c>
      <c r="ALQ65" s="4" t="e">
        <v>#N/A</v>
      </c>
    </row>
    <row r="66" spans="1:1005" ht="15" x14ac:dyDescent="0.25">
      <c r="A66" s="40">
        <v>45809</v>
      </c>
      <c r="B66" s="4">
        <v>389.71</v>
      </c>
      <c r="C66" s="4">
        <v>389.71</v>
      </c>
      <c r="D66" s="4">
        <v>389.71</v>
      </c>
      <c r="E66" s="9">
        <v>1126.835</v>
      </c>
      <c r="F66" s="9">
        <v>287.262</v>
      </c>
      <c r="G66" s="9">
        <v>181.33799999999999</v>
      </c>
      <c r="H66" s="9">
        <v>280.80200000000002</v>
      </c>
      <c r="I66" s="9">
        <v>300.93299999999999</v>
      </c>
      <c r="J66" s="9">
        <v>480.41399999999999</v>
      </c>
      <c r="K66" s="9">
        <v>83.49</v>
      </c>
      <c r="L66" s="9">
        <v>499.94099999999997</v>
      </c>
      <c r="M66" s="9">
        <v>211.95599999999999</v>
      </c>
      <c r="N66" s="9">
        <v>602.22900000000004</v>
      </c>
      <c r="O66" s="9">
        <v>709.22400000000005</v>
      </c>
      <c r="P66" s="9">
        <v>879.60299999999995</v>
      </c>
      <c r="Q66" s="9">
        <v>485.85300000000001</v>
      </c>
      <c r="R66" s="9">
        <v>775.98900000000003</v>
      </c>
      <c r="S66" s="9">
        <v>258.99200000000002</v>
      </c>
      <c r="T66" s="9">
        <v>168.34</v>
      </c>
      <c r="U66" s="9">
        <v>206.03299999999999</v>
      </c>
      <c r="V66" s="9">
        <v>275.21699999999998</v>
      </c>
      <c r="W66" s="9">
        <v>266.23599999999999</v>
      </c>
      <c r="X66" s="9">
        <v>479.399</v>
      </c>
      <c r="Y66" s="9">
        <v>350.69499999999999</v>
      </c>
      <c r="Z66" s="9">
        <v>89.846999999999994</v>
      </c>
      <c r="AA66" s="9">
        <v>346.87200000000001</v>
      </c>
      <c r="AB66" s="9">
        <v>557.58000000000004</v>
      </c>
      <c r="AC66" s="9">
        <v>294.25599999999997</v>
      </c>
      <c r="AD66" s="9">
        <v>674.40599999999995</v>
      </c>
      <c r="AE66" s="26">
        <v>230.80500000000001</v>
      </c>
      <c r="AF66" s="9">
        <v>115.489</v>
      </c>
      <c r="AG66" s="9">
        <v>516.50900000000001</v>
      </c>
      <c r="AH66" s="9">
        <v>369.55</v>
      </c>
      <c r="AI66" s="4">
        <v>232.19300000000001</v>
      </c>
      <c r="AJ66" s="4">
        <v>578.26700000000005</v>
      </c>
      <c r="AK66" s="4">
        <v>1014.454</v>
      </c>
      <c r="AL66" s="4">
        <v>592.221</v>
      </c>
      <c r="AM66" s="4">
        <v>592.221</v>
      </c>
      <c r="ALQ66" s="4" t="e">
        <v>#N/A</v>
      </c>
    </row>
    <row r="67" spans="1:1005" ht="15" x14ac:dyDescent="0.25">
      <c r="A67" s="40">
        <v>45839</v>
      </c>
      <c r="B67" s="4">
        <v>210.17</v>
      </c>
      <c r="C67" s="4">
        <v>210.17</v>
      </c>
      <c r="D67" s="4">
        <v>210.17</v>
      </c>
      <c r="E67" s="9">
        <v>377.85599999999999</v>
      </c>
      <c r="F67" s="9">
        <v>106.678</v>
      </c>
      <c r="G67" s="9">
        <v>33.515999999999998</v>
      </c>
      <c r="H67" s="9">
        <v>164.113</v>
      </c>
      <c r="I67" s="9">
        <v>201.99100000000001</v>
      </c>
      <c r="J67" s="9">
        <v>224.97399999999999</v>
      </c>
      <c r="K67" s="9">
        <v>45.036999999999999</v>
      </c>
      <c r="L67" s="9">
        <v>280.13299999999998</v>
      </c>
      <c r="M67" s="9">
        <v>44.180999999999997</v>
      </c>
      <c r="N67" s="9">
        <v>609.41999999999996</v>
      </c>
      <c r="O67" s="9">
        <v>326.87700000000001</v>
      </c>
      <c r="P67" s="9">
        <v>360.22300000000001</v>
      </c>
      <c r="Q67" s="9">
        <v>462.82</v>
      </c>
      <c r="R67" s="9">
        <v>424.48899999999998</v>
      </c>
      <c r="S67" s="9">
        <v>78.753</v>
      </c>
      <c r="T67" s="9">
        <v>45.64</v>
      </c>
      <c r="U67" s="9">
        <v>94.313999999999993</v>
      </c>
      <c r="V67" s="9">
        <v>111.283</v>
      </c>
      <c r="W67" s="9">
        <v>191.47399999999999</v>
      </c>
      <c r="X67" s="9">
        <v>322.834</v>
      </c>
      <c r="Y67" s="9">
        <v>92.418000000000006</v>
      </c>
      <c r="Z67" s="9">
        <v>15.837999999999999</v>
      </c>
      <c r="AA67" s="9">
        <v>245.48099999999999</v>
      </c>
      <c r="AB67" s="9">
        <v>411.36900000000003</v>
      </c>
      <c r="AC67" s="9">
        <v>232.15700000000001</v>
      </c>
      <c r="AD67" s="9">
        <v>848.827</v>
      </c>
      <c r="AE67" s="26">
        <v>87.495999999999995</v>
      </c>
      <c r="AF67" s="9">
        <v>45.235999999999997</v>
      </c>
      <c r="AG67" s="9">
        <v>313.803</v>
      </c>
      <c r="AH67" s="9">
        <v>166.95099999999999</v>
      </c>
      <c r="AI67" s="4">
        <v>88.555999999999997</v>
      </c>
      <c r="AJ67" s="4">
        <v>562.03200000000004</v>
      </c>
      <c r="AK67" s="4">
        <v>605.10599999999999</v>
      </c>
      <c r="AL67" s="4">
        <v>324.15199999999999</v>
      </c>
      <c r="AM67" s="4">
        <v>324.15199999999999</v>
      </c>
      <c r="ALQ67" s="4" t="e">
        <v>#N/A</v>
      </c>
    </row>
    <row r="68" spans="1:1005" ht="15" x14ac:dyDescent="0.25">
      <c r="A68" s="40">
        <v>45870</v>
      </c>
      <c r="B68" s="4">
        <v>88.63</v>
      </c>
      <c r="C68" s="4">
        <v>88.63</v>
      </c>
      <c r="D68" s="4">
        <v>88.63</v>
      </c>
      <c r="E68" s="9">
        <v>133.18799999999999</v>
      </c>
      <c r="F68" s="9">
        <v>74.037999999999997</v>
      </c>
      <c r="G68" s="9">
        <v>31.064</v>
      </c>
      <c r="H68" s="9">
        <v>69.186999999999998</v>
      </c>
      <c r="I68" s="9">
        <v>65.233999999999995</v>
      </c>
      <c r="J68" s="9">
        <v>97.105000000000004</v>
      </c>
      <c r="K68" s="9">
        <v>28.31</v>
      </c>
      <c r="L68" s="9">
        <v>209.15799999999999</v>
      </c>
      <c r="M68" s="9">
        <v>36.908999999999999</v>
      </c>
      <c r="N68" s="9">
        <v>193.00299999999999</v>
      </c>
      <c r="O68" s="9">
        <v>104.008</v>
      </c>
      <c r="P68" s="9">
        <v>175.554</v>
      </c>
      <c r="Q68" s="9">
        <v>152.53100000000001</v>
      </c>
      <c r="R68" s="9">
        <v>141.81200000000001</v>
      </c>
      <c r="S68" s="9">
        <v>44.387999999999998</v>
      </c>
      <c r="T68" s="9">
        <v>27.888000000000002</v>
      </c>
      <c r="U68" s="9">
        <v>39.186999999999998</v>
      </c>
      <c r="V68" s="9">
        <v>43.884999999999998</v>
      </c>
      <c r="W68" s="9">
        <v>74.983999999999995</v>
      </c>
      <c r="X68" s="9">
        <v>100.788</v>
      </c>
      <c r="Y68" s="9">
        <v>52.122</v>
      </c>
      <c r="Z68" s="9">
        <v>33.293999999999997</v>
      </c>
      <c r="AA68" s="9">
        <v>72.923000000000002</v>
      </c>
      <c r="AB68" s="9">
        <v>127.84099999999999</v>
      </c>
      <c r="AC68" s="9">
        <v>72.548000000000002</v>
      </c>
      <c r="AD68" s="9">
        <v>226.91300000000001</v>
      </c>
      <c r="AE68" s="26">
        <v>45.152000000000001</v>
      </c>
      <c r="AF68" s="9">
        <v>28.173999999999999</v>
      </c>
      <c r="AG68" s="9">
        <v>111.962</v>
      </c>
      <c r="AH68" s="9">
        <v>62.3</v>
      </c>
      <c r="AI68" s="4">
        <v>39.963999999999999</v>
      </c>
      <c r="AJ68" s="4">
        <v>241.33600000000001</v>
      </c>
      <c r="AK68" s="4">
        <v>210.27600000000001</v>
      </c>
      <c r="AL68" s="4">
        <v>118.023</v>
      </c>
      <c r="AM68" s="4">
        <v>118.023</v>
      </c>
      <c r="ALQ68" s="4" t="e">
        <v>#N/A</v>
      </c>
    </row>
    <row r="69" spans="1:1005" ht="15" x14ac:dyDescent="0.25">
      <c r="A69" s="40">
        <v>45901</v>
      </c>
      <c r="B69" s="4">
        <v>55.11</v>
      </c>
      <c r="C69" s="4">
        <v>55.11</v>
      </c>
      <c r="D69" s="4">
        <v>55.11</v>
      </c>
      <c r="E69" s="9">
        <v>80.834000000000003</v>
      </c>
      <c r="F69" s="9">
        <v>49.515999999999998</v>
      </c>
      <c r="G69" s="9">
        <v>26.753</v>
      </c>
      <c r="H69" s="9">
        <v>50.186999999999998</v>
      </c>
      <c r="I69" s="9">
        <v>42.026000000000003</v>
      </c>
      <c r="J69" s="9">
        <v>73.682000000000002</v>
      </c>
      <c r="K69" s="9">
        <v>28.574999999999999</v>
      </c>
      <c r="L69" s="9">
        <v>81.679000000000002</v>
      </c>
      <c r="M69" s="9">
        <v>30.515999999999998</v>
      </c>
      <c r="N69" s="9">
        <v>78.337999999999994</v>
      </c>
      <c r="O69" s="9">
        <v>63.499000000000002</v>
      </c>
      <c r="P69" s="9">
        <v>110.21</v>
      </c>
      <c r="Q69" s="9">
        <v>69.165999999999997</v>
      </c>
      <c r="R69" s="9">
        <v>97.992999999999995</v>
      </c>
      <c r="S69" s="9">
        <v>52.646999999999998</v>
      </c>
      <c r="T69" s="9">
        <v>23.516999999999999</v>
      </c>
      <c r="U69" s="9">
        <v>36.036999999999999</v>
      </c>
      <c r="V69" s="9">
        <v>39.936</v>
      </c>
      <c r="W69" s="9">
        <v>59.097000000000001</v>
      </c>
      <c r="X69" s="9">
        <v>56.14</v>
      </c>
      <c r="Y69" s="9">
        <v>41.814</v>
      </c>
      <c r="Z69" s="9">
        <v>29.574999999999999</v>
      </c>
      <c r="AA69" s="9">
        <v>57.161000000000001</v>
      </c>
      <c r="AB69" s="9">
        <v>57.947000000000003</v>
      </c>
      <c r="AC69" s="9">
        <v>45.963999999999999</v>
      </c>
      <c r="AD69" s="9">
        <v>95.978999999999999</v>
      </c>
      <c r="AE69" s="26">
        <v>34.226999999999997</v>
      </c>
      <c r="AF69" s="9">
        <v>31.516999999999999</v>
      </c>
      <c r="AG69" s="9">
        <v>78.14</v>
      </c>
      <c r="AH69" s="9">
        <v>42.506999999999998</v>
      </c>
      <c r="AI69" s="4">
        <v>26.440999999999999</v>
      </c>
      <c r="AJ69" s="4">
        <v>121.04300000000001</v>
      </c>
      <c r="AK69" s="4">
        <v>114.742</v>
      </c>
      <c r="AL69" s="4">
        <v>80.484999999999999</v>
      </c>
      <c r="AM69" s="4">
        <v>80.484999999999999</v>
      </c>
      <c r="ALQ69" s="4" t="e">
        <v>#N/A</v>
      </c>
    </row>
    <row r="70" spans="1:1005" ht="15" x14ac:dyDescent="0.25">
      <c r="A70" s="40"/>
      <c r="B70" s="4"/>
      <c r="C70" s="4"/>
      <c r="D70" s="4"/>
      <c r="E70" s="9"/>
      <c r="F70" s="9"/>
      <c r="G70" s="9"/>
      <c r="H70" s="9"/>
      <c r="I70" s="9"/>
      <c r="J70" s="9"/>
      <c r="K70" s="9"/>
      <c r="L70" s="9"/>
      <c r="M70" s="9"/>
      <c r="N70" s="9"/>
      <c r="O70" s="9"/>
      <c r="P70" s="9"/>
      <c r="Q70" s="9"/>
      <c r="R70" s="9"/>
      <c r="S70" s="9"/>
      <c r="T70" s="9"/>
      <c r="U70" s="9"/>
      <c r="V70" s="9"/>
      <c r="W70" s="9"/>
      <c r="X70" s="9"/>
      <c r="Y70" s="9"/>
      <c r="Z70" s="9"/>
      <c r="AA70" s="9"/>
      <c r="AB70" s="9"/>
      <c r="AC70" s="9"/>
      <c r="AD70" s="9"/>
      <c r="AE70" s="26"/>
      <c r="AF70" s="9"/>
      <c r="AG70" s="9"/>
      <c r="AH70" s="9"/>
      <c r="ALQ70" s="4" t="e">
        <v>#N/A</v>
      </c>
    </row>
    <row r="71" spans="1:1005" ht="15" x14ac:dyDescent="0.25">
      <c r="A71" s="40"/>
      <c r="B71" s="4"/>
      <c r="C71" s="4"/>
      <c r="D71" s="4"/>
      <c r="E71" s="9"/>
      <c r="F71" s="9"/>
      <c r="G71" s="9"/>
      <c r="H71" s="9"/>
      <c r="I71" s="9"/>
      <c r="J71" s="9"/>
      <c r="K71" s="9"/>
      <c r="L71" s="9"/>
      <c r="M71" s="9"/>
      <c r="N71" s="9"/>
      <c r="O71" s="9"/>
      <c r="P71" s="9"/>
      <c r="Q71" s="9"/>
      <c r="R71" s="9"/>
      <c r="S71" s="9"/>
      <c r="T71" s="9"/>
      <c r="U71" s="9"/>
      <c r="V71" s="9"/>
      <c r="W71" s="9"/>
      <c r="X71" s="9"/>
      <c r="Y71" s="9"/>
      <c r="Z71" s="9"/>
      <c r="AA71" s="9"/>
      <c r="AB71" s="9"/>
      <c r="AC71" s="9"/>
      <c r="AD71" s="9"/>
      <c r="AE71" s="26"/>
      <c r="AF71" s="9"/>
      <c r="AG71" s="9"/>
      <c r="AH71" s="9"/>
      <c r="ALQ71" s="4" t="e">
        <v>#N/A</v>
      </c>
    </row>
    <row r="72" spans="1:1005" ht="15" x14ac:dyDescent="0.25">
      <c r="A72" s="40"/>
      <c r="B72" s="4"/>
      <c r="C72" s="4"/>
      <c r="D72" s="4"/>
      <c r="ALQ72" s="4" t="e">
        <v>#N/A</v>
      </c>
    </row>
    <row r="73" spans="1:1005" ht="15" x14ac:dyDescent="0.25">
      <c r="A73" s="40"/>
      <c r="B73" s="4"/>
      <c r="C73" s="4"/>
      <c r="D73" s="4"/>
    </row>
    <row r="74" spans="1:1005" ht="15" x14ac:dyDescent="0.25">
      <c r="A74" s="40"/>
      <c r="B74" s="4"/>
      <c r="C74" s="4"/>
      <c r="D74" s="4"/>
    </row>
    <row r="75" spans="1:1005" ht="15" x14ac:dyDescent="0.25">
      <c r="A75" s="40"/>
      <c r="B75" s="4"/>
      <c r="C75" s="4"/>
      <c r="D75" s="4"/>
    </row>
    <row r="76" spans="1:1005" ht="15" x14ac:dyDescent="0.25">
      <c r="A76" s="40"/>
      <c r="B76" s="4"/>
      <c r="C76" s="4"/>
      <c r="D76" s="4"/>
    </row>
    <row r="77" spans="1:1005" ht="15" x14ac:dyDescent="0.25">
      <c r="A77" s="40"/>
      <c r="B77" s="4"/>
      <c r="C77" s="4"/>
      <c r="D77" s="4"/>
    </row>
    <row r="78" spans="1:1005" ht="15" x14ac:dyDescent="0.25">
      <c r="A78" s="40"/>
      <c r="B78" s="4"/>
      <c r="C78" s="4"/>
      <c r="D78" s="4"/>
    </row>
    <row r="79" spans="1:1005" ht="15" x14ac:dyDescent="0.25">
      <c r="A79" s="40"/>
      <c r="B79" s="4"/>
      <c r="C79" s="4"/>
      <c r="D79" s="4"/>
    </row>
    <row r="80" spans="1:1005" ht="15" x14ac:dyDescent="0.25">
      <c r="A80" s="40"/>
      <c r="B80" s="4"/>
      <c r="C80" s="4"/>
      <c r="D80" s="4"/>
    </row>
  </sheetData>
  <mergeCells count="1">
    <mergeCell ref="B1:A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C90A4-EDD4-430B-9872-BF47821F7EDF}">
  <sheetPr codeName="Sheet10">
    <tabColor rgb="FFFCCDE5"/>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43" customWidth="1"/>
    <col min="5" max="30" width="8" style="4" customWidth="1"/>
    <col min="31" max="31" width="8.140625" style="4" customWidth="1"/>
    <col min="32" max="54" width="8.85546875" style="4" customWidth="1"/>
    <col min="55" max="16384" width="18.7109375" style="4"/>
  </cols>
  <sheetData>
    <row r="1" spans="1:54" ht="15" x14ac:dyDescent="0.25">
      <c r="A1" s="41" t="s">
        <v>56</v>
      </c>
      <c r="B1" s="42"/>
      <c r="C1" s="42"/>
      <c r="D1" s="42"/>
      <c r="E1" s="42"/>
      <c r="F1" s="42"/>
      <c r="G1" s="42"/>
      <c r="H1" s="42"/>
      <c r="I1" s="42"/>
      <c r="J1" s="42"/>
      <c r="K1" s="42"/>
      <c r="L1" s="42"/>
      <c r="M1" s="42"/>
      <c r="N1" s="42"/>
      <c r="O1" s="42"/>
      <c r="P1" s="42"/>
      <c r="Q1" s="42"/>
      <c r="R1" s="42"/>
      <c r="S1" s="42"/>
      <c r="T1" s="42"/>
      <c r="U1" s="42"/>
      <c r="V1" s="42"/>
      <c r="W1" s="42"/>
      <c r="X1" s="42"/>
      <c r="Y1" s="42"/>
      <c r="Z1" s="42"/>
      <c r="AA1" s="42"/>
      <c r="AB1" s="42"/>
      <c r="AC1" s="42"/>
      <c r="AD1" s="42"/>
      <c r="AE1" s="42"/>
      <c r="AF1" s="42"/>
      <c r="AG1" s="42"/>
      <c r="AH1" s="42"/>
      <c r="AI1" s="43"/>
      <c r="AJ1" s="43"/>
      <c r="AK1" s="43"/>
      <c r="AL1" s="43"/>
      <c r="AM1" s="43"/>
    </row>
    <row r="2" spans="1:54" s="5" customFormat="1" ht="15" x14ac:dyDescent="0.25">
      <c r="A2" s="41"/>
      <c r="B2" s="43" t="s">
        <v>0</v>
      </c>
      <c r="C2" s="43" t="s">
        <v>1</v>
      </c>
      <c r="D2" s="43" t="s">
        <v>2</v>
      </c>
      <c r="E2" s="43">
        <v>1981</v>
      </c>
      <c r="F2" s="43">
        <v>1982</v>
      </c>
      <c r="G2" s="43">
        <v>1983</v>
      </c>
      <c r="H2" s="43">
        <v>1984</v>
      </c>
      <c r="I2" s="43">
        <v>1985</v>
      </c>
      <c r="J2" s="43">
        <v>1986</v>
      </c>
      <c r="K2" s="43">
        <v>1987</v>
      </c>
      <c r="L2" s="43">
        <v>1988</v>
      </c>
      <c r="M2" s="43">
        <v>1989</v>
      </c>
      <c r="N2" s="43">
        <v>1990</v>
      </c>
      <c r="O2" s="43">
        <v>1991</v>
      </c>
      <c r="P2" s="43">
        <v>1992</v>
      </c>
      <c r="Q2" s="43">
        <v>1993</v>
      </c>
      <c r="R2" s="43">
        <v>1994</v>
      </c>
      <c r="S2" s="43">
        <v>1995</v>
      </c>
      <c r="T2" s="43">
        <v>1996</v>
      </c>
      <c r="U2" s="43">
        <v>1997</v>
      </c>
      <c r="V2" s="43">
        <v>1998</v>
      </c>
      <c r="W2" s="43">
        <v>1999</v>
      </c>
      <c r="X2" s="43">
        <v>2000</v>
      </c>
      <c r="Y2" s="43">
        <v>2001</v>
      </c>
      <c r="Z2" s="43">
        <v>2002</v>
      </c>
      <c r="AA2" s="43">
        <v>2003</v>
      </c>
      <c r="AB2" s="43">
        <v>2004</v>
      </c>
      <c r="AC2" s="43">
        <v>2005</v>
      </c>
      <c r="AD2" s="43">
        <v>2006</v>
      </c>
      <c r="AE2" s="43">
        <v>2007</v>
      </c>
      <c r="AF2" s="43">
        <v>2008</v>
      </c>
      <c r="AG2" s="43">
        <v>2009</v>
      </c>
      <c r="AH2" s="43">
        <v>2010</v>
      </c>
      <c r="AI2" s="43">
        <v>2011</v>
      </c>
      <c r="AJ2" s="43">
        <v>2012</v>
      </c>
      <c r="AK2" s="43">
        <v>2013</v>
      </c>
      <c r="AL2" s="43">
        <v>2014</v>
      </c>
      <c r="AM2" s="43">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44"/>
      <c r="B3" s="45" t="s">
        <v>3</v>
      </c>
      <c r="C3" s="45" t="s">
        <v>4</v>
      </c>
      <c r="D3" s="45" t="s">
        <v>5</v>
      </c>
      <c r="E3" s="45" t="s">
        <v>6</v>
      </c>
      <c r="F3" s="45" t="s">
        <v>7</v>
      </c>
      <c r="G3" s="45" t="s">
        <v>8</v>
      </c>
      <c r="H3" s="45" t="s">
        <v>9</v>
      </c>
      <c r="I3" s="45" t="s">
        <v>10</v>
      </c>
      <c r="J3" s="45" t="s">
        <v>11</v>
      </c>
      <c r="K3" s="45" t="s">
        <v>12</v>
      </c>
      <c r="L3" s="45" t="s">
        <v>13</v>
      </c>
      <c r="M3" s="45" t="s">
        <v>14</v>
      </c>
      <c r="N3" s="45" t="s">
        <v>15</v>
      </c>
      <c r="O3" s="45" t="s">
        <v>16</v>
      </c>
      <c r="P3" s="45" t="s">
        <v>17</v>
      </c>
      <c r="Q3" s="45" t="s">
        <v>18</v>
      </c>
      <c r="R3" s="45" t="s">
        <v>19</v>
      </c>
      <c r="S3" s="45" t="s">
        <v>20</v>
      </c>
      <c r="T3" s="45" t="s">
        <v>21</v>
      </c>
      <c r="U3" s="45" t="s">
        <v>22</v>
      </c>
      <c r="V3" s="45" t="s">
        <v>23</v>
      </c>
      <c r="W3" s="45" t="s">
        <v>24</v>
      </c>
      <c r="X3" s="45" t="s">
        <v>25</v>
      </c>
      <c r="Y3" s="45" t="s">
        <v>26</v>
      </c>
      <c r="Z3" s="45" t="s">
        <v>27</v>
      </c>
      <c r="AA3" s="45" t="s">
        <v>28</v>
      </c>
      <c r="AB3" s="45" t="s">
        <v>29</v>
      </c>
      <c r="AC3" s="45" t="s">
        <v>30</v>
      </c>
      <c r="AD3" s="45" t="s">
        <v>31</v>
      </c>
      <c r="AE3" s="45" t="s">
        <v>32</v>
      </c>
      <c r="AF3" s="45" t="s">
        <v>33</v>
      </c>
      <c r="AG3" s="45" t="s">
        <v>34</v>
      </c>
      <c r="AH3" s="45" t="s">
        <v>35</v>
      </c>
      <c r="AI3" s="45" t="s">
        <v>36</v>
      </c>
      <c r="AJ3" s="45" t="s">
        <v>37</v>
      </c>
      <c r="AK3" s="45" t="s">
        <v>38</v>
      </c>
      <c r="AL3" s="45" t="s">
        <v>39</v>
      </c>
      <c r="AM3" s="45"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46">
        <v>43922</v>
      </c>
      <c r="B4">
        <v>53.11</v>
      </c>
      <c r="C4">
        <v>97.86</v>
      </c>
      <c r="D4" s="10">
        <v>60</v>
      </c>
      <c r="E4" s="10">
        <v>83.322999999999993</v>
      </c>
      <c r="F4" s="10">
        <v>41.755000000000003</v>
      </c>
      <c r="G4" s="10">
        <v>37.015999999999998</v>
      </c>
      <c r="H4" s="9">
        <v>38.929000000000002</v>
      </c>
      <c r="I4" s="9">
        <v>64.492999999999995</v>
      </c>
      <c r="J4" s="9">
        <v>60.414999999999999</v>
      </c>
      <c r="K4" s="9">
        <v>62.496000000000002</v>
      </c>
      <c r="L4" s="9">
        <v>63.402000000000001</v>
      </c>
      <c r="M4" s="9">
        <v>87.194999999999993</v>
      </c>
      <c r="N4" s="9">
        <v>85.834999999999994</v>
      </c>
      <c r="O4" s="9">
        <v>50.515999999999998</v>
      </c>
      <c r="P4" s="9">
        <v>83.813999999999993</v>
      </c>
      <c r="Q4" s="9">
        <v>52.762999999999998</v>
      </c>
      <c r="R4" s="9">
        <v>68.653000000000006</v>
      </c>
      <c r="S4" s="9">
        <v>46.491</v>
      </c>
      <c r="T4" s="9">
        <v>58.716999999999999</v>
      </c>
      <c r="U4" s="9">
        <v>47.497999999999998</v>
      </c>
      <c r="V4" s="9">
        <v>44.305999999999997</v>
      </c>
      <c r="W4" s="9">
        <v>43.697000000000003</v>
      </c>
      <c r="X4" s="9">
        <v>71.385000000000005</v>
      </c>
      <c r="Y4" s="9">
        <v>66.933000000000007</v>
      </c>
      <c r="Z4" s="9">
        <v>71.864000000000004</v>
      </c>
      <c r="AA4" s="9">
        <v>56.567</v>
      </c>
      <c r="AB4" s="9">
        <v>81.747</v>
      </c>
      <c r="AC4" s="9">
        <v>60</v>
      </c>
      <c r="AD4" s="9">
        <v>74.947000000000003</v>
      </c>
      <c r="AE4" s="9">
        <v>68.349999999999994</v>
      </c>
      <c r="AF4" s="9">
        <v>37.923999999999999</v>
      </c>
      <c r="AG4" s="9">
        <v>56.994999999999997</v>
      </c>
      <c r="AH4" s="9">
        <v>60.774000000000001</v>
      </c>
      <c r="AI4" s="4">
        <v>58.353999999999999</v>
      </c>
      <c r="AJ4" s="4">
        <v>84.668000000000006</v>
      </c>
      <c r="AK4" s="4">
        <v>54.061999999999998</v>
      </c>
      <c r="AL4" s="4">
        <v>50.886000000000003</v>
      </c>
      <c r="AM4" s="4">
        <v>59.076999999999998</v>
      </c>
    </row>
    <row r="5" spans="1:54" ht="15" x14ac:dyDescent="0.25">
      <c r="A5" s="46">
        <v>43952</v>
      </c>
      <c r="B5">
        <v>148.68</v>
      </c>
      <c r="C5">
        <v>273.97000000000003</v>
      </c>
      <c r="D5" s="10">
        <v>180</v>
      </c>
      <c r="E5" s="10">
        <v>191.54</v>
      </c>
      <c r="F5" s="10">
        <v>123.164</v>
      </c>
      <c r="G5" s="10">
        <v>127.376</v>
      </c>
      <c r="H5" s="9">
        <v>243.047</v>
      </c>
      <c r="I5" s="9">
        <v>242.93700000000001</v>
      </c>
      <c r="J5" s="9">
        <v>189.28800000000001</v>
      </c>
      <c r="K5" s="9">
        <v>179.78899999999999</v>
      </c>
      <c r="L5" s="9">
        <v>159.39500000000001</v>
      </c>
      <c r="M5" s="9">
        <v>168.51900000000001</v>
      </c>
      <c r="N5" s="9">
        <v>180.35499999999999</v>
      </c>
      <c r="O5" s="9">
        <v>128.46100000000001</v>
      </c>
      <c r="P5" s="9">
        <v>224.76900000000001</v>
      </c>
      <c r="Q5" s="9">
        <v>180</v>
      </c>
      <c r="R5" s="9">
        <v>201.9</v>
      </c>
      <c r="S5" s="9">
        <v>156.02600000000001</v>
      </c>
      <c r="T5" s="9">
        <v>199.02600000000001</v>
      </c>
      <c r="U5" s="9">
        <v>186.82</v>
      </c>
      <c r="V5" s="9">
        <v>147.08600000000001</v>
      </c>
      <c r="W5" s="9">
        <v>212.322</v>
      </c>
      <c r="X5" s="9">
        <v>203.72300000000001</v>
      </c>
      <c r="Y5" s="9">
        <v>261.99799999999999</v>
      </c>
      <c r="Z5" s="9">
        <v>117.011</v>
      </c>
      <c r="AA5" s="9">
        <v>159.68700000000001</v>
      </c>
      <c r="AB5" s="9">
        <v>221.49100000000001</v>
      </c>
      <c r="AC5" s="9">
        <v>186.739</v>
      </c>
      <c r="AD5" s="9">
        <v>159.24100000000001</v>
      </c>
      <c r="AE5" s="9">
        <v>209.46199999999999</v>
      </c>
      <c r="AF5" s="9">
        <v>127.70399999999999</v>
      </c>
      <c r="AG5" s="9">
        <v>232.43199999999999</v>
      </c>
      <c r="AH5" s="9">
        <v>117.58799999999999</v>
      </c>
      <c r="AI5" s="4">
        <v>142.511</v>
      </c>
      <c r="AJ5" s="4">
        <v>192.286</v>
      </c>
      <c r="AK5" s="4">
        <v>179.95500000000001</v>
      </c>
      <c r="AL5" s="4">
        <v>152.28399999999999</v>
      </c>
      <c r="AM5" s="4">
        <v>174.57499999999999</v>
      </c>
    </row>
    <row r="6" spans="1:54" ht="15" x14ac:dyDescent="0.25">
      <c r="A6" s="46">
        <v>43983</v>
      </c>
      <c r="B6">
        <v>169.1</v>
      </c>
      <c r="C6">
        <v>311.61</v>
      </c>
      <c r="D6" s="10">
        <v>245</v>
      </c>
      <c r="E6" s="10">
        <v>244.304</v>
      </c>
      <c r="F6" s="10">
        <v>211.80500000000001</v>
      </c>
      <c r="G6" s="10">
        <v>341.66500000000002</v>
      </c>
      <c r="H6" s="9">
        <v>356.87799999999999</v>
      </c>
      <c r="I6" s="9">
        <v>264.52</v>
      </c>
      <c r="J6" s="9">
        <v>294.30500000000001</v>
      </c>
      <c r="K6" s="9">
        <v>184.83600000000001</v>
      </c>
      <c r="L6" s="9">
        <v>213.03</v>
      </c>
      <c r="M6" s="9">
        <v>143.19499999999999</v>
      </c>
      <c r="N6" s="9">
        <v>299.411</v>
      </c>
      <c r="O6" s="9">
        <v>249.697</v>
      </c>
      <c r="P6" s="9">
        <v>189.96199999999999</v>
      </c>
      <c r="Q6" s="9">
        <v>262.39299999999997</v>
      </c>
      <c r="R6" s="9">
        <v>245.16</v>
      </c>
      <c r="S6" s="9">
        <v>400.99299999999999</v>
      </c>
      <c r="T6" s="9">
        <v>179.09</v>
      </c>
      <c r="U6" s="9">
        <v>339.613</v>
      </c>
      <c r="V6" s="9">
        <v>185.46600000000001</v>
      </c>
      <c r="W6" s="9">
        <v>395.959</v>
      </c>
      <c r="X6" s="9">
        <v>156.75299999999999</v>
      </c>
      <c r="Y6" s="9">
        <v>218.84299999999999</v>
      </c>
      <c r="Z6" s="9">
        <v>136.078</v>
      </c>
      <c r="AA6" s="9">
        <v>245</v>
      </c>
      <c r="AB6" s="9">
        <v>198.77799999999999</v>
      </c>
      <c r="AC6" s="9">
        <v>202.89599999999999</v>
      </c>
      <c r="AD6" s="9">
        <v>165.953</v>
      </c>
      <c r="AE6" s="9">
        <v>220.95400000000001</v>
      </c>
      <c r="AF6" s="9">
        <v>247.54</v>
      </c>
      <c r="AG6" s="9">
        <v>244.09</v>
      </c>
      <c r="AH6" s="9">
        <v>270.57900000000001</v>
      </c>
      <c r="AI6" s="4">
        <v>329.18099999999998</v>
      </c>
      <c r="AJ6" s="4">
        <v>104.54600000000001</v>
      </c>
      <c r="AK6" s="4">
        <v>271.108</v>
      </c>
      <c r="AL6" s="4">
        <v>247.82599999999999</v>
      </c>
      <c r="AM6" s="4">
        <v>416.642</v>
      </c>
    </row>
    <row r="7" spans="1:54" ht="15" x14ac:dyDescent="0.25">
      <c r="A7" s="46">
        <v>44013</v>
      </c>
      <c r="B7">
        <v>74.11</v>
      </c>
      <c r="C7">
        <v>136.57</v>
      </c>
      <c r="D7" s="10">
        <v>85</v>
      </c>
      <c r="E7" s="10">
        <v>94.986999999999995</v>
      </c>
      <c r="F7" s="10">
        <v>113.276</v>
      </c>
      <c r="G7" s="10">
        <v>212.51400000000001</v>
      </c>
      <c r="H7" s="9">
        <v>171.197</v>
      </c>
      <c r="I7" s="9">
        <v>81.545000000000002</v>
      </c>
      <c r="J7" s="9">
        <v>125.78</v>
      </c>
      <c r="K7" s="9">
        <v>67.402000000000001</v>
      </c>
      <c r="L7" s="9">
        <v>85</v>
      </c>
      <c r="M7" s="9">
        <v>55.198999999999998</v>
      </c>
      <c r="N7" s="9">
        <v>131.512</v>
      </c>
      <c r="O7" s="9">
        <v>123.25</v>
      </c>
      <c r="P7" s="9">
        <v>74.733000000000004</v>
      </c>
      <c r="Q7" s="9">
        <v>116.072</v>
      </c>
      <c r="R7" s="9">
        <v>75.900999999999996</v>
      </c>
      <c r="S7" s="9">
        <v>377.35199999999998</v>
      </c>
      <c r="T7" s="9">
        <v>72.576999999999998</v>
      </c>
      <c r="U7" s="9">
        <v>121.333</v>
      </c>
      <c r="V7" s="9">
        <v>96.509</v>
      </c>
      <c r="W7" s="9">
        <v>247.28700000000001</v>
      </c>
      <c r="X7" s="9">
        <v>51.210999999999999</v>
      </c>
      <c r="Y7" s="9">
        <v>66.891000000000005</v>
      </c>
      <c r="Z7" s="9">
        <v>44.375999999999998</v>
      </c>
      <c r="AA7" s="9">
        <v>71.954999999999998</v>
      </c>
      <c r="AB7" s="9">
        <v>74.236999999999995</v>
      </c>
      <c r="AC7" s="9">
        <v>81.766999999999996</v>
      </c>
      <c r="AD7" s="9">
        <v>63.911999999999999</v>
      </c>
      <c r="AE7" s="9">
        <v>83.43</v>
      </c>
      <c r="AF7" s="9">
        <v>106.539</v>
      </c>
      <c r="AG7" s="9">
        <v>116.55200000000001</v>
      </c>
      <c r="AH7" s="9">
        <v>83.846000000000004</v>
      </c>
      <c r="AI7" s="4">
        <v>155.9</v>
      </c>
      <c r="AJ7" s="4">
        <v>40.780999999999999</v>
      </c>
      <c r="AK7" s="4">
        <v>92.647000000000006</v>
      </c>
      <c r="AL7" s="4">
        <v>77.775000000000006</v>
      </c>
      <c r="AM7" s="4">
        <v>150.10900000000001</v>
      </c>
    </row>
    <row r="8" spans="1:54" ht="15" x14ac:dyDescent="0.25">
      <c r="A8" s="46">
        <v>44044</v>
      </c>
      <c r="B8">
        <v>45.79</v>
      </c>
      <c r="C8">
        <v>74.83</v>
      </c>
      <c r="D8" s="10">
        <v>48</v>
      </c>
      <c r="E8" s="10">
        <v>47.347999999999999</v>
      </c>
      <c r="F8" s="10">
        <v>72.248999999999995</v>
      </c>
      <c r="G8" s="10">
        <v>81.935000000000002</v>
      </c>
      <c r="H8" s="9">
        <v>80.942999999999998</v>
      </c>
      <c r="I8" s="9">
        <v>43.704999999999998</v>
      </c>
      <c r="J8" s="9">
        <v>52.216000000000001</v>
      </c>
      <c r="K8" s="9">
        <v>42.374000000000002</v>
      </c>
      <c r="L8" s="9">
        <v>46.424999999999997</v>
      </c>
      <c r="M8" s="9">
        <v>46.866999999999997</v>
      </c>
      <c r="N8" s="9">
        <v>56.234000000000002</v>
      </c>
      <c r="O8" s="9">
        <v>54.728999999999999</v>
      </c>
      <c r="P8" s="9">
        <v>57.335999999999999</v>
      </c>
      <c r="Q8" s="9">
        <v>47.981999999999999</v>
      </c>
      <c r="R8" s="9">
        <v>42.448</v>
      </c>
      <c r="S8" s="9">
        <v>104.956</v>
      </c>
      <c r="T8" s="9">
        <v>36.723999999999997</v>
      </c>
      <c r="U8" s="9">
        <v>60.075000000000003</v>
      </c>
      <c r="V8" s="9">
        <v>45.149000000000001</v>
      </c>
      <c r="W8" s="9">
        <v>94.287999999999997</v>
      </c>
      <c r="X8" s="9">
        <v>41.527999999999999</v>
      </c>
      <c r="Y8" s="9">
        <v>49.44</v>
      </c>
      <c r="Z8" s="9">
        <v>30.233000000000001</v>
      </c>
      <c r="AA8" s="9">
        <v>43.015000000000001</v>
      </c>
      <c r="AB8" s="9">
        <v>41.040999999999997</v>
      </c>
      <c r="AC8" s="9">
        <v>46.847000000000001</v>
      </c>
      <c r="AD8" s="9">
        <v>49.692999999999998</v>
      </c>
      <c r="AE8" s="9">
        <v>52.752000000000002</v>
      </c>
      <c r="AF8" s="9">
        <v>46.694000000000003</v>
      </c>
      <c r="AG8" s="9">
        <v>48</v>
      </c>
      <c r="AH8" s="9">
        <v>48.424999999999997</v>
      </c>
      <c r="AI8" s="4">
        <v>54.716000000000001</v>
      </c>
      <c r="AJ8" s="4">
        <v>33.113</v>
      </c>
      <c r="AK8" s="4">
        <v>55.308</v>
      </c>
      <c r="AL8" s="4">
        <v>46.219000000000001</v>
      </c>
      <c r="AM8" s="4">
        <v>55.689</v>
      </c>
    </row>
    <row r="9" spans="1:54" ht="15" x14ac:dyDescent="0.25">
      <c r="A9" s="46">
        <v>44075</v>
      </c>
      <c r="B9">
        <v>31.21</v>
      </c>
      <c r="C9">
        <v>45.9</v>
      </c>
      <c r="D9" s="10">
        <v>37</v>
      </c>
      <c r="E9" s="10">
        <v>34.006999999999998</v>
      </c>
      <c r="F9" s="10">
        <v>63.081000000000003</v>
      </c>
      <c r="G9" s="10">
        <v>39.387</v>
      </c>
      <c r="H9" s="9">
        <v>46.484000000000002</v>
      </c>
      <c r="I9" s="9">
        <v>45.036000000000001</v>
      </c>
      <c r="J9" s="9">
        <v>51.497</v>
      </c>
      <c r="K9" s="9">
        <v>33.058</v>
      </c>
      <c r="L9" s="9">
        <v>40.488999999999997</v>
      </c>
      <c r="M9" s="9">
        <v>30.846</v>
      </c>
      <c r="N9" s="9">
        <v>39.569000000000003</v>
      </c>
      <c r="O9" s="9">
        <v>32.575000000000003</v>
      </c>
      <c r="P9" s="9">
        <v>42.793999999999997</v>
      </c>
      <c r="Q9" s="9">
        <v>42.347000000000001</v>
      </c>
      <c r="R9" s="9">
        <v>35.643999999999998</v>
      </c>
      <c r="S9" s="9">
        <v>50.914999999999999</v>
      </c>
      <c r="T9" s="9">
        <v>29.24</v>
      </c>
      <c r="U9" s="9">
        <v>44.691000000000003</v>
      </c>
      <c r="V9" s="9">
        <v>29.085999999999999</v>
      </c>
      <c r="W9" s="9">
        <v>47.63</v>
      </c>
      <c r="X9" s="9">
        <v>31.457999999999998</v>
      </c>
      <c r="Y9" s="9">
        <v>31.814</v>
      </c>
      <c r="Z9" s="9">
        <v>27.535</v>
      </c>
      <c r="AA9" s="9">
        <v>56.311999999999998</v>
      </c>
      <c r="AB9" s="9">
        <v>37</v>
      </c>
      <c r="AC9" s="9">
        <v>31.113</v>
      </c>
      <c r="AD9" s="9">
        <v>34.862000000000002</v>
      </c>
      <c r="AE9" s="9">
        <v>43.966999999999999</v>
      </c>
      <c r="AF9" s="9">
        <v>29.974</v>
      </c>
      <c r="AG9" s="9">
        <v>32.536999999999999</v>
      </c>
      <c r="AH9" s="9">
        <v>29.573</v>
      </c>
      <c r="AI9" s="4">
        <v>33.555</v>
      </c>
      <c r="AJ9" s="4">
        <v>26.303999999999998</v>
      </c>
      <c r="AK9" s="4">
        <v>64.933999999999997</v>
      </c>
      <c r="AL9" s="4">
        <v>40.844999999999999</v>
      </c>
      <c r="AM9" s="4">
        <v>38.557000000000002</v>
      </c>
    </row>
    <row r="10" spans="1:54" ht="15" x14ac:dyDescent="0.25">
      <c r="A10" s="46">
        <v>44105</v>
      </c>
      <c r="B10">
        <v>34.67</v>
      </c>
      <c r="C10">
        <v>46.42</v>
      </c>
      <c r="D10" s="10">
        <v>38.31</v>
      </c>
      <c r="E10" s="10">
        <v>36.325000000000003</v>
      </c>
      <c r="F10" s="10">
        <v>43.572000000000003</v>
      </c>
      <c r="G10" s="10">
        <v>36.357999999999997</v>
      </c>
      <c r="H10" s="9">
        <v>44.835000000000001</v>
      </c>
      <c r="I10" s="9">
        <v>77.748999999999995</v>
      </c>
      <c r="J10" s="9">
        <v>63.432000000000002</v>
      </c>
      <c r="K10" s="9">
        <v>28.52</v>
      </c>
      <c r="L10" s="9">
        <v>33.816000000000003</v>
      </c>
      <c r="M10" s="9">
        <v>32.015000000000001</v>
      </c>
      <c r="N10" s="9">
        <v>60.548000000000002</v>
      </c>
      <c r="O10" s="9">
        <v>30.23</v>
      </c>
      <c r="P10" s="9">
        <v>32.195999999999998</v>
      </c>
      <c r="Q10" s="9">
        <v>40.024999999999999</v>
      </c>
      <c r="R10" s="9">
        <v>34.514000000000003</v>
      </c>
      <c r="S10" s="9">
        <v>52.9</v>
      </c>
      <c r="T10" s="9">
        <v>39.613999999999997</v>
      </c>
      <c r="U10" s="9">
        <v>53.411999999999999</v>
      </c>
      <c r="V10" s="9">
        <v>37.933999999999997</v>
      </c>
      <c r="W10" s="9">
        <v>41.465000000000003</v>
      </c>
      <c r="X10" s="9">
        <v>29.553000000000001</v>
      </c>
      <c r="Y10" s="9">
        <v>30.821999999999999</v>
      </c>
      <c r="Z10" s="9">
        <v>38.148000000000003</v>
      </c>
      <c r="AA10" s="9">
        <v>39.68</v>
      </c>
      <c r="AB10" s="9">
        <v>37.56</v>
      </c>
      <c r="AC10" s="9">
        <v>48.223999999999997</v>
      </c>
      <c r="AD10" s="9">
        <v>61.661999999999999</v>
      </c>
      <c r="AE10" s="9">
        <v>44.484999999999999</v>
      </c>
      <c r="AF10" s="9">
        <v>29.884</v>
      </c>
      <c r="AG10" s="9">
        <v>35.508000000000003</v>
      </c>
      <c r="AH10" s="9">
        <v>32.317</v>
      </c>
      <c r="AI10" s="4">
        <v>36.235999999999997</v>
      </c>
      <c r="AJ10" s="4">
        <v>26.302</v>
      </c>
      <c r="AK10" s="4">
        <v>62.905000000000001</v>
      </c>
      <c r="AL10" s="4">
        <v>56.555999999999997</v>
      </c>
      <c r="AM10" s="4">
        <v>35.439</v>
      </c>
    </row>
    <row r="11" spans="1:54" ht="15" x14ac:dyDescent="0.25">
      <c r="A11" s="46">
        <v>44136</v>
      </c>
      <c r="B11">
        <v>31.15</v>
      </c>
      <c r="C11">
        <v>35.96</v>
      </c>
      <c r="D11" s="10">
        <v>32.299999999999997</v>
      </c>
      <c r="E11" s="10">
        <v>32.896999999999998</v>
      </c>
      <c r="F11" s="10">
        <v>30.097999999999999</v>
      </c>
      <c r="G11" s="10">
        <v>31.035</v>
      </c>
      <c r="H11" s="9">
        <v>36.337000000000003</v>
      </c>
      <c r="I11" s="9">
        <v>44.368000000000002</v>
      </c>
      <c r="J11" s="9">
        <v>43.622999999999998</v>
      </c>
      <c r="K11" s="9">
        <v>27.324999999999999</v>
      </c>
      <c r="L11" s="9">
        <v>26.347000000000001</v>
      </c>
      <c r="M11" s="9">
        <v>25.684999999999999</v>
      </c>
      <c r="N11" s="9">
        <v>50.276000000000003</v>
      </c>
      <c r="O11" s="9">
        <v>27.853999999999999</v>
      </c>
      <c r="P11" s="9">
        <v>27.140999999999998</v>
      </c>
      <c r="Q11" s="9">
        <v>30.975999999999999</v>
      </c>
      <c r="R11" s="9">
        <v>31.349</v>
      </c>
      <c r="S11" s="9">
        <v>39.506999999999998</v>
      </c>
      <c r="T11" s="9">
        <v>29.826000000000001</v>
      </c>
      <c r="U11" s="9">
        <v>37.098999999999997</v>
      </c>
      <c r="V11" s="9">
        <v>31.728000000000002</v>
      </c>
      <c r="W11" s="9">
        <v>33.162999999999997</v>
      </c>
      <c r="X11" s="9">
        <v>25.71</v>
      </c>
      <c r="Y11" s="9">
        <v>30.068999999999999</v>
      </c>
      <c r="Z11" s="9">
        <v>24.876999999999999</v>
      </c>
      <c r="AA11" s="9">
        <v>28.233000000000001</v>
      </c>
      <c r="AB11" s="9">
        <v>32.604999999999997</v>
      </c>
      <c r="AC11" s="9">
        <v>36.503999999999998</v>
      </c>
      <c r="AD11" s="9">
        <v>40.985999999999997</v>
      </c>
      <c r="AE11" s="9">
        <v>33.862000000000002</v>
      </c>
      <c r="AF11" s="9">
        <v>26.376999999999999</v>
      </c>
      <c r="AG11" s="9">
        <v>33.067</v>
      </c>
      <c r="AH11" s="9">
        <v>31.582000000000001</v>
      </c>
      <c r="AI11" s="4">
        <v>30.35</v>
      </c>
      <c r="AJ11" s="4">
        <v>22.274999999999999</v>
      </c>
      <c r="AK11" s="4">
        <v>38.610999999999997</v>
      </c>
      <c r="AL11" s="4">
        <v>34.767000000000003</v>
      </c>
      <c r="AM11" s="4">
        <v>32.634</v>
      </c>
    </row>
    <row r="12" spans="1:54" ht="15" x14ac:dyDescent="0.25">
      <c r="A12" s="46">
        <v>44166</v>
      </c>
      <c r="B12">
        <v>26.76</v>
      </c>
      <c r="C12">
        <v>29.7</v>
      </c>
      <c r="D12" s="10">
        <v>27.74</v>
      </c>
      <c r="E12" s="10">
        <v>27.349</v>
      </c>
      <c r="F12" s="10">
        <v>26.446999999999999</v>
      </c>
      <c r="G12" s="10">
        <v>29.654</v>
      </c>
      <c r="H12" s="9">
        <v>31.297000000000001</v>
      </c>
      <c r="I12" s="9">
        <v>31.155000000000001</v>
      </c>
      <c r="J12" s="9">
        <v>32.911999999999999</v>
      </c>
      <c r="K12" s="9">
        <v>24.431999999999999</v>
      </c>
      <c r="L12" s="9">
        <v>24.114999999999998</v>
      </c>
      <c r="M12" s="9">
        <v>23.152000000000001</v>
      </c>
      <c r="N12" s="9">
        <v>36.542000000000002</v>
      </c>
      <c r="O12" s="9">
        <v>25.535</v>
      </c>
      <c r="P12" s="9">
        <v>25.084</v>
      </c>
      <c r="Q12" s="9">
        <v>26.763000000000002</v>
      </c>
      <c r="R12" s="9">
        <v>26.780999999999999</v>
      </c>
      <c r="S12" s="9">
        <v>36.447000000000003</v>
      </c>
      <c r="T12" s="9">
        <v>26.113</v>
      </c>
      <c r="U12" s="9">
        <v>30.148</v>
      </c>
      <c r="V12" s="9">
        <v>29.378</v>
      </c>
      <c r="W12" s="9">
        <v>30.724</v>
      </c>
      <c r="X12" s="9">
        <v>23.013000000000002</v>
      </c>
      <c r="Y12" s="9">
        <v>26.193000000000001</v>
      </c>
      <c r="Z12" s="9">
        <v>21.486000000000001</v>
      </c>
      <c r="AA12" s="9">
        <v>26.248999999999999</v>
      </c>
      <c r="AB12" s="9">
        <v>26.952000000000002</v>
      </c>
      <c r="AC12" s="9">
        <v>27.616</v>
      </c>
      <c r="AD12" s="9">
        <v>29.3</v>
      </c>
      <c r="AE12" s="9">
        <v>26.859000000000002</v>
      </c>
      <c r="AF12" s="9">
        <v>23.846</v>
      </c>
      <c r="AG12" s="9">
        <v>27.457000000000001</v>
      </c>
      <c r="AH12" s="9">
        <v>27.027000000000001</v>
      </c>
      <c r="AI12" s="4">
        <v>27.077000000000002</v>
      </c>
      <c r="AJ12" s="4">
        <v>20.745999999999999</v>
      </c>
      <c r="AK12" s="4">
        <v>30.81</v>
      </c>
      <c r="AL12" s="4">
        <v>27.178999999999998</v>
      </c>
      <c r="AM12" s="4">
        <v>30.771999999999998</v>
      </c>
    </row>
    <row r="13" spans="1:54" ht="15" x14ac:dyDescent="0.25">
      <c r="A13" s="46">
        <v>44197</v>
      </c>
      <c r="B13">
        <v>26.23</v>
      </c>
      <c r="C13">
        <v>28.01</v>
      </c>
      <c r="D13" s="10">
        <v>26.51</v>
      </c>
      <c r="E13" s="10">
        <v>23.832000000000001</v>
      </c>
      <c r="F13" s="10">
        <v>23.733000000000001</v>
      </c>
      <c r="G13" s="10">
        <v>28.795999999999999</v>
      </c>
      <c r="H13" s="9">
        <v>28.045999999999999</v>
      </c>
      <c r="I13" s="9">
        <v>26.811</v>
      </c>
      <c r="J13" s="9">
        <v>27.431999999999999</v>
      </c>
      <c r="K13" s="9">
        <v>21.655999999999999</v>
      </c>
      <c r="L13" s="9">
        <v>21.655999999999999</v>
      </c>
      <c r="M13" s="9">
        <v>20.783999999999999</v>
      </c>
      <c r="N13" s="9">
        <v>29.411999999999999</v>
      </c>
      <c r="O13" s="9">
        <v>22.39</v>
      </c>
      <c r="P13" s="9">
        <v>22.838999999999999</v>
      </c>
      <c r="Q13" s="9">
        <v>23.974</v>
      </c>
      <c r="R13" s="9">
        <v>23.838999999999999</v>
      </c>
      <c r="S13" s="9">
        <v>31.792000000000002</v>
      </c>
      <c r="T13" s="9">
        <v>22.303999999999998</v>
      </c>
      <c r="U13" s="9">
        <v>27.053999999999998</v>
      </c>
      <c r="V13" s="9">
        <v>25.138000000000002</v>
      </c>
      <c r="W13" s="9">
        <v>29.611999999999998</v>
      </c>
      <c r="X13" s="9">
        <v>20.614000000000001</v>
      </c>
      <c r="Y13" s="9">
        <v>23.245000000000001</v>
      </c>
      <c r="Z13" s="9">
        <v>19.312000000000001</v>
      </c>
      <c r="AA13" s="9">
        <v>23.335999999999999</v>
      </c>
      <c r="AB13" s="9">
        <v>27.398</v>
      </c>
      <c r="AC13" s="9">
        <v>23.946000000000002</v>
      </c>
      <c r="AD13" s="9">
        <v>26.344000000000001</v>
      </c>
      <c r="AE13" s="9">
        <v>23.318000000000001</v>
      </c>
      <c r="AF13" s="9">
        <v>21.526</v>
      </c>
      <c r="AG13" s="9">
        <v>24.111999999999998</v>
      </c>
      <c r="AH13" s="9">
        <v>24.042999999999999</v>
      </c>
      <c r="AI13" s="4">
        <v>24.637</v>
      </c>
      <c r="AJ13" s="4">
        <v>18.68</v>
      </c>
      <c r="AK13" s="4">
        <v>27.11</v>
      </c>
      <c r="AL13" s="4">
        <v>23.939</v>
      </c>
      <c r="AM13" s="4">
        <v>28.483000000000001</v>
      </c>
    </row>
    <row r="14" spans="1:54" ht="15" x14ac:dyDescent="0.25">
      <c r="A14" s="46">
        <v>44228</v>
      </c>
      <c r="B14">
        <v>24.32</v>
      </c>
      <c r="C14">
        <v>26.21</v>
      </c>
      <c r="D14" s="10">
        <v>24.89</v>
      </c>
      <c r="E14" s="10">
        <v>19.788</v>
      </c>
      <c r="F14" s="10">
        <v>20.059999999999999</v>
      </c>
      <c r="G14" s="10">
        <v>22.126999999999999</v>
      </c>
      <c r="H14" s="9">
        <v>23.492999999999999</v>
      </c>
      <c r="I14" s="9">
        <v>36.784999999999997</v>
      </c>
      <c r="J14" s="9">
        <v>25.600999999999999</v>
      </c>
      <c r="K14" s="9">
        <v>17.835000000000001</v>
      </c>
      <c r="L14" s="9">
        <v>17.827999999999999</v>
      </c>
      <c r="M14" s="9">
        <v>17.739999999999998</v>
      </c>
      <c r="N14" s="9">
        <v>25.164000000000001</v>
      </c>
      <c r="O14" s="9">
        <v>19.228000000000002</v>
      </c>
      <c r="P14" s="9">
        <v>20.84</v>
      </c>
      <c r="Q14" s="9">
        <v>19.651</v>
      </c>
      <c r="R14" s="9">
        <v>24.027000000000001</v>
      </c>
      <c r="S14" s="9">
        <v>28.591999999999999</v>
      </c>
      <c r="T14" s="9">
        <v>18.282</v>
      </c>
      <c r="U14" s="9">
        <v>23.585000000000001</v>
      </c>
      <c r="V14" s="9">
        <v>24.512</v>
      </c>
      <c r="W14" s="9">
        <v>29.213000000000001</v>
      </c>
      <c r="X14" s="9">
        <v>20.335000000000001</v>
      </c>
      <c r="Y14" s="9">
        <v>19.071999999999999</v>
      </c>
      <c r="Z14" s="9">
        <v>21.468</v>
      </c>
      <c r="AA14" s="9">
        <v>19.315999999999999</v>
      </c>
      <c r="AB14" s="9">
        <v>23.3</v>
      </c>
      <c r="AC14" s="9">
        <v>19.452999999999999</v>
      </c>
      <c r="AD14" s="9">
        <v>24.317</v>
      </c>
      <c r="AE14" s="9">
        <v>19.058</v>
      </c>
      <c r="AF14" s="9">
        <v>18.683</v>
      </c>
      <c r="AG14" s="9">
        <v>19.725999999999999</v>
      </c>
      <c r="AH14" s="9">
        <v>19.704000000000001</v>
      </c>
      <c r="AI14" s="4">
        <v>20.491</v>
      </c>
      <c r="AJ14" s="4">
        <v>15.47</v>
      </c>
      <c r="AK14" s="4">
        <v>25.077000000000002</v>
      </c>
      <c r="AL14" s="4">
        <v>23.73</v>
      </c>
      <c r="AM14" s="4">
        <v>23.545999999999999</v>
      </c>
    </row>
    <row r="15" spans="1:54" ht="15" x14ac:dyDescent="0.25">
      <c r="A15" s="46">
        <v>44256</v>
      </c>
      <c r="B15">
        <v>37.68</v>
      </c>
      <c r="C15">
        <v>43.74</v>
      </c>
      <c r="D15" s="10">
        <v>40.04</v>
      </c>
      <c r="E15" s="10">
        <v>31.312999999999999</v>
      </c>
      <c r="F15" s="10">
        <v>33.122999999999998</v>
      </c>
      <c r="G15" s="10">
        <v>22.594000000000001</v>
      </c>
      <c r="H15" s="9">
        <v>37.841000000000001</v>
      </c>
      <c r="I15" s="9">
        <v>71.048000000000002</v>
      </c>
      <c r="J15" s="9">
        <v>30.917000000000002</v>
      </c>
      <c r="K15" s="9">
        <v>26.882999999999999</v>
      </c>
      <c r="L15" s="9">
        <v>47.877000000000002</v>
      </c>
      <c r="M15" s="9">
        <v>28.925000000000001</v>
      </c>
      <c r="N15" s="9">
        <v>35.148000000000003</v>
      </c>
      <c r="O15" s="9">
        <v>31.088999999999999</v>
      </c>
      <c r="P15" s="9">
        <v>36.866999999999997</v>
      </c>
      <c r="Q15" s="9">
        <v>38.64</v>
      </c>
      <c r="R15" s="9">
        <v>53.837000000000003</v>
      </c>
      <c r="S15" s="9">
        <v>39.661000000000001</v>
      </c>
      <c r="T15" s="9">
        <v>38.893999999999998</v>
      </c>
      <c r="U15" s="9">
        <v>38.036999999999999</v>
      </c>
      <c r="V15" s="9">
        <v>35.085999999999999</v>
      </c>
      <c r="W15" s="9">
        <v>33.795000000000002</v>
      </c>
      <c r="X15" s="9">
        <v>32.034999999999997</v>
      </c>
      <c r="Y15" s="9">
        <v>23.305</v>
      </c>
      <c r="Z15" s="9">
        <v>32.726999999999997</v>
      </c>
      <c r="AA15" s="9">
        <v>51.732999999999997</v>
      </c>
      <c r="AB15" s="9">
        <v>27.661999999999999</v>
      </c>
      <c r="AC15" s="9">
        <v>27.725000000000001</v>
      </c>
      <c r="AD15" s="9">
        <v>62.81</v>
      </c>
      <c r="AE15" s="9">
        <v>19.617000000000001</v>
      </c>
      <c r="AF15" s="9">
        <v>40.838999999999999</v>
      </c>
      <c r="AG15" s="9">
        <v>23.675000000000001</v>
      </c>
      <c r="AH15" s="9">
        <v>34.936999999999998</v>
      </c>
      <c r="AI15" s="4">
        <v>40.142000000000003</v>
      </c>
      <c r="AJ15" s="4">
        <v>23.282</v>
      </c>
      <c r="AK15" s="4">
        <v>28.216999999999999</v>
      </c>
      <c r="AL15" s="4">
        <v>43.472999999999999</v>
      </c>
      <c r="AM15" s="4">
        <v>26.29</v>
      </c>
    </row>
    <row r="16" spans="1:54" ht="15" x14ac:dyDescent="0.25">
      <c r="A16" s="46">
        <v>44287</v>
      </c>
      <c r="B16">
        <v>72.47</v>
      </c>
      <c r="C16">
        <v>105.82</v>
      </c>
      <c r="D16" s="10">
        <v>88.26</v>
      </c>
      <c r="E16" s="10">
        <v>52.533999999999999</v>
      </c>
      <c r="F16" s="10">
        <v>40.393000000000001</v>
      </c>
      <c r="G16" s="10">
        <v>49.015999999999998</v>
      </c>
      <c r="H16" s="9">
        <v>94.611999999999995</v>
      </c>
      <c r="I16" s="9">
        <v>125.679</v>
      </c>
      <c r="J16" s="9">
        <v>93.674999999999997</v>
      </c>
      <c r="K16" s="9">
        <v>66.534000000000006</v>
      </c>
      <c r="L16" s="9">
        <v>118.904</v>
      </c>
      <c r="M16" s="9">
        <v>64.728999999999999</v>
      </c>
      <c r="N16" s="9">
        <v>64.694999999999993</v>
      </c>
      <c r="O16" s="9">
        <v>79.384</v>
      </c>
      <c r="P16" s="9">
        <v>106.035</v>
      </c>
      <c r="Q16" s="9">
        <v>78.082999999999998</v>
      </c>
      <c r="R16" s="9">
        <v>67.048000000000002</v>
      </c>
      <c r="S16" s="9">
        <v>92.817999999999998</v>
      </c>
      <c r="T16" s="9">
        <v>86.206000000000003</v>
      </c>
      <c r="U16" s="9">
        <v>61.683999999999997</v>
      </c>
      <c r="V16" s="9">
        <v>48.642000000000003</v>
      </c>
      <c r="W16" s="9">
        <v>84.271000000000001</v>
      </c>
      <c r="X16" s="9">
        <v>65.378</v>
      </c>
      <c r="Y16" s="9">
        <v>59.210999999999999</v>
      </c>
      <c r="Z16" s="9">
        <v>61.58</v>
      </c>
      <c r="AA16" s="9">
        <v>105.83499999999999</v>
      </c>
      <c r="AB16" s="9">
        <v>70.628</v>
      </c>
      <c r="AC16" s="9">
        <v>89.96</v>
      </c>
      <c r="AD16" s="9">
        <v>90.700999999999993</v>
      </c>
      <c r="AE16" s="9">
        <v>61.267000000000003</v>
      </c>
      <c r="AF16" s="9">
        <v>72.203000000000003</v>
      </c>
      <c r="AG16" s="9">
        <v>62.625</v>
      </c>
      <c r="AH16" s="9">
        <v>79.450999999999993</v>
      </c>
      <c r="AI16" s="4">
        <v>88.498999999999995</v>
      </c>
      <c r="AJ16" s="4">
        <v>50.030999999999999</v>
      </c>
      <c r="AK16" s="4">
        <v>64.525999999999996</v>
      </c>
      <c r="AL16" s="4">
        <v>80.915000000000006</v>
      </c>
      <c r="AM16" s="4">
        <v>55.863</v>
      </c>
    </row>
    <row r="17" spans="1:39" ht="15" x14ac:dyDescent="0.25">
      <c r="A17" s="46">
        <v>44317</v>
      </c>
      <c r="B17">
        <v>171.43</v>
      </c>
      <c r="C17">
        <v>307.64</v>
      </c>
      <c r="D17" s="10">
        <v>247.09</v>
      </c>
      <c r="E17" s="10">
        <v>179.036</v>
      </c>
      <c r="F17" s="10">
        <v>144.58199999999999</v>
      </c>
      <c r="G17" s="10">
        <v>480.39699999999999</v>
      </c>
      <c r="H17" s="9">
        <v>385.46</v>
      </c>
      <c r="I17" s="9">
        <v>334.64499999999998</v>
      </c>
      <c r="J17" s="9">
        <v>318.10700000000003</v>
      </c>
      <c r="K17" s="9">
        <v>143.803</v>
      </c>
      <c r="L17" s="9">
        <v>198.477</v>
      </c>
      <c r="M17" s="9">
        <v>125.997</v>
      </c>
      <c r="N17" s="9">
        <v>190.352</v>
      </c>
      <c r="O17" s="9">
        <v>210.44900000000001</v>
      </c>
      <c r="P17" s="9">
        <v>300.12599999999998</v>
      </c>
      <c r="Q17" s="9">
        <v>215.143</v>
      </c>
      <c r="R17" s="9">
        <v>213.31399999999999</v>
      </c>
      <c r="S17" s="9">
        <v>354.84500000000003</v>
      </c>
      <c r="T17" s="9">
        <v>324.48399999999998</v>
      </c>
      <c r="U17" s="9">
        <v>198.59899999999999</v>
      </c>
      <c r="V17" s="9">
        <v>220.36</v>
      </c>
      <c r="W17" s="9">
        <v>245.07499999999999</v>
      </c>
      <c r="X17" s="9">
        <v>263.28699999999998</v>
      </c>
      <c r="Y17" s="9">
        <v>79.707999999999998</v>
      </c>
      <c r="Z17" s="9">
        <v>170.37899999999999</v>
      </c>
      <c r="AA17" s="9">
        <v>229.18700000000001</v>
      </c>
      <c r="AB17" s="9">
        <v>273.19200000000001</v>
      </c>
      <c r="AC17" s="9">
        <v>217.357</v>
      </c>
      <c r="AD17" s="9">
        <v>239.441</v>
      </c>
      <c r="AE17" s="9">
        <v>279.69799999999998</v>
      </c>
      <c r="AF17" s="9">
        <v>271.47699999999998</v>
      </c>
      <c r="AG17" s="9">
        <v>118.74299999999999</v>
      </c>
      <c r="AH17" s="9">
        <v>170.36</v>
      </c>
      <c r="AI17" s="4">
        <v>128.32900000000001</v>
      </c>
      <c r="AJ17" s="4">
        <v>120.09699999999999</v>
      </c>
      <c r="AK17" s="4">
        <v>263.17899999999997</v>
      </c>
      <c r="AL17" s="4">
        <v>194.41</v>
      </c>
      <c r="AM17" s="4">
        <v>117.64700000000001</v>
      </c>
    </row>
    <row r="18" spans="1:39" ht="15" x14ac:dyDescent="0.25">
      <c r="A18" s="46">
        <v>44348</v>
      </c>
      <c r="B18">
        <v>187.27</v>
      </c>
      <c r="C18">
        <v>366.15</v>
      </c>
      <c r="D18" s="10">
        <v>281.04000000000002</v>
      </c>
      <c r="E18" s="10">
        <v>330.39100000000002</v>
      </c>
      <c r="F18" s="10">
        <v>386.392</v>
      </c>
      <c r="G18" s="10">
        <v>738.79899999999998</v>
      </c>
      <c r="H18" s="9">
        <v>412.71100000000001</v>
      </c>
      <c r="I18" s="9">
        <v>416.34300000000002</v>
      </c>
      <c r="J18" s="9">
        <v>298.84800000000001</v>
      </c>
      <c r="K18" s="9">
        <v>181.887</v>
      </c>
      <c r="L18" s="9">
        <v>161.03899999999999</v>
      </c>
      <c r="M18" s="9">
        <v>189.01900000000001</v>
      </c>
      <c r="N18" s="9">
        <v>306.66899999999998</v>
      </c>
      <c r="O18" s="9">
        <v>185.155</v>
      </c>
      <c r="P18" s="9">
        <v>437.09</v>
      </c>
      <c r="Q18" s="9">
        <v>229.477</v>
      </c>
      <c r="R18" s="9">
        <v>575.78599999999994</v>
      </c>
      <c r="S18" s="9">
        <v>323.149</v>
      </c>
      <c r="T18" s="9">
        <v>532.95500000000004</v>
      </c>
      <c r="U18" s="9">
        <v>210.06200000000001</v>
      </c>
      <c r="V18" s="9">
        <v>370.53100000000001</v>
      </c>
      <c r="W18" s="9">
        <v>175.96600000000001</v>
      </c>
      <c r="X18" s="9">
        <v>212.95699999999999</v>
      </c>
      <c r="Y18" s="9">
        <v>59.472000000000001</v>
      </c>
      <c r="Z18" s="9">
        <v>244.94800000000001</v>
      </c>
      <c r="AA18" s="9">
        <v>155.602</v>
      </c>
      <c r="AB18" s="9">
        <v>307.16199999999998</v>
      </c>
      <c r="AC18" s="9">
        <v>208.73099999999999</v>
      </c>
      <c r="AD18" s="9">
        <v>194.733</v>
      </c>
      <c r="AE18" s="9">
        <v>525.76700000000005</v>
      </c>
      <c r="AF18" s="9">
        <v>282.13299999999998</v>
      </c>
      <c r="AG18" s="9">
        <v>267.51900000000001</v>
      </c>
      <c r="AH18" s="9">
        <v>461.96499999999997</v>
      </c>
      <c r="AI18" s="4">
        <v>53.682000000000002</v>
      </c>
      <c r="AJ18" s="4">
        <v>160.244</v>
      </c>
      <c r="AK18" s="4">
        <v>371.66699999999997</v>
      </c>
      <c r="AL18" s="4">
        <v>344.86500000000001</v>
      </c>
      <c r="AM18" s="4">
        <v>125.779</v>
      </c>
    </row>
    <row r="19" spans="1:39" ht="15" x14ac:dyDescent="0.25">
      <c r="A19" s="46">
        <v>44378</v>
      </c>
      <c r="B19">
        <v>64.319999999999993</v>
      </c>
      <c r="C19">
        <v>159.37</v>
      </c>
      <c r="D19" s="10">
        <v>123.17</v>
      </c>
      <c r="E19" s="10">
        <v>187.90100000000001</v>
      </c>
      <c r="F19" s="10">
        <v>225.756</v>
      </c>
      <c r="G19" s="10">
        <v>349.20600000000002</v>
      </c>
      <c r="H19" s="9">
        <v>130.14699999999999</v>
      </c>
      <c r="I19" s="9">
        <v>173.95500000000001</v>
      </c>
      <c r="J19" s="9">
        <v>101.355</v>
      </c>
      <c r="K19" s="9">
        <v>74.382999999999996</v>
      </c>
      <c r="L19" s="9">
        <v>69.165000000000006</v>
      </c>
      <c r="M19" s="9">
        <v>76.932000000000002</v>
      </c>
      <c r="N19" s="9">
        <v>143.768</v>
      </c>
      <c r="O19" s="9">
        <v>72.45</v>
      </c>
      <c r="P19" s="9">
        <v>206.17099999999999</v>
      </c>
      <c r="Q19" s="9">
        <v>72.795000000000002</v>
      </c>
      <c r="R19" s="9">
        <v>524.86400000000003</v>
      </c>
      <c r="S19" s="9">
        <v>130.23500000000001</v>
      </c>
      <c r="T19" s="9">
        <v>195.52</v>
      </c>
      <c r="U19" s="9">
        <v>102.37</v>
      </c>
      <c r="V19" s="9">
        <v>228.88300000000001</v>
      </c>
      <c r="W19" s="9">
        <v>55.539000000000001</v>
      </c>
      <c r="X19" s="9">
        <v>62.66</v>
      </c>
      <c r="Y19" s="9">
        <v>24.664000000000001</v>
      </c>
      <c r="Z19" s="9">
        <v>71.665000000000006</v>
      </c>
      <c r="AA19" s="9">
        <v>58.432000000000002</v>
      </c>
      <c r="AB19" s="9">
        <v>124.20099999999999</v>
      </c>
      <c r="AC19" s="9">
        <v>79.251000000000005</v>
      </c>
      <c r="AD19" s="9">
        <v>70.171999999999997</v>
      </c>
      <c r="AE19" s="9">
        <v>233.70599999999999</v>
      </c>
      <c r="AF19" s="9">
        <v>147.804</v>
      </c>
      <c r="AG19" s="9">
        <v>80.694999999999993</v>
      </c>
      <c r="AH19" s="9">
        <v>228.05</v>
      </c>
      <c r="AI19" s="4">
        <v>26.206</v>
      </c>
      <c r="AJ19" s="4">
        <v>57.149000000000001</v>
      </c>
      <c r="AK19" s="4">
        <v>115.827</v>
      </c>
      <c r="AL19" s="4">
        <v>106.35899999999999</v>
      </c>
      <c r="AM19" s="4">
        <v>49.661000000000001</v>
      </c>
    </row>
    <row r="20" spans="1:39" ht="15" x14ac:dyDescent="0.25">
      <c r="A20" s="46">
        <v>44409</v>
      </c>
      <c r="B20">
        <v>47.14</v>
      </c>
      <c r="C20">
        <v>82.49</v>
      </c>
      <c r="D20" s="10">
        <v>66.88</v>
      </c>
      <c r="E20" s="10">
        <v>98.14</v>
      </c>
      <c r="F20" s="10">
        <v>85.591999999999999</v>
      </c>
      <c r="G20" s="10">
        <v>130.95400000000001</v>
      </c>
      <c r="H20" s="9">
        <v>58.738999999999997</v>
      </c>
      <c r="I20" s="9">
        <v>66.254000000000005</v>
      </c>
      <c r="J20" s="9">
        <v>55.261000000000003</v>
      </c>
      <c r="K20" s="9">
        <v>41.859000000000002</v>
      </c>
      <c r="L20" s="9">
        <v>51.646999999999998</v>
      </c>
      <c r="M20" s="9">
        <v>40.302</v>
      </c>
      <c r="N20" s="9">
        <v>61.505000000000003</v>
      </c>
      <c r="O20" s="9">
        <v>54.826000000000001</v>
      </c>
      <c r="P20" s="9">
        <v>70.59</v>
      </c>
      <c r="Q20" s="9">
        <v>41.116</v>
      </c>
      <c r="R20" s="9">
        <v>142.25899999999999</v>
      </c>
      <c r="S20" s="9">
        <v>54.036999999999999</v>
      </c>
      <c r="T20" s="9">
        <v>83.019000000000005</v>
      </c>
      <c r="U20" s="9">
        <v>47.905999999999999</v>
      </c>
      <c r="V20" s="9">
        <v>88.908000000000001</v>
      </c>
      <c r="W20" s="9">
        <v>44.158999999999999</v>
      </c>
      <c r="X20" s="9">
        <v>47.645000000000003</v>
      </c>
      <c r="Y20" s="9">
        <v>19.803000000000001</v>
      </c>
      <c r="Z20" s="9">
        <v>42.314</v>
      </c>
      <c r="AA20" s="9">
        <v>36.825000000000003</v>
      </c>
      <c r="AB20" s="9">
        <v>58.433</v>
      </c>
      <c r="AC20" s="9">
        <v>54.478999999999999</v>
      </c>
      <c r="AD20" s="9">
        <v>48.64</v>
      </c>
      <c r="AE20" s="9">
        <v>81.923000000000002</v>
      </c>
      <c r="AF20" s="9">
        <v>54.606999999999999</v>
      </c>
      <c r="AG20" s="9">
        <v>46.948999999999998</v>
      </c>
      <c r="AH20" s="9">
        <v>70.179000000000002</v>
      </c>
      <c r="AI20" s="4">
        <v>25.056999999999999</v>
      </c>
      <c r="AJ20" s="4">
        <v>40.234000000000002</v>
      </c>
      <c r="AK20" s="4">
        <v>58.045999999999999</v>
      </c>
      <c r="AL20" s="4">
        <v>44.9</v>
      </c>
      <c r="AM20" s="4">
        <v>32.182000000000002</v>
      </c>
    </row>
    <row r="21" spans="1:39" ht="15" x14ac:dyDescent="0.25">
      <c r="A21" s="46">
        <v>44440</v>
      </c>
      <c r="B21">
        <v>31.22</v>
      </c>
      <c r="C21">
        <v>48.42</v>
      </c>
      <c r="D21" s="10">
        <v>40.659999999999997</v>
      </c>
      <c r="E21" s="10">
        <v>80.296000000000006</v>
      </c>
      <c r="F21" s="10">
        <v>42.988</v>
      </c>
      <c r="G21" s="10">
        <v>74.102000000000004</v>
      </c>
      <c r="H21" s="9">
        <v>58.463999999999999</v>
      </c>
      <c r="I21" s="9">
        <v>64.974999999999994</v>
      </c>
      <c r="J21" s="9">
        <v>43.01</v>
      </c>
      <c r="K21" s="9">
        <v>40.853000000000002</v>
      </c>
      <c r="L21" s="9">
        <v>35.531999999999996</v>
      </c>
      <c r="M21" s="9">
        <v>33.134</v>
      </c>
      <c r="N21" s="9">
        <v>38.779000000000003</v>
      </c>
      <c r="O21" s="9">
        <v>45.707000000000001</v>
      </c>
      <c r="P21" s="9">
        <v>59.396000000000001</v>
      </c>
      <c r="Q21" s="9">
        <v>37.497999999999998</v>
      </c>
      <c r="R21" s="9">
        <v>67.301000000000002</v>
      </c>
      <c r="S21" s="9">
        <v>41.667000000000002</v>
      </c>
      <c r="T21" s="9">
        <v>59.874000000000002</v>
      </c>
      <c r="U21" s="9">
        <v>33.18</v>
      </c>
      <c r="V21" s="9">
        <v>48.841000000000001</v>
      </c>
      <c r="W21" s="9">
        <v>36.506</v>
      </c>
      <c r="X21" s="9">
        <v>32.661999999999999</v>
      </c>
      <c r="Y21" s="9">
        <v>21.498000000000001</v>
      </c>
      <c r="Z21" s="9">
        <v>60.015000000000001</v>
      </c>
      <c r="AA21" s="9">
        <v>36.764000000000003</v>
      </c>
      <c r="AB21" s="9">
        <v>38.703000000000003</v>
      </c>
      <c r="AC21" s="9">
        <v>40.220999999999997</v>
      </c>
      <c r="AD21" s="9">
        <v>45.2</v>
      </c>
      <c r="AE21" s="9">
        <v>49.091000000000001</v>
      </c>
      <c r="AF21" s="9">
        <v>37.826999999999998</v>
      </c>
      <c r="AG21" s="9">
        <v>30.404</v>
      </c>
      <c r="AH21" s="9">
        <v>42.238999999999997</v>
      </c>
      <c r="AI21" s="4">
        <v>22.32</v>
      </c>
      <c r="AJ21" s="4">
        <v>57.960999999999999</v>
      </c>
      <c r="AK21" s="4">
        <v>51.259</v>
      </c>
      <c r="AL21" s="4">
        <v>36.054000000000002</v>
      </c>
      <c r="AM21" s="4">
        <v>27.282</v>
      </c>
    </row>
    <row r="22" spans="1:39" ht="15" x14ac:dyDescent="0.25">
      <c r="A22" s="46">
        <v>44470</v>
      </c>
      <c r="B22">
        <v>35.090000000000003</v>
      </c>
      <c r="C22">
        <v>45.4</v>
      </c>
      <c r="D22" s="10">
        <v>40.76</v>
      </c>
      <c r="E22" s="10">
        <v>50.18</v>
      </c>
      <c r="F22" s="10">
        <v>35.93</v>
      </c>
      <c r="G22" s="10">
        <v>62.677</v>
      </c>
      <c r="H22" s="9">
        <v>88.373000000000005</v>
      </c>
      <c r="I22" s="9">
        <v>71.290999999999997</v>
      </c>
      <c r="J22" s="9">
        <v>34.036999999999999</v>
      </c>
      <c r="K22" s="9">
        <v>31.56</v>
      </c>
      <c r="L22" s="9">
        <v>33.381999999999998</v>
      </c>
      <c r="M22" s="9">
        <v>50.581000000000003</v>
      </c>
      <c r="N22" s="9">
        <v>32.709000000000003</v>
      </c>
      <c r="O22" s="9">
        <v>30.609000000000002</v>
      </c>
      <c r="P22" s="9">
        <v>50.395000000000003</v>
      </c>
      <c r="Q22" s="9">
        <v>33.271999999999998</v>
      </c>
      <c r="R22" s="9">
        <v>60.357999999999997</v>
      </c>
      <c r="S22" s="9">
        <v>48.889000000000003</v>
      </c>
      <c r="T22" s="9">
        <v>63.131</v>
      </c>
      <c r="U22" s="9">
        <v>39.281999999999996</v>
      </c>
      <c r="V22" s="9">
        <v>38.871000000000002</v>
      </c>
      <c r="W22" s="9">
        <v>31.129000000000001</v>
      </c>
      <c r="X22" s="9">
        <v>28.878</v>
      </c>
      <c r="Y22" s="9">
        <v>30.035</v>
      </c>
      <c r="Z22" s="9">
        <v>38.462000000000003</v>
      </c>
      <c r="AA22" s="9">
        <v>35.482999999999997</v>
      </c>
      <c r="AB22" s="9">
        <v>52.764000000000003</v>
      </c>
      <c r="AC22" s="9">
        <v>63.902000000000001</v>
      </c>
      <c r="AD22" s="9">
        <v>42.097999999999999</v>
      </c>
      <c r="AE22" s="9">
        <v>42.753999999999998</v>
      </c>
      <c r="AF22" s="9">
        <v>37.231000000000002</v>
      </c>
      <c r="AG22" s="9">
        <v>30.622</v>
      </c>
      <c r="AH22" s="9">
        <v>40.625</v>
      </c>
      <c r="AI22" s="4">
        <v>20.777999999999999</v>
      </c>
      <c r="AJ22" s="4">
        <v>52.627000000000002</v>
      </c>
      <c r="AK22" s="4">
        <v>63.718000000000004</v>
      </c>
      <c r="AL22" s="4">
        <v>30.693999999999999</v>
      </c>
      <c r="AM22" s="4">
        <v>27.646999999999998</v>
      </c>
    </row>
    <row r="23" spans="1:39" ht="15" x14ac:dyDescent="0.25">
      <c r="A23" s="46">
        <v>44501</v>
      </c>
      <c r="B23">
        <v>31.91</v>
      </c>
      <c r="C23">
        <v>34.380000000000003</v>
      </c>
      <c r="D23" s="10">
        <v>33.299999999999997</v>
      </c>
      <c r="E23" s="10">
        <v>34.533999999999999</v>
      </c>
      <c r="F23" s="10">
        <v>30.606999999999999</v>
      </c>
      <c r="G23" s="10">
        <v>51.113</v>
      </c>
      <c r="H23" s="9">
        <v>50.732999999999997</v>
      </c>
      <c r="I23" s="9">
        <v>49.161999999999999</v>
      </c>
      <c r="J23" s="9">
        <v>32.017000000000003</v>
      </c>
      <c r="K23" s="9">
        <v>24.186</v>
      </c>
      <c r="L23" s="9">
        <v>26.768000000000001</v>
      </c>
      <c r="M23" s="9">
        <v>42.573</v>
      </c>
      <c r="N23" s="9">
        <v>29.960999999999999</v>
      </c>
      <c r="O23" s="9">
        <v>25.602</v>
      </c>
      <c r="P23" s="9">
        <v>39.253999999999998</v>
      </c>
      <c r="Q23" s="9">
        <v>30.297999999999998</v>
      </c>
      <c r="R23" s="9">
        <v>45.716000000000001</v>
      </c>
      <c r="S23" s="9">
        <v>37.238</v>
      </c>
      <c r="T23" s="9">
        <v>43.945</v>
      </c>
      <c r="U23" s="9">
        <v>32.738</v>
      </c>
      <c r="V23" s="9">
        <v>31.116</v>
      </c>
      <c r="W23" s="9">
        <v>27.093</v>
      </c>
      <c r="X23" s="9">
        <v>28.391999999999999</v>
      </c>
      <c r="Y23" s="9">
        <v>18.664999999999999</v>
      </c>
      <c r="Z23" s="9">
        <v>27.265000000000001</v>
      </c>
      <c r="AA23" s="9">
        <v>30.512</v>
      </c>
      <c r="AB23" s="9">
        <v>39.637</v>
      </c>
      <c r="AC23" s="9">
        <v>42.527000000000001</v>
      </c>
      <c r="AD23" s="9">
        <v>31.706</v>
      </c>
      <c r="AE23" s="9">
        <v>37.095999999999997</v>
      </c>
      <c r="AF23" s="9">
        <v>34.279000000000003</v>
      </c>
      <c r="AG23" s="9">
        <v>30.061</v>
      </c>
      <c r="AH23" s="9">
        <v>33.741</v>
      </c>
      <c r="AI23" s="4">
        <v>17.495000000000001</v>
      </c>
      <c r="AJ23" s="4">
        <v>31.233000000000001</v>
      </c>
      <c r="AK23" s="4">
        <v>39.292000000000002</v>
      </c>
      <c r="AL23" s="4">
        <v>28.655999999999999</v>
      </c>
      <c r="AM23" s="4">
        <v>25.788</v>
      </c>
    </row>
    <row r="24" spans="1:39" ht="15" x14ac:dyDescent="0.25">
      <c r="A24" s="46">
        <v>44531</v>
      </c>
      <c r="B24">
        <v>27.74</v>
      </c>
      <c r="C24">
        <v>27.74</v>
      </c>
      <c r="D24" s="10">
        <v>27.74</v>
      </c>
      <c r="E24" s="10">
        <v>30.507999999999999</v>
      </c>
      <c r="F24" s="10">
        <v>29.123999999999999</v>
      </c>
      <c r="G24" s="10">
        <v>44.372999999999998</v>
      </c>
      <c r="H24" s="9">
        <v>36.314</v>
      </c>
      <c r="I24" s="9">
        <v>37.521999999999998</v>
      </c>
      <c r="J24" s="9">
        <v>28.791</v>
      </c>
      <c r="K24" s="9">
        <v>22.053999999999998</v>
      </c>
      <c r="L24" s="9">
        <v>24.149000000000001</v>
      </c>
      <c r="M24" s="9">
        <v>30.099</v>
      </c>
      <c r="N24" s="9">
        <v>27.524999999999999</v>
      </c>
      <c r="O24" s="9">
        <v>23.637</v>
      </c>
      <c r="P24" s="9">
        <v>34.185000000000002</v>
      </c>
      <c r="Q24" s="9">
        <v>25.85</v>
      </c>
      <c r="R24" s="9">
        <v>41.591000000000001</v>
      </c>
      <c r="S24" s="9">
        <v>33.113999999999997</v>
      </c>
      <c r="T24" s="9">
        <v>36.052</v>
      </c>
      <c r="U24" s="9">
        <v>30.274999999999999</v>
      </c>
      <c r="V24" s="9">
        <v>28.696000000000002</v>
      </c>
      <c r="W24" s="9">
        <v>24.286999999999999</v>
      </c>
      <c r="X24" s="9">
        <v>24.507999999999999</v>
      </c>
      <c r="Y24" s="9">
        <v>15.821999999999999</v>
      </c>
      <c r="Z24" s="9">
        <v>25.349</v>
      </c>
      <c r="AA24" s="9">
        <v>25.055</v>
      </c>
      <c r="AB24" s="9">
        <v>30.170999999999999</v>
      </c>
      <c r="AC24" s="9">
        <v>30.408999999999999</v>
      </c>
      <c r="AD24" s="9">
        <v>24.873999999999999</v>
      </c>
      <c r="AE24" s="9">
        <v>33.942999999999998</v>
      </c>
      <c r="AF24" s="9">
        <v>28.556999999999999</v>
      </c>
      <c r="AG24" s="9">
        <v>25.472999999999999</v>
      </c>
      <c r="AH24" s="9">
        <v>30.31</v>
      </c>
      <c r="AI24" s="4">
        <v>16.309999999999999</v>
      </c>
      <c r="AJ24" s="4">
        <v>24.617999999999999</v>
      </c>
      <c r="AK24" s="4">
        <v>30.937999999999999</v>
      </c>
      <c r="AL24" s="4">
        <v>26.97</v>
      </c>
      <c r="AM24" s="4">
        <v>20.966000000000001</v>
      </c>
    </row>
    <row r="25" spans="1:39" ht="15" x14ac:dyDescent="0.25">
      <c r="A25" s="46">
        <v>44562</v>
      </c>
      <c r="B25">
        <v>26.51</v>
      </c>
      <c r="C25">
        <v>26.51</v>
      </c>
      <c r="D25" s="10">
        <v>26.51</v>
      </c>
      <c r="E25" s="10">
        <v>27.363</v>
      </c>
      <c r="F25" s="10">
        <v>28.213999999999999</v>
      </c>
      <c r="G25" s="10">
        <v>39.692</v>
      </c>
      <c r="H25" s="9">
        <v>31.341000000000001</v>
      </c>
      <c r="I25" s="9">
        <v>31.498000000000001</v>
      </c>
      <c r="J25" s="9">
        <v>25.596</v>
      </c>
      <c r="K25" s="9">
        <v>19.774999999999999</v>
      </c>
      <c r="L25" s="9">
        <v>21.646999999999998</v>
      </c>
      <c r="M25" s="9">
        <v>23.821999999999999</v>
      </c>
      <c r="N25" s="9">
        <v>24.166</v>
      </c>
      <c r="O25" s="9">
        <v>21.507999999999999</v>
      </c>
      <c r="P25" s="9">
        <v>30.623999999999999</v>
      </c>
      <c r="Q25" s="9">
        <v>23.004000000000001</v>
      </c>
      <c r="R25" s="9">
        <v>36.198999999999998</v>
      </c>
      <c r="S25" s="9">
        <v>28.367000000000001</v>
      </c>
      <c r="T25" s="9">
        <v>32.311999999999998</v>
      </c>
      <c r="U25" s="9">
        <v>25.968</v>
      </c>
      <c r="V25" s="9">
        <v>27.725999999999999</v>
      </c>
      <c r="W25" s="9">
        <v>21.773</v>
      </c>
      <c r="X25" s="9">
        <v>21.692</v>
      </c>
      <c r="Y25" s="9">
        <v>14.247999999999999</v>
      </c>
      <c r="Z25" s="9">
        <v>22.510999999999999</v>
      </c>
      <c r="AA25" s="9">
        <v>25.591000000000001</v>
      </c>
      <c r="AB25" s="9">
        <v>26.132999999999999</v>
      </c>
      <c r="AC25" s="9">
        <v>27.221</v>
      </c>
      <c r="AD25" s="9">
        <v>21.54</v>
      </c>
      <c r="AE25" s="9">
        <v>30.669</v>
      </c>
      <c r="AF25" s="9">
        <v>25.062000000000001</v>
      </c>
      <c r="AG25" s="9">
        <v>22.632000000000001</v>
      </c>
      <c r="AH25" s="9">
        <v>27.555</v>
      </c>
      <c r="AI25" s="4">
        <v>14.695</v>
      </c>
      <c r="AJ25" s="4">
        <v>21.614000000000001</v>
      </c>
      <c r="AK25" s="4">
        <v>27.288</v>
      </c>
      <c r="AL25" s="4">
        <v>25.053000000000001</v>
      </c>
      <c r="AM25" s="4">
        <v>18.114999999999998</v>
      </c>
    </row>
    <row r="26" spans="1:39" ht="15" x14ac:dyDescent="0.25">
      <c r="A26" s="46">
        <v>44593</v>
      </c>
      <c r="B26">
        <v>24.89</v>
      </c>
      <c r="C26">
        <v>24.89</v>
      </c>
      <c r="D26" s="10">
        <v>24.89</v>
      </c>
      <c r="E26" s="10">
        <v>22.92</v>
      </c>
      <c r="F26" s="10">
        <v>21.687999999999999</v>
      </c>
      <c r="G26" s="10">
        <v>32.911999999999999</v>
      </c>
      <c r="H26" s="9">
        <v>40.761000000000003</v>
      </c>
      <c r="I26" s="9">
        <v>28.939</v>
      </c>
      <c r="J26" s="9">
        <v>21.048999999999999</v>
      </c>
      <c r="K26" s="9">
        <v>16.207000000000001</v>
      </c>
      <c r="L26" s="9">
        <v>18.405999999999999</v>
      </c>
      <c r="M26" s="9">
        <v>20.628</v>
      </c>
      <c r="N26" s="9">
        <v>20.646000000000001</v>
      </c>
      <c r="O26" s="9">
        <v>19.571999999999999</v>
      </c>
      <c r="P26" s="9">
        <v>24.978000000000002</v>
      </c>
      <c r="Q26" s="9">
        <v>23.212</v>
      </c>
      <c r="R26" s="9">
        <v>32.244999999999997</v>
      </c>
      <c r="S26" s="9">
        <v>23.129000000000001</v>
      </c>
      <c r="T26" s="9">
        <v>27.777999999999999</v>
      </c>
      <c r="U26" s="9">
        <v>25.23</v>
      </c>
      <c r="V26" s="9">
        <v>27.576000000000001</v>
      </c>
      <c r="W26" s="9">
        <v>21.1</v>
      </c>
      <c r="X26" s="9">
        <v>17.786999999999999</v>
      </c>
      <c r="Y26" s="9">
        <v>17.238</v>
      </c>
      <c r="Z26" s="9">
        <v>18.625</v>
      </c>
      <c r="AA26" s="9">
        <v>21.763000000000002</v>
      </c>
      <c r="AB26" s="9">
        <v>21.097000000000001</v>
      </c>
      <c r="AC26" s="9">
        <v>24.966000000000001</v>
      </c>
      <c r="AD26" s="9">
        <v>17.597999999999999</v>
      </c>
      <c r="AE26" s="9">
        <v>25.948</v>
      </c>
      <c r="AF26" s="9">
        <v>20.591999999999999</v>
      </c>
      <c r="AG26" s="9">
        <v>18.541</v>
      </c>
      <c r="AH26" s="9">
        <v>22.768000000000001</v>
      </c>
      <c r="AI26" s="4">
        <v>12.231999999999999</v>
      </c>
      <c r="AJ26" s="4">
        <v>20.55</v>
      </c>
      <c r="AK26" s="4">
        <v>26.518999999999998</v>
      </c>
      <c r="AL26" s="4">
        <v>20.786000000000001</v>
      </c>
      <c r="AM26" s="4">
        <v>15.055</v>
      </c>
    </row>
    <row r="27" spans="1:39" ht="15" x14ac:dyDescent="0.25">
      <c r="A27" s="46">
        <v>44621</v>
      </c>
      <c r="B27">
        <v>40.04</v>
      </c>
      <c r="C27">
        <v>40.04</v>
      </c>
      <c r="D27" s="10">
        <v>40.04</v>
      </c>
      <c r="E27" s="10">
        <v>36.409999999999997</v>
      </c>
      <c r="F27" s="10">
        <v>22.1</v>
      </c>
      <c r="G27" s="10">
        <v>48.27</v>
      </c>
      <c r="H27" s="9">
        <v>76.424000000000007</v>
      </c>
      <c r="I27" s="9">
        <v>34.338000000000001</v>
      </c>
      <c r="J27" s="9">
        <v>30.241</v>
      </c>
      <c r="K27" s="9">
        <v>44.566000000000003</v>
      </c>
      <c r="L27" s="9">
        <v>29.649000000000001</v>
      </c>
      <c r="M27" s="9">
        <v>30.045000000000002</v>
      </c>
      <c r="N27" s="9">
        <v>32.676000000000002</v>
      </c>
      <c r="O27" s="9">
        <v>33.622999999999998</v>
      </c>
      <c r="P27" s="9">
        <v>45.131999999999998</v>
      </c>
      <c r="Q27" s="9">
        <v>52.713000000000001</v>
      </c>
      <c r="R27" s="9">
        <v>43.546999999999997</v>
      </c>
      <c r="S27" s="9">
        <v>42.935000000000002</v>
      </c>
      <c r="T27" s="9">
        <v>43.316000000000003</v>
      </c>
      <c r="U27" s="9">
        <v>35.875</v>
      </c>
      <c r="V27" s="9">
        <v>31.992999999999999</v>
      </c>
      <c r="W27" s="9">
        <v>32.470999999999997</v>
      </c>
      <c r="X27" s="9">
        <v>21.963000000000001</v>
      </c>
      <c r="Y27" s="9">
        <v>28.07</v>
      </c>
      <c r="Z27" s="9">
        <v>50.713000000000001</v>
      </c>
      <c r="AA27" s="9">
        <v>26.033999999999999</v>
      </c>
      <c r="AB27" s="9">
        <v>29.477</v>
      </c>
      <c r="AC27" s="9">
        <v>63.798999999999999</v>
      </c>
      <c r="AD27" s="9">
        <v>18.16</v>
      </c>
      <c r="AE27" s="9">
        <v>49.643999999999998</v>
      </c>
      <c r="AF27" s="9">
        <v>24.523</v>
      </c>
      <c r="AG27" s="9">
        <v>33.487000000000002</v>
      </c>
      <c r="AH27" s="9">
        <v>42.9</v>
      </c>
      <c r="AI27" s="4">
        <v>19.114999999999998</v>
      </c>
      <c r="AJ27" s="4">
        <v>23.51</v>
      </c>
      <c r="AK27" s="4">
        <v>47.274000000000001</v>
      </c>
      <c r="AL27" s="4">
        <v>23.486000000000001</v>
      </c>
      <c r="AM27" s="4">
        <v>25.7</v>
      </c>
    </row>
    <row r="28" spans="1:39" ht="15" x14ac:dyDescent="0.25">
      <c r="A28" s="46">
        <v>44652</v>
      </c>
      <c r="B28">
        <v>88.26</v>
      </c>
      <c r="C28">
        <v>88.26</v>
      </c>
      <c r="D28" s="10">
        <v>88.26</v>
      </c>
      <c r="E28" s="10">
        <v>43.759</v>
      </c>
      <c r="F28" s="10">
        <v>47.939</v>
      </c>
      <c r="G28" s="10">
        <v>106.023</v>
      </c>
      <c r="H28" s="9">
        <v>134.02000000000001</v>
      </c>
      <c r="I28" s="9">
        <v>98.748999999999995</v>
      </c>
      <c r="J28" s="9">
        <v>71.055000000000007</v>
      </c>
      <c r="K28" s="9">
        <v>114.012</v>
      </c>
      <c r="L28" s="9">
        <v>65.545000000000002</v>
      </c>
      <c r="M28" s="9">
        <v>58.28</v>
      </c>
      <c r="N28" s="9">
        <v>81.605000000000004</v>
      </c>
      <c r="O28" s="9">
        <v>101.03400000000001</v>
      </c>
      <c r="P28" s="9">
        <v>86.995999999999995</v>
      </c>
      <c r="Q28" s="9">
        <v>66.010000000000005</v>
      </c>
      <c r="R28" s="9">
        <v>98.766999999999996</v>
      </c>
      <c r="S28" s="9">
        <v>91.55</v>
      </c>
      <c r="T28" s="9">
        <v>67.613</v>
      </c>
      <c r="U28" s="9">
        <v>49.35</v>
      </c>
      <c r="V28" s="9">
        <v>81.284000000000006</v>
      </c>
      <c r="W28" s="9">
        <v>63.796999999999997</v>
      </c>
      <c r="X28" s="9">
        <v>57.527999999999999</v>
      </c>
      <c r="Y28" s="9">
        <v>56.24</v>
      </c>
      <c r="Z28" s="9">
        <v>104.77500000000001</v>
      </c>
      <c r="AA28" s="9">
        <v>65.805999999999997</v>
      </c>
      <c r="AB28" s="9">
        <v>93.722999999999999</v>
      </c>
      <c r="AC28" s="9">
        <v>92.230999999999995</v>
      </c>
      <c r="AD28" s="9">
        <v>59.972999999999999</v>
      </c>
      <c r="AE28" s="9">
        <v>81.162000000000006</v>
      </c>
      <c r="AF28" s="9">
        <v>63.514000000000003</v>
      </c>
      <c r="AG28" s="9">
        <v>77.388999999999996</v>
      </c>
      <c r="AH28" s="9">
        <v>92.555000000000007</v>
      </c>
      <c r="AI28" s="4">
        <v>45.113</v>
      </c>
      <c r="AJ28" s="4">
        <v>57.277000000000001</v>
      </c>
      <c r="AK28" s="4">
        <v>86.111999999999995</v>
      </c>
      <c r="AL28" s="4">
        <v>52.506999999999998</v>
      </c>
      <c r="AM28" s="4">
        <v>45.26</v>
      </c>
    </row>
    <row r="29" spans="1:39" ht="15" x14ac:dyDescent="0.25">
      <c r="A29" s="46">
        <v>44682</v>
      </c>
      <c r="B29">
        <v>247.09</v>
      </c>
      <c r="C29">
        <v>247.09</v>
      </c>
      <c r="D29" s="10">
        <v>247.09</v>
      </c>
      <c r="E29" s="10">
        <v>152.61500000000001</v>
      </c>
      <c r="F29" s="10">
        <v>479.70499999999998</v>
      </c>
      <c r="G29" s="10">
        <v>406.65300000000002</v>
      </c>
      <c r="H29" s="9">
        <v>349.01600000000002</v>
      </c>
      <c r="I29" s="9">
        <v>327.63600000000002</v>
      </c>
      <c r="J29" s="9">
        <v>151.745</v>
      </c>
      <c r="K29" s="9">
        <v>190.21100000000001</v>
      </c>
      <c r="L29" s="9">
        <v>127.04300000000001</v>
      </c>
      <c r="M29" s="9">
        <v>176.04499999999999</v>
      </c>
      <c r="N29" s="9">
        <v>214.01400000000001</v>
      </c>
      <c r="O29" s="9">
        <v>286.01400000000001</v>
      </c>
      <c r="P29" s="9">
        <v>230.084</v>
      </c>
      <c r="Q29" s="9">
        <v>210.256</v>
      </c>
      <c r="R29" s="9">
        <v>370.08100000000002</v>
      </c>
      <c r="S29" s="9">
        <v>334.24700000000001</v>
      </c>
      <c r="T29" s="9">
        <v>211.881</v>
      </c>
      <c r="U29" s="9">
        <v>223.005</v>
      </c>
      <c r="V29" s="9">
        <v>240.81399999999999</v>
      </c>
      <c r="W29" s="9">
        <v>260.38200000000001</v>
      </c>
      <c r="X29" s="9">
        <v>78.024000000000001</v>
      </c>
      <c r="Y29" s="9">
        <v>159.32400000000001</v>
      </c>
      <c r="Z29" s="9">
        <v>227.916</v>
      </c>
      <c r="AA29" s="9">
        <v>255.41800000000001</v>
      </c>
      <c r="AB29" s="9">
        <v>224.47900000000001</v>
      </c>
      <c r="AC29" s="9">
        <v>242.02199999999999</v>
      </c>
      <c r="AD29" s="9">
        <v>272.334</v>
      </c>
      <c r="AE29" s="9">
        <v>287.90899999999999</v>
      </c>
      <c r="AF29" s="9">
        <v>120.39100000000001</v>
      </c>
      <c r="AG29" s="9">
        <v>167.208</v>
      </c>
      <c r="AH29" s="9">
        <v>132.45599999999999</v>
      </c>
      <c r="AI29" s="4">
        <v>109.551</v>
      </c>
      <c r="AJ29" s="4">
        <v>245.89599999999999</v>
      </c>
      <c r="AK29" s="4">
        <v>202.411</v>
      </c>
      <c r="AL29" s="4">
        <v>112.861</v>
      </c>
      <c r="AM29" s="4">
        <v>157.44</v>
      </c>
    </row>
    <row r="30" spans="1:39" ht="15" x14ac:dyDescent="0.25">
      <c r="A30" s="46">
        <v>44713</v>
      </c>
      <c r="B30">
        <v>281.04000000000002</v>
      </c>
      <c r="C30">
        <v>281.04000000000002</v>
      </c>
      <c r="D30" s="10">
        <v>281.04000000000002</v>
      </c>
      <c r="E30" s="10">
        <v>398.82799999999997</v>
      </c>
      <c r="F30" s="10">
        <v>739.601</v>
      </c>
      <c r="G30" s="10">
        <v>436.185</v>
      </c>
      <c r="H30" s="9">
        <v>423.69499999999999</v>
      </c>
      <c r="I30" s="9">
        <v>303.61399999999998</v>
      </c>
      <c r="J30" s="9">
        <v>187.50899999999999</v>
      </c>
      <c r="K30" s="9">
        <v>162.488</v>
      </c>
      <c r="L30" s="9">
        <v>190.04599999999999</v>
      </c>
      <c r="M30" s="9">
        <v>297.17</v>
      </c>
      <c r="N30" s="9">
        <v>187.107</v>
      </c>
      <c r="O30" s="9">
        <v>438.221</v>
      </c>
      <c r="P30" s="9">
        <v>237.43799999999999</v>
      </c>
      <c r="Q30" s="9">
        <v>572.09900000000005</v>
      </c>
      <c r="R30" s="9">
        <v>328.97399999999999</v>
      </c>
      <c r="S30" s="9">
        <v>546.85799999999995</v>
      </c>
      <c r="T30" s="9">
        <v>217.04900000000001</v>
      </c>
      <c r="U30" s="9">
        <v>372.77800000000002</v>
      </c>
      <c r="V30" s="9">
        <v>174.21</v>
      </c>
      <c r="W30" s="9">
        <v>219.71899999999999</v>
      </c>
      <c r="X30" s="9">
        <v>58.508000000000003</v>
      </c>
      <c r="Y30" s="9">
        <v>235.48599999999999</v>
      </c>
      <c r="Z30" s="9">
        <v>154.96199999999999</v>
      </c>
      <c r="AA30" s="9">
        <v>308.64499999999998</v>
      </c>
      <c r="AB30" s="9">
        <v>211.72300000000001</v>
      </c>
      <c r="AC30" s="9">
        <v>195.85</v>
      </c>
      <c r="AD30" s="9">
        <v>520.21299999999997</v>
      </c>
      <c r="AE30" s="9">
        <v>294.166</v>
      </c>
      <c r="AF30" s="9">
        <v>269.32299999999998</v>
      </c>
      <c r="AG30" s="9">
        <v>458.91699999999997</v>
      </c>
      <c r="AH30" s="9">
        <v>55.597000000000001</v>
      </c>
      <c r="AI30" s="4">
        <v>155.779</v>
      </c>
      <c r="AJ30" s="4">
        <v>359.62700000000001</v>
      </c>
      <c r="AK30" s="4">
        <v>350.76100000000002</v>
      </c>
      <c r="AL30" s="4">
        <v>123.15</v>
      </c>
      <c r="AM30" s="4">
        <v>313.65100000000001</v>
      </c>
    </row>
    <row r="31" spans="1:39" ht="15" x14ac:dyDescent="0.25">
      <c r="A31" s="46">
        <v>44743</v>
      </c>
      <c r="B31">
        <v>123.17</v>
      </c>
      <c r="C31">
        <v>123.17</v>
      </c>
      <c r="D31" s="10">
        <v>123.17</v>
      </c>
      <c r="E31" s="10">
        <v>229.27099999999999</v>
      </c>
      <c r="F31" s="10">
        <v>349.029</v>
      </c>
      <c r="G31" s="10">
        <v>139.62700000000001</v>
      </c>
      <c r="H31" s="9">
        <v>176.27500000000001</v>
      </c>
      <c r="I31" s="9">
        <v>103.351</v>
      </c>
      <c r="J31" s="9">
        <v>76.403000000000006</v>
      </c>
      <c r="K31" s="9">
        <v>69.114999999999995</v>
      </c>
      <c r="L31" s="9">
        <v>77.262</v>
      </c>
      <c r="M31" s="9">
        <v>140.31100000000001</v>
      </c>
      <c r="N31" s="9">
        <v>73.131</v>
      </c>
      <c r="O31" s="9">
        <v>213.422</v>
      </c>
      <c r="P31" s="9">
        <v>76.19</v>
      </c>
      <c r="Q31" s="9">
        <v>523.74099999999999</v>
      </c>
      <c r="R31" s="9">
        <v>132.41399999999999</v>
      </c>
      <c r="S31" s="9">
        <v>206.35400000000001</v>
      </c>
      <c r="T31" s="9">
        <v>105.464</v>
      </c>
      <c r="U31" s="9">
        <v>229.346</v>
      </c>
      <c r="V31" s="9">
        <v>54.491999999999997</v>
      </c>
      <c r="W31" s="9">
        <v>64.924999999999997</v>
      </c>
      <c r="X31" s="9">
        <v>23.817</v>
      </c>
      <c r="Y31" s="9">
        <v>68.902000000000001</v>
      </c>
      <c r="Z31" s="9">
        <v>57.959000000000003</v>
      </c>
      <c r="AA31" s="9">
        <v>128.05799999999999</v>
      </c>
      <c r="AB31" s="9">
        <v>80.256</v>
      </c>
      <c r="AC31" s="9">
        <v>70.447999999999993</v>
      </c>
      <c r="AD31" s="9">
        <v>232.18199999999999</v>
      </c>
      <c r="AE31" s="9">
        <v>159.684</v>
      </c>
      <c r="AF31" s="9">
        <v>81.126000000000005</v>
      </c>
      <c r="AG31" s="9">
        <v>226.899</v>
      </c>
      <c r="AH31" s="9">
        <v>27.725000000000001</v>
      </c>
      <c r="AI31" s="4">
        <v>55.41</v>
      </c>
      <c r="AJ31" s="4">
        <v>112.626</v>
      </c>
      <c r="AK31" s="4">
        <v>108.035</v>
      </c>
      <c r="AL31" s="4">
        <v>47.837000000000003</v>
      </c>
      <c r="AM31" s="4">
        <v>189.126</v>
      </c>
    </row>
    <row r="32" spans="1:39" ht="15" x14ac:dyDescent="0.25">
      <c r="A32" s="46">
        <v>44774</v>
      </c>
      <c r="B32">
        <v>66.88</v>
      </c>
      <c r="C32">
        <v>66.88</v>
      </c>
      <c r="D32" s="10">
        <v>66.88</v>
      </c>
      <c r="E32" s="10">
        <v>87.183999999999997</v>
      </c>
      <c r="F32" s="10">
        <v>130.738</v>
      </c>
      <c r="G32" s="10">
        <v>64.046000000000006</v>
      </c>
      <c r="H32" s="9">
        <v>67.611000000000004</v>
      </c>
      <c r="I32" s="9">
        <v>56.756999999999998</v>
      </c>
      <c r="J32" s="9">
        <v>43.465000000000003</v>
      </c>
      <c r="K32" s="9">
        <v>51.503</v>
      </c>
      <c r="L32" s="9">
        <v>40.518000000000001</v>
      </c>
      <c r="M32" s="9">
        <v>59.243000000000002</v>
      </c>
      <c r="N32" s="9">
        <v>55.451999999999998</v>
      </c>
      <c r="O32" s="9">
        <v>71.012</v>
      </c>
      <c r="P32" s="9">
        <v>43.707999999999998</v>
      </c>
      <c r="Q32" s="9">
        <v>141.72999999999999</v>
      </c>
      <c r="R32" s="9">
        <v>55.533999999999999</v>
      </c>
      <c r="S32" s="9">
        <v>86.733999999999995</v>
      </c>
      <c r="T32" s="9">
        <v>50.107999999999997</v>
      </c>
      <c r="U32" s="9">
        <v>89.018000000000001</v>
      </c>
      <c r="V32" s="9">
        <v>43.237000000000002</v>
      </c>
      <c r="W32" s="9">
        <v>48.188000000000002</v>
      </c>
      <c r="X32" s="9">
        <v>19.006</v>
      </c>
      <c r="Y32" s="9">
        <v>40.301000000000002</v>
      </c>
      <c r="Z32" s="9">
        <v>36.417999999999999</v>
      </c>
      <c r="AA32" s="9">
        <v>58.354999999999997</v>
      </c>
      <c r="AB32" s="9">
        <v>55.149000000000001</v>
      </c>
      <c r="AC32" s="9">
        <v>48.790999999999997</v>
      </c>
      <c r="AD32" s="9">
        <v>81.072999999999993</v>
      </c>
      <c r="AE32" s="9">
        <v>58.941000000000003</v>
      </c>
      <c r="AF32" s="9">
        <v>47.171999999999997</v>
      </c>
      <c r="AG32" s="9">
        <v>69.472999999999999</v>
      </c>
      <c r="AH32" s="9">
        <v>26.335999999999999</v>
      </c>
      <c r="AI32" s="4">
        <v>39.258000000000003</v>
      </c>
      <c r="AJ32" s="4">
        <v>55.92</v>
      </c>
      <c r="AK32" s="4">
        <v>45.95</v>
      </c>
      <c r="AL32" s="4">
        <v>30.515000000000001</v>
      </c>
      <c r="AM32" s="4">
        <v>97.034000000000006</v>
      </c>
    </row>
    <row r="33" spans="1:39" ht="15" x14ac:dyDescent="0.25">
      <c r="A33" s="46">
        <v>44805</v>
      </c>
      <c r="B33" s="47">
        <v>40.659999999999997</v>
      </c>
      <c r="C33" s="47">
        <v>40.659999999999997</v>
      </c>
      <c r="D33" s="10">
        <v>40.659999999999997</v>
      </c>
      <c r="E33" s="10">
        <v>44.091000000000001</v>
      </c>
      <c r="F33" s="10">
        <v>73.900999999999996</v>
      </c>
      <c r="G33" s="10">
        <v>61.167000000000002</v>
      </c>
      <c r="H33" s="9">
        <v>66.204999999999998</v>
      </c>
      <c r="I33" s="9">
        <v>44.256</v>
      </c>
      <c r="J33" s="9">
        <v>42.231000000000002</v>
      </c>
      <c r="K33" s="9">
        <v>34.719000000000001</v>
      </c>
      <c r="L33" s="9">
        <v>33.292999999999999</v>
      </c>
      <c r="M33" s="9">
        <v>36.973999999999997</v>
      </c>
      <c r="N33" s="9">
        <v>46.186999999999998</v>
      </c>
      <c r="O33" s="9">
        <v>59.383000000000003</v>
      </c>
      <c r="P33" s="9">
        <v>39.728999999999999</v>
      </c>
      <c r="Q33" s="9">
        <v>66.849000000000004</v>
      </c>
      <c r="R33" s="9">
        <v>42.975000000000001</v>
      </c>
      <c r="S33" s="9">
        <v>61.295000000000002</v>
      </c>
      <c r="T33" s="9">
        <v>35.018000000000001</v>
      </c>
      <c r="U33" s="9">
        <v>48.911999999999999</v>
      </c>
      <c r="V33" s="9">
        <v>35.731999999999999</v>
      </c>
      <c r="W33" s="9">
        <v>33.207999999999998</v>
      </c>
      <c r="X33" s="9">
        <v>20.773</v>
      </c>
      <c r="Y33" s="9">
        <v>57.921999999999997</v>
      </c>
      <c r="Z33" s="9">
        <v>36.390999999999998</v>
      </c>
      <c r="AA33" s="9">
        <v>37.494</v>
      </c>
      <c r="AB33" s="9">
        <v>40.764000000000003</v>
      </c>
      <c r="AC33" s="9">
        <v>45.307000000000002</v>
      </c>
      <c r="AD33" s="9">
        <v>48.404000000000003</v>
      </c>
      <c r="AE33" s="9">
        <v>40.658999999999999</v>
      </c>
      <c r="AF33" s="9">
        <v>30.585999999999999</v>
      </c>
      <c r="AG33" s="9">
        <v>41.661999999999999</v>
      </c>
      <c r="AH33" s="9">
        <v>23.428999999999998</v>
      </c>
      <c r="AI33" s="4">
        <v>54.747</v>
      </c>
      <c r="AJ33" s="4">
        <v>49.433</v>
      </c>
      <c r="AK33" s="4">
        <v>36.951999999999998</v>
      </c>
      <c r="AL33" s="4">
        <v>25.797999999999998</v>
      </c>
      <c r="AM33" s="4">
        <v>79.686000000000007</v>
      </c>
    </row>
    <row r="34" spans="1:39" ht="15" x14ac:dyDescent="0.25">
      <c r="A34" s="46">
        <v>44835</v>
      </c>
      <c r="B34">
        <v>35.090000000000003</v>
      </c>
      <c r="C34">
        <v>45.4</v>
      </c>
      <c r="D34" s="10">
        <v>40.76</v>
      </c>
      <c r="E34" s="10">
        <v>36.880000000000003</v>
      </c>
      <c r="F34" s="10">
        <v>62.484000000000002</v>
      </c>
      <c r="G34" s="10">
        <v>92.619</v>
      </c>
      <c r="H34" s="9">
        <v>72.474999999999994</v>
      </c>
      <c r="I34" s="9">
        <v>35.116</v>
      </c>
      <c r="J34" s="9">
        <v>32.707999999999998</v>
      </c>
      <c r="K34" s="9">
        <v>33.049999999999997</v>
      </c>
      <c r="L34" s="9">
        <v>50.726999999999997</v>
      </c>
      <c r="M34" s="9">
        <v>31.117999999999999</v>
      </c>
      <c r="N34" s="9">
        <v>30.992999999999999</v>
      </c>
      <c r="O34" s="9">
        <v>50.406999999999996</v>
      </c>
      <c r="P34" s="9">
        <v>35.369</v>
      </c>
      <c r="Q34" s="9">
        <v>59.945</v>
      </c>
      <c r="R34" s="9">
        <v>50.171999999999997</v>
      </c>
      <c r="S34" s="9">
        <v>65.180000000000007</v>
      </c>
      <c r="T34" s="9">
        <v>41.057000000000002</v>
      </c>
      <c r="U34" s="9">
        <v>38.932000000000002</v>
      </c>
      <c r="V34" s="9">
        <v>30.466000000000001</v>
      </c>
      <c r="W34" s="9">
        <v>29.096</v>
      </c>
      <c r="X34" s="9">
        <v>29.35</v>
      </c>
      <c r="Y34" s="9">
        <v>36.911999999999999</v>
      </c>
      <c r="Z34" s="9">
        <v>35.134</v>
      </c>
      <c r="AA34" s="9">
        <v>52.725000000000001</v>
      </c>
      <c r="AB34" s="9">
        <v>64.47</v>
      </c>
      <c r="AC34" s="9">
        <v>42.167999999999999</v>
      </c>
      <c r="AD34" s="9">
        <v>42.115000000000002</v>
      </c>
      <c r="AE34" s="9">
        <v>39.872</v>
      </c>
      <c r="AF34" s="9">
        <v>30.800999999999998</v>
      </c>
      <c r="AG34" s="9">
        <v>40.098999999999997</v>
      </c>
      <c r="AH34" s="9">
        <v>21.803000000000001</v>
      </c>
      <c r="AI34" s="4">
        <v>52.78</v>
      </c>
      <c r="AJ34" s="4">
        <v>61.890999999999998</v>
      </c>
      <c r="AK34" s="4">
        <v>31.414999999999999</v>
      </c>
      <c r="AL34" s="4">
        <v>26.273</v>
      </c>
      <c r="AM34" s="4">
        <v>49.667000000000002</v>
      </c>
    </row>
    <row r="35" spans="1:39" ht="15" x14ac:dyDescent="0.25">
      <c r="A35" s="46">
        <v>44866</v>
      </c>
      <c r="B35">
        <v>31.91</v>
      </c>
      <c r="C35">
        <v>34.380000000000003</v>
      </c>
      <c r="D35" s="10">
        <v>33.299999999999997</v>
      </c>
      <c r="E35" s="10">
        <v>31.356000000000002</v>
      </c>
      <c r="F35" s="10">
        <v>50.920999999999999</v>
      </c>
      <c r="G35" s="10">
        <v>54.829000000000001</v>
      </c>
      <c r="H35" s="9">
        <v>50.094000000000001</v>
      </c>
      <c r="I35" s="9">
        <v>32.924999999999997</v>
      </c>
      <c r="J35" s="9">
        <v>25.186</v>
      </c>
      <c r="K35" s="9">
        <v>26.347999999999999</v>
      </c>
      <c r="L35" s="9">
        <v>42.677999999999997</v>
      </c>
      <c r="M35" s="9">
        <v>28.539000000000001</v>
      </c>
      <c r="N35" s="9">
        <v>25.954999999999998</v>
      </c>
      <c r="O35" s="9">
        <v>39.314</v>
      </c>
      <c r="P35" s="9">
        <v>32.170999999999999</v>
      </c>
      <c r="Q35" s="9">
        <v>45.386000000000003</v>
      </c>
      <c r="R35" s="9">
        <v>38.356000000000002</v>
      </c>
      <c r="S35" s="9">
        <v>45.671999999999997</v>
      </c>
      <c r="T35" s="9">
        <v>34.155000000000001</v>
      </c>
      <c r="U35" s="9">
        <v>31.164999999999999</v>
      </c>
      <c r="V35" s="9">
        <v>26.561</v>
      </c>
      <c r="W35" s="9">
        <v>28.645</v>
      </c>
      <c r="X35" s="9">
        <v>18.059000000000001</v>
      </c>
      <c r="Y35" s="9">
        <v>26.029</v>
      </c>
      <c r="Z35" s="9">
        <v>30.184999999999999</v>
      </c>
      <c r="AA35" s="9">
        <v>39.655999999999999</v>
      </c>
      <c r="AB35" s="9">
        <v>42.973999999999997</v>
      </c>
      <c r="AC35" s="9">
        <v>31.759</v>
      </c>
      <c r="AD35" s="9">
        <v>36.533999999999999</v>
      </c>
      <c r="AE35" s="9">
        <v>36.780999999999999</v>
      </c>
      <c r="AF35" s="9">
        <v>30.155999999999999</v>
      </c>
      <c r="AG35" s="9">
        <v>33.290999999999997</v>
      </c>
      <c r="AH35" s="9">
        <v>18.387</v>
      </c>
      <c r="AI35" s="4">
        <v>30.64</v>
      </c>
      <c r="AJ35" s="4">
        <v>37.880000000000003</v>
      </c>
      <c r="AK35" s="4">
        <v>29.219000000000001</v>
      </c>
      <c r="AL35" s="4">
        <v>24.582000000000001</v>
      </c>
      <c r="AM35" s="4">
        <v>33.343000000000004</v>
      </c>
    </row>
    <row r="36" spans="1:39" ht="15" x14ac:dyDescent="0.25">
      <c r="A36" s="46">
        <v>44896</v>
      </c>
      <c r="B36">
        <v>27.74</v>
      </c>
      <c r="C36">
        <v>27.74</v>
      </c>
      <c r="D36" s="9">
        <v>27.74</v>
      </c>
      <c r="E36" s="9">
        <v>29.878</v>
      </c>
      <c r="F36" s="9">
        <v>44.189</v>
      </c>
      <c r="G36" s="9">
        <v>39.174999999999997</v>
      </c>
      <c r="H36" s="9">
        <v>38.353999999999999</v>
      </c>
      <c r="I36" s="9">
        <v>29.695</v>
      </c>
      <c r="J36" s="9">
        <v>22.988</v>
      </c>
      <c r="K36" s="9">
        <v>23.670999999999999</v>
      </c>
      <c r="L36" s="9">
        <v>30.207000000000001</v>
      </c>
      <c r="M36" s="9">
        <v>26.122</v>
      </c>
      <c r="N36" s="9">
        <v>23.969000000000001</v>
      </c>
      <c r="O36" s="9">
        <v>34.018000000000001</v>
      </c>
      <c r="P36" s="9">
        <v>27.634</v>
      </c>
      <c r="Q36" s="9">
        <v>41.276000000000003</v>
      </c>
      <c r="R36" s="9">
        <v>34.146000000000001</v>
      </c>
      <c r="S36" s="9">
        <v>37.286000000000001</v>
      </c>
      <c r="T36" s="9">
        <v>31.748000000000001</v>
      </c>
      <c r="U36" s="9">
        <v>28.745000000000001</v>
      </c>
      <c r="V36" s="9">
        <v>23.722999999999999</v>
      </c>
      <c r="W36" s="9">
        <v>24.821999999999999</v>
      </c>
      <c r="X36" s="9">
        <v>15.254</v>
      </c>
      <c r="Y36" s="9">
        <v>24.143000000000001</v>
      </c>
      <c r="Z36" s="9">
        <v>24.768999999999998</v>
      </c>
      <c r="AA36" s="9">
        <v>29.864999999999998</v>
      </c>
      <c r="AB36" s="9">
        <v>30.78</v>
      </c>
      <c r="AC36" s="9">
        <v>24.925000000000001</v>
      </c>
      <c r="AD36" s="9">
        <v>33.412999999999997</v>
      </c>
      <c r="AE36" s="9">
        <v>30.832000000000001</v>
      </c>
      <c r="AF36" s="9">
        <v>25.623000000000001</v>
      </c>
      <c r="AG36" s="9">
        <v>29.852</v>
      </c>
      <c r="AH36" s="9">
        <v>17.143000000000001</v>
      </c>
      <c r="AI36" s="4">
        <v>23.736000000000001</v>
      </c>
      <c r="AJ36" s="4">
        <v>29.643999999999998</v>
      </c>
      <c r="AK36" s="4">
        <v>27.613</v>
      </c>
      <c r="AL36" s="4">
        <v>19.853999999999999</v>
      </c>
      <c r="AM36" s="4">
        <v>29.242000000000001</v>
      </c>
    </row>
    <row r="37" spans="1:39" ht="15" x14ac:dyDescent="0.25">
      <c r="A37" s="46">
        <v>44927</v>
      </c>
      <c r="B37" s="4">
        <v>26.51</v>
      </c>
      <c r="C37" s="4">
        <v>26.51</v>
      </c>
      <c r="D37" s="9">
        <v>26.51</v>
      </c>
      <c r="E37" s="9">
        <v>28.923999999999999</v>
      </c>
      <c r="F37" s="9">
        <v>39.517000000000003</v>
      </c>
      <c r="G37" s="9">
        <v>33.773000000000003</v>
      </c>
      <c r="H37" s="9">
        <v>32.252000000000002</v>
      </c>
      <c r="I37" s="9">
        <v>26.413</v>
      </c>
      <c r="J37" s="9">
        <v>20.625</v>
      </c>
      <c r="K37" s="9">
        <v>21.18</v>
      </c>
      <c r="L37" s="9">
        <v>23.919</v>
      </c>
      <c r="M37" s="9">
        <v>22.891999999999999</v>
      </c>
      <c r="N37" s="9">
        <v>21.809000000000001</v>
      </c>
      <c r="O37" s="9">
        <v>30.434999999999999</v>
      </c>
      <c r="P37" s="9">
        <v>24.617000000000001</v>
      </c>
      <c r="Q37" s="9">
        <v>35.914000000000001</v>
      </c>
      <c r="R37" s="9">
        <v>29.283999999999999</v>
      </c>
      <c r="S37" s="9">
        <v>33.378999999999998</v>
      </c>
      <c r="T37" s="9">
        <v>27.277999999999999</v>
      </c>
      <c r="U37" s="9">
        <v>27.774999999999999</v>
      </c>
      <c r="V37" s="9">
        <v>21.228000000000002</v>
      </c>
      <c r="W37" s="9">
        <v>21.925999999999998</v>
      </c>
      <c r="X37" s="9">
        <v>13.728999999999999</v>
      </c>
      <c r="Y37" s="9">
        <v>21.402000000000001</v>
      </c>
      <c r="Z37" s="9">
        <v>25.341000000000001</v>
      </c>
      <c r="AA37" s="9">
        <v>25.74</v>
      </c>
      <c r="AB37" s="9">
        <v>27.542000000000002</v>
      </c>
      <c r="AC37" s="9">
        <v>21.58</v>
      </c>
      <c r="AD37" s="9">
        <v>30.186</v>
      </c>
      <c r="AE37" s="9">
        <v>27.07</v>
      </c>
      <c r="AF37" s="9">
        <v>22.754999999999999</v>
      </c>
      <c r="AG37" s="9">
        <v>27.132000000000001</v>
      </c>
      <c r="AH37" s="9">
        <v>15.449</v>
      </c>
      <c r="AI37" s="4">
        <v>20.701000000000001</v>
      </c>
      <c r="AJ37" s="4">
        <v>26.106000000000002</v>
      </c>
      <c r="AK37" s="4">
        <v>25.654</v>
      </c>
      <c r="AL37" s="4">
        <v>17.106000000000002</v>
      </c>
      <c r="AM37" s="4">
        <v>26.17</v>
      </c>
    </row>
    <row r="38" spans="1:39" ht="15" x14ac:dyDescent="0.25">
      <c r="A38" s="46">
        <v>44958</v>
      </c>
      <c r="B38" s="4">
        <v>24.89</v>
      </c>
      <c r="C38" s="4">
        <v>24.89</v>
      </c>
      <c r="D38" s="9">
        <v>24.89</v>
      </c>
      <c r="E38" s="9">
        <v>22.242000000000001</v>
      </c>
      <c r="F38" s="9">
        <v>32.762</v>
      </c>
      <c r="G38" s="9">
        <v>41.962000000000003</v>
      </c>
      <c r="H38" s="9">
        <v>29.556000000000001</v>
      </c>
      <c r="I38" s="9">
        <v>21.68</v>
      </c>
      <c r="J38" s="9">
        <v>16.91</v>
      </c>
      <c r="K38" s="9">
        <v>17.933</v>
      </c>
      <c r="L38" s="9">
        <v>20.713000000000001</v>
      </c>
      <c r="M38" s="9">
        <v>19.608000000000001</v>
      </c>
      <c r="N38" s="9">
        <v>19.818000000000001</v>
      </c>
      <c r="O38" s="9">
        <v>24.812000000000001</v>
      </c>
      <c r="P38" s="9">
        <v>24.594999999999999</v>
      </c>
      <c r="Q38" s="9">
        <v>32.000999999999998</v>
      </c>
      <c r="R38" s="9">
        <v>23.884</v>
      </c>
      <c r="S38" s="9">
        <v>28.553000000000001</v>
      </c>
      <c r="T38" s="9">
        <v>26.341000000000001</v>
      </c>
      <c r="U38" s="9">
        <v>27.620999999999999</v>
      </c>
      <c r="V38" s="9">
        <v>20.645</v>
      </c>
      <c r="W38" s="9">
        <v>17.96</v>
      </c>
      <c r="X38" s="9">
        <v>16.783999999999999</v>
      </c>
      <c r="Y38" s="9">
        <v>17.707999999999998</v>
      </c>
      <c r="Z38" s="9">
        <v>21.550999999999998</v>
      </c>
      <c r="AA38" s="9">
        <v>20.760999999999999</v>
      </c>
      <c r="AB38" s="9">
        <v>25.202999999999999</v>
      </c>
      <c r="AC38" s="9">
        <v>17.626999999999999</v>
      </c>
      <c r="AD38" s="9">
        <v>25.547000000000001</v>
      </c>
      <c r="AE38" s="9">
        <v>22.166</v>
      </c>
      <c r="AF38" s="9">
        <v>18.632999999999999</v>
      </c>
      <c r="AG38" s="9">
        <v>22.440999999999999</v>
      </c>
      <c r="AH38" s="9">
        <v>12.852</v>
      </c>
      <c r="AI38" s="4">
        <v>19.614999999999998</v>
      </c>
      <c r="AJ38" s="4">
        <v>25.488</v>
      </c>
      <c r="AK38" s="4">
        <v>21.236999999999998</v>
      </c>
      <c r="AL38" s="4">
        <v>14.218999999999999</v>
      </c>
      <c r="AM38" s="4">
        <v>21.853999999999999</v>
      </c>
    </row>
    <row r="39" spans="1:39" ht="15" x14ac:dyDescent="0.25">
      <c r="A39" s="46">
        <v>44986</v>
      </c>
      <c r="B39" s="4">
        <v>40.04</v>
      </c>
      <c r="C39" s="4">
        <v>40.04</v>
      </c>
      <c r="D39" s="9">
        <v>40.04</v>
      </c>
      <c r="E39" s="9">
        <v>22.689</v>
      </c>
      <c r="F39" s="9">
        <v>48.042999999999999</v>
      </c>
      <c r="G39" s="9">
        <v>77.539000000000001</v>
      </c>
      <c r="H39" s="9">
        <v>34.976999999999997</v>
      </c>
      <c r="I39" s="9">
        <v>30.939</v>
      </c>
      <c r="J39" s="9">
        <v>45.494999999999997</v>
      </c>
      <c r="K39" s="9">
        <v>28.428000000000001</v>
      </c>
      <c r="L39" s="9">
        <v>30.15</v>
      </c>
      <c r="M39" s="9">
        <v>31.388999999999999</v>
      </c>
      <c r="N39" s="9">
        <v>33.901000000000003</v>
      </c>
      <c r="O39" s="9">
        <v>44.170999999999999</v>
      </c>
      <c r="P39" s="9">
        <v>54.722999999999999</v>
      </c>
      <c r="Q39" s="9">
        <v>43.253</v>
      </c>
      <c r="R39" s="9">
        <v>43.863999999999997</v>
      </c>
      <c r="S39" s="9">
        <v>43.139000000000003</v>
      </c>
      <c r="T39" s="9">
        <v>37.14</v>
      </c>
      <c r="U39" s="9">
        <v>32.067</v>
      </c>
      <c r="V39" s="9">
        <v>31.911000000000001</v>
      </c>
      <c r="W39" s="9">
        <v>21.686</v>
      </c>
      <c r="X39" s="9">
        <v>27.542999999999999</v>
      </c>
      <c r="Y39" s="9">
        <v>49.473999999999997</v>
      </c>
      <c r="Z39" s="9">
        <v>25.815999999999999</v>
      </c>
      <c r="AA39" s="9">
        <v>28.759</v>
      </c>
      <c r="AB39" s="9">
        <v>64.203000000000003</v>
      </c>
      <c r="AC39" s="9">
        <v>18.183</v>
      </c>
      <c r="AD39" s="9">
        <v>49.206000000000003</v>
      </c>
      <c r="AE39" s="9">
        <v>25.824999999999999</v>
      </c>
      <c r="AF39" s="9">
        <v>33.594000000000001</v>
      </c>
      <c r="AG39" s="9">
        <v>42.448</v>
      </c>
      <c r="AH39" s="9">
        <v>19.765999999999998</v>
      </c>
      <c r="AI39" s="4">
        <v>22.738</v>
      </c>
      <c r="AJ39" s="4">
        <v>45.994</v>
      </c>
      <c r="AK39" s="4">
        <v>23.948</v>
      </c>
      <c r="AL39" s="4">
        <v>24.765000000000001</v>
      </c>
      <c r="AM39" s="4">
        <v>35.011000000000003</v>
      </c>
    </row>
    <row r="40" spans="1:39" ht="15" x14ac:dyDescent="0.25">
      <c r="A40" s="46">
        <v>45017</v>
      </c>
      <c r="B40" s="4">
        <v>88.26</v>
      </c>
      <c r="C40" s="4">
        <v>88.26</v>
      </c>
      <c r="D40" s="9">
        <v>88.26</v>
      </c>
      <c r="E40" s="9">
        <v>48.582999999999998</v>
      </c>
      <c r="F40" s="9">
        <v>105.782</v>
      </c>
      <c r="G40" s="9">
        <v>136.512</v>
      </c>
      <c r="H40" s="9">
        <v>99.850999999999999</v>
      </c>
      <c r="I40" s="9">
        <v>71.927000000000007</v>
      </c>
      <c r="J40" s="9">
        <v>115.29300000000001</v>
      </c>
      <c r="K40" s="9">
        <v>63.584000000000003</v>
      </c>
      <c r="L40" s="9">
        <v>58.356000000000002</v>
      </c>
      <c r="M40" s="9">
        <v>79.885999999999996</v>
      </c>
      <c r="N40" s="9">
        <v>101.51900000000001</v>
      </c>
      <c r="O40" s="9">
        <v>85.263000000000005</v>
      </c>
      <c r="P40" s="9">
        <v>67.866</v>
      </c>
      <c r="Q40" s="9">
        <v>98.38</v>
      </c>
      <c r="R40" s="9">
        <v>92.721000000000004</v>
      </c>
      <c r="S40" s="9">
        <v>67.168000000000006</v>
      </c>
      <c r="T40" s="9">
        <v>50.609000000000002</v>
      </c>
      <c r="U40" s="9">
        <v>81.373000000000005</v>
      </c>
      <c r="V40" s="9">
        <v>63.161000000000001</v>
      </c>
      <c r="W40" s="9">
        <v>57.037999999999997</v>
      </c>
      <c r="X40" s="9">
        <v>55.679000000000002</v>
      </c>
      <c r="Y40" s="9">
        <v>103.246</v>
      </c>
      <c r="Z40" s="9">
        <v>65.454999999999998</v>
      </c>
      <c r="AA40" s="9">
        <v>90.176000000000002</v>
      </c>
      <c r="AB40" s="9">
        <v>92.721000000000004</v>
      </c>
      <c r="AC40" s="9">
        <v>59.932000000000002</v>
      </c>
      <c r="AD40" s="9">
        <v>80.581999999999994</v>
      </c>
      <c r="AE40" s="9">
        <v>63.579000000000001</v>
      </c>
      <c r="AF40" s="9">
        <v>77.58</v>
      </c>
      <c r="AG40" s="9">
        <v>92.075999999999993</v>
      </c>
      <c r="AH40" s="9">
        <v>45.823999999999998</v>
      </c>
      <c r="AI40" s="4">
        <v>55.098999999999997</v>
      </c>
      <c r="AJ40" s="4">
        <v>84.724999999999994</v>
      </c>
      <c r="AK40" s="4">
        <v>53.093000000000004</v>
      </c>
      <c r="AL40" s="4">
        <v>44.216999999999999</v>
      </c>
      <c r="AM40" s="4">
        <v>40.94</v>
      </c>
    </row>
    <row r="41" spans="1:39" ht="15" x14ac:dyDescent="0.25">
      <c r="A41" s="46">
        <v>45047</v>
      </c>
      <c r="B41" s="4">
        <v>247.09</v>
      </c>
      <c r="C41" s="4">
        <v>247.09</v>
      </c>
      <c r="D41" s="9">
        <v>247.09</v>
      </c>
      <c r="E41" s="9">
        <v>482.327</v>
      </c>
      <c r="F41" s="9">
        <v>406.44299999999998</v>
      </c>
      <c r="G41" s="9">
        <v>344.81599999999997</v>
      </c>
      <c r="H41" s="9">
        <v>329.21499999999997</v>
      </c>
      <c r="I41" s="9">
        <v>152.72999999999999</v>
      </c>
      <c r="J41" s="9">
        <v>191.44499999999999</v>
      </c>
      <c r="K41" s="9">
        <v>122.827</v>
      </c>
      <c r="L41" s="9">
        <v>176.02</v>
      </c>
      <c r="M41" s="9">
        <v>212.178</v>
      </c>
      <c r="N41" s="9">
        <v>286.87400000000002</v>
      </c>
      <c r="O41" s="9">
        <v>221.92599999999999</v>
      </c>
      <c r="P41" s="9">
        <v>213.173</v>
      </c>
      <c r="Q41" s="9">
        <v>369.57799999999997</v>
      </c>
      <c r="R41" s="9">
        <v>336.35500000000002</v>
      </c>
      <c r="S41" s="9">
        <v>206.02699999999999</v>
      </c>
      <c r="T41" s="9">
        <v>225.42</v>
      </c>
      <c r="U41" s="9">
        <v>240.90199999999999</v>
      </c>
      <c r="V41" s="9">
        <v>259.45299999999997</v>
      </c>
      <c r="W41" s="9">
        <v>76.234999999999999</v>
      </c>
      <c r="X41" s="9">
        <v>158.648</v>
      </c>
      <c r="Y41" s="9">
        <v>226.15299999999999</v>
      </c>
      <c r="Z41" s="9">
        <v>254.916</v>
      </c>
      <c r="AA41" s="9">
        <v>219.762</v>
      </c>
      <c r="AB41" s="9">
        <v>242.71799999999999</v>
      </c>
      <c r="AC41" s="9">
        <v>272.48099999999999</v>
      </c>
      <c r="AD41" s="9">
        <v>286.85000000000002</v>
      </c>
      <c r="AE41" s="9">
        <v>115.304</v>
      </c>
      <c r="AF41" s="9">
        <v>167.28899999999999</v>
      </c>
      <c r="AG41" s="9">
        <v>132.066</v>
      </c>
      <c r="AH41" s="9">
        <v>110.468</v>
      </c>
      <c r="AI41" s="4">
        <v>230.208</v>
      </c>
      <c r="AJ41" s="4">
        <v>200.52099999999999</v>
      </c>
      <c r="AK41" s="4">
        <v>113.473</v>
      </c>
      <c r="AL41" s="4">
        <v>155.99199999999999</v>
      </c>
      <c r="AM41" s="4">
        <v>137.392</v>
      </c>
    </row>
    <row r="42" spans="1:39" ht="15" x14ac:dyDescent="0.25">
      <c r="A42" s="46">
        <v>45078</v>
      </c>
      <c r="B42" s="4">
        <v>281.04000000000002</v>
      </c>
      <c r="C42" s="4">
        <v>281.04000000000002</v>
      </c>
      <c r="D42" s="9">
        <v>281.04000000000002</v>
      </c>
      <c r="E42" s="9">
        <v>741.49800000000005</v>
      </c>
      <c r="F42" s="9">
        <v>436.03699999999998</v>
      </c>
      <c r="G42" s="9">
        <v>426.55799999999999</v>
      </c>
      <c r="H42" s="9">
        <v>304.25200000000001</v>
      </c>
      <c r="I42" s="9">
        <v>188.14699999999999</v>
      </c>
      <c r="J42" s="9">
        <v>163.16300000000001</v>
      </c>
      <c r="K42" s="9">
        <v>191.09100000000001</v>
      </c>
      <c r="L42" s="9">
        <v>297.226</v>
      </c>
      <c r="M42" s="9">
        <v>185.98599999999999</v>
      </c>
      <c r="N42" s="9">
        <v>438.875</v>
      </c>
      <c r="O42" s="9">
        <v>242.61600000000001</v>
      </c>
      <c r="P42" s="9">
        <v>575.774</v>
      </c>
      <c r="Q42" s="9">
        <v>328.75900000000001</v>
      </c>
      <c r="R42" s="9">
        <v>548.154</v>
      </c>
      <c r="S42" s="9">
        <v>222.39699999999999</v>
      </c>
      <c r="T42" s="9">
        <v>374.28899999999999</v>
      </c>
      <c r="U42" s="9">
        <v>174.22300000000001</v>
      </c>
      <c r="V42" s="9">
        <v>219.28899999999999</v>
      </c>
      <c r="W42" s="9">
        <v>60.661000000000001</v>
      </c>
      <c r="X42" s="9">
        <v>234.90199999999999</v>
      </c>
      <c r="Y42" s="9">
        <v>154.06200000000001</v>
      </c>
      <c r="Z42" s="9">
        <v>308.37299999999999</v>
      </c>
      <c r="AA42" s="9">
        <v>215.07499999999999</v>
      </c>
      <c r="AB42" s="9">
        <v>196.113</v>
      </c>
      <c r="AC42" s="9">
        <v>520.52499999999998</v>
      </c>
      <c r="AD42" s="9">
        <v>293.69299999999998</v>
      </c>
      <c r="AE42" s="9">
        <v>276.09100000000001</v>
      </c>
      <c r="AF42" s="9">
        <v>459.26400000000001</v>
      </c>
      <c r="AG42" s="9">
        <v>55.393000000000001</v>
      </c>
      <c r="AH42" s="9">
        <v>156.53899999999999</v>
      </c>
      <c r="AI42" s="4">
        <v>367.35</v>
      </c>
      <c r="AJ42" s="4">
        <v>349.49400000000003</v>
      </c>
      <c r="AK42" s="4">
        <v>123.57299999999999</v>
      </c>
      <c r="AL42" s="4">
        <v>312.54000000000002</v>
      </c>
      <c r="AM42" s="4">
        <v>398.87</v>
      </c>
    </row>
    <row r="43" spans="1:39" ht="15" x14ac:dyDescent="0.25">
      <c r="A43" s="46">
        <v>45108</v>
      </c>
      <c r="B43" s="4">
        <v>123.17</v>
      </c>
      <c r="C43" s="4">
        <v>123.17</v>
      </c>
      <c r="D43" s="9">
        <v>123.17</v>
      </c>
      <c r="E43" s="9">
        <v>349.48599999999999</v>
      </c>
      <c r="F43" s="9">
        <v>139.51499999999999</v>
      </c>
      <c r="G43" s="9">
        <v>183.70599999999999</v>
      </c>
      <c r="H43" s="9">
        <v>103.702</v>
      </c>
      <c r="I43" s="9">
        <v>76.858999999999995</v>
      </c>
      <c r="J43" s="9">
        <v>69.510999999999996</v>
      </c>
      <c r="K43" s="9">
        <v>78.781000000000006</v>
      </c>
      <c r="L43" s="9">
        <v>140.35900000000001</v>
      </c>
      <c r="M43" s="9">
        <v>72.448999999999998</v>
      </c>
      <c r="N43" s="9">
        <v>213.61600000000001</v>
      </c>
      <c r="O43" s="9">
        <v>78.611999999999995</v>
      </c>
      <c r="P43" s="9">
        <v>525.11500000000001</v>
      </c>
      <c r="Q43" s="9">
        <v>132.26400000000001</v>
      </c>
      <c r="R43" s="9">
        <v>206.797</v>
      </c>
      <c r="S43" s="9">
        <v>108.65300000000001</v>
      </c>
      <c r="T43" s="9">
        <v>230.107</v>
      </c>
      <c r="U43" s="9">
        <v>54.499000000000002</v>
      </c>
      <c r="V43" s="9">
        <v>64.632999999999996</v>
      </c>
      <c r="W43" s="9">
        <v>24.207999999999998</v>
      </c>
      <c r="X43" s="9">
        <v>68.575999999999993</v>
      </c>
      <c r="Y43" s="9">
        <v>57.430999999999997</v>
      </c>
      <c r="Z43" s="9">
        <v>127.905</v>
      </c>
      <c r="AA43" s="9">
        <v>81.256</v>
      </c>
      <c r="AB43" s="9">
        <v>70.593999999999994</v>
      </c>
      <c r="AC43" s="9">
        <v>232.23099999999999</v>
      </c>
      <c r="AD43" s="9">
        <v>159.435</v>
      </c>
      <c r="AE43" s="9">
        <v>85.11</v>
      </c>
      <c r="AF43" s="9">
        <v>226.977</v>
      </c>
      <c r="AG43" s="9">
        <v>27.484999999999999</v>
      </c>
      <c r="AH43" s="9">
        <v>55.835000000000001</v>
      </c>
      <c r="AI43" s="4">
        <v>114.867</v>
      </c>
      <c r="AJ43" s="4">
        <v>107.431</v>
      </c>
      <c r="AK43" s="4">
        <v>48.165999999999997</v>
      </c>
      <c r="AL43" s="4">
        <v>188.517</v>
      </c>
      <c r="AM43" s="4">
        <v>236.93199999999999</v>
      </c>
    </row>
    <row r="44" spans="1:39" ht="15" x14ac:dyDescent="0.25">
      <c r="A44" s="46">
        <v>45139</v>
      </c>
      <c r="B44" s="4">
        <v>66.88</v>
      </c>
      <c r="C44" s="4">
        <v>66.88</v>
      </c>
      <c r="D44" s="9">
        <v>66.88</v>
      </c>
      <c r="E44" s="9">
        <v>130.947</v>
      </c>
      <c r="F44" s="9">
        <v>63.945999999999998</v>
      </c>
      <c r="G44" s="9">
        <v>69.727000000000004</v>
      </c>
      <c r="H44" s="9">
        <v>57.05</v>
      </c>
      <c r="I44" s="9">
        <v>43.850999999999999</v>
      </c>
      <c r="J44" s="9">
        <v>51.865000000000002</v>
      </c>
      <c r="K44" s="9">
        <v>40.692999999999998</v>
      </c>
      <c r="L44" s="9">
        <v>59.274999999999999</v>
      </c>
      <c r="M44" s="9">
        <v>54.81</v>
      </c>
      <c r="N44" s="9">
        <v>71.106999999999999</v>
      </c>
      <c r="O44" s="9">
        <v>43.98</v>
      </c>
      <c r="P44" s="9">
        <v>142.29400000000001</v>
      </c>
      <c r="Q44" s="9">
        <v>55.404000000000003</v>
      </c>
      <c r="R44" s="9">
        <v>87.040999999999997</v>
      </c>
      <c r="S44" s="9">
        <v>51.622999999999998</v>
      </c>
      <c r="T44" s="9">
        <v>89.519000000000005</v>
      </c>
      <c r="U44" s="9">
        <v>43.256999999999998</v>
      </c>
      <c r="V44" s="9">
        <v>47.929000000000002</v>
      </c>
      <c r="W44" s="9">
        <v>19.257000000000001</v>
      </c>
      <c r="X44" s="9">
        <v>40.055</v>
      </c>
      <c r="Y44" s="9">
        <v>35.963000000000001</v>
      </c>
      <c r="Z44" s="9">
        <v>58.232999999999997</v>
      </c>
      <c r="AA44" s="9">
        <v>55.156999999999996</v>
      </c>
      <c r="AB44" s="9">
        <v>48.923999999999999</v>
      </c>
      <c r="AC44" s="9">
        <v>81.049000000000007</v>
      </c>
      <c r="AD44" s="9">
        <v>58.744</v>
      </c>
      <c r="AE44" s="9">
        <v>48.651000000000003</v>
      </c>
      <c r="AF44" s="9">
        <v>69.489999999999995</v>
      </c>
      <c r="AG44" s="9">
        <v>26.103999999999999</v>
      </c>
      <c r="AH44" s="9">
        <v>39.603000000000002</v>
      </c>
      <c r="AI44" s="4">
        <v>56.685000000000002</v>
      </c>
      <c r="AJ44" s="4">
        <v>45.468000000000004</v>
      </c>
      <c r="AK44" s="4">
        <v>30.802</v>
      </c>
      <c r="AL44" s="4">
        <v>96.566000000000003</v>
      </c>
      <c r="AM44" s="4">
        <v>89.019000000000005</v>
      </c>
    </row>
    <row r="45" spans="1:39" ht="15" x14ac:dyDescent="0.25">
      <c r="A45" s="46">
        <v>45170</v>
      </c>
      <c r="B45" s="4">
        <v>40.659999999999997</v>
      </c>
      <c r="C45" s="4">
        <v>40.659999999999997</v>
      </c>
      <c r="D45" s="9">
        <v>40.659999999999997</v>
      </c>
      <c r="E45" s="9">
        <v>74.052000000000007</v>
      </c>
      <c r="F45" s="9">
        <v>61.067</v>
      </c>
      <c r="G45" s="9">
        <v>65.745000000000005</v>
      </c>
      <c r="H45" s="9">
        <v>44.508000000000003</v>
      </c>
      <c r="I45" s="9">
        <v>42.58</v>
      </c>
      <c r="J45" s="9">
        <v>35.03</v>
      </c>
      <c r="K45" s="9">
        <v>32.600999999999999</v>
      </c>
      <c r="L45" s="9">
        <v>37.003999999999998</v>
      </c>
      <c r="M45" s="9">
        <v>45.637999999999998</v>
      </c>
      <c r="N45" s="9">
        <v>59.462000000000003</v>
      </c>
      <c r="O45" s="9">
        <v>39.65</v>
      </c>
      <c r="P45" s="9">
        <v>67.325999999999993</v>
      </c>
      <c r="Q45" s="9">
        <v>42.854999999999997</v>
      </c>
      <c r="R45" s="9">
        <v>61.557000000000002</v>
      </c>
      <c r="S45" s="9">
        <v>35.624000000000002</v>
      </c>
      <c r="T45" s="9">
        <v>49.328000000000003</v>
      </c>
      <c r="U45" s="9">
        <v>35.752000000000002</v>
      </c>
      <c r="V45" s="9">
        <v>32.993000000000002</v>
      </c>
      <c r="W45" s="9">
        <v>20.715</v>
      </c>
      <c r="X45" s="9">
        <v>57.67</v>
      </c>
      <c r="Y45" s="9">
        <v>35.99</v>
      </c>
      <c r="Z45" s="9">
        <v>37.396000000000001</v>
      </c>
      <c r="AA45" s="9">
        <v>40.308999999999997</v>
      </c>
      <c r="AB45" s="9">
        <v>45.420999999999999</v>
      </c>
      <c r="AC45" s="9">
        <v>48.374000000000002</v>
      </c>
      <c r="AD45" s="9">
        <v>40.488</v>
      </c>
      <c r="AE45" s="9">
        <v>31.594000000000001</v>
      </c>
      <c r="AF45" s="9">
        <v>41.668999999999997</v>
      </c>
      <c r="AG45" s="9">
        <v>23.225000000000001</v>
      </c>
      <c r="AH45" s="9">
        <v>55.094999999999999</v>
      </c>
      <c r="AI45" s="4">
        <v>48.845999999999997</v>
      </c>
      <c r="AJ45" s="4">
        <v>36.527999999999999</v>
      </c>
      <c r="AK45" s="4">
        <v>26.045999999999999</v>
      </c>
      <c r="AL45" s="4">
        <v>79.260999999999996</v>
      </c>
      <c r="AM45" s="4">
        <v>44.194000000000003</v>
      </c>
    </row>
    <row r="46" spans="1:39" ht="15" x14ac:dyDescent="0.25">
      <c r="A46" s="46">
        <v>45200</v>
      </c>
      <c r="B46" s="4">
        <v>35.090000000000003</v>
      </c>
      <c r="C46" s="4">
        <v>45.4</v>
      </c>
      <c r="D46" s="9">
        <v>40.76</v>
      </c>
      <c r="E46" s="9">
        <v>62.62</v>
      </c>
      <c r="F46" s="9">
        <v>92.513999999999996</v>
      </c>
      <c r="G46" s="9">
        <v>74.481999999999999</v>
      </c>
      <c r="H46" s="9">
        <v>35.338999999999999</v>
      </c>
      <c r="I46" s="9">
        <v>33.000999999999998</v>
      </c>
      <c r="J46" s="9">
        <v>33.325000000000003</v>
      </c>
      <c r="K46" s="9">
        <v>50.485999999999997</v>
      </c>
      <c r="L46" s="9">
        <v>31.135999999999999</v>
      </c>
      <c r="M46" s="9">
        <v>30.547999999999998</v>
      </c>
      <c r="N46" s="9">
        <v>50.478000000000002</v>
      </c>
      <c r="O46" s="9">
        <v>35.380000000000003</v>
      </c>
      <c r="P46" s="9">
        <v>60.398000000000003</v>
      </c>
      <c r="Q46" s="9">
        <v>50.052</v>
      </c>
      <c r="R46" s="9">
        <v>65.430999999999997</v>
      </c>
      <c r="S46" s="9">
        <v>41.261000000000003</v>
      </c>
      <c r="T46" s="9">
        <v>39.323</v>
      </c>
      <c r="U46" s="9">
        <v>30.484999999999999</v>
      </c>
      <c r="V46" s="9">
        <v>28.898</v>
      </c>
      <c r="W46" s="9">
        <v>29.725999999999999</v>
      </c>
      <c r="X46" s="9">
        <v>36.718000000000004</v>
      </c>
      <c r="Y46" s="9">
        <v>34.767000000000003</v>
      </c>
      <c r="Z46" s="9">
        <v>52.618000000000002</v>
      </c>
      <c r="AA46" s="9">
        <v>65.007000000000005</v>
      </c>
      <c r="AB46" s="9">
        <v>42.261000000000003</v>
      </c>
      <c r="AC46" s="9">
        <v>42.085000000000001</v>
      </c>
      <c r="AD46" s="9">
        <v>39.71</v>
      </c>
      <c r="AE46" s="9">
        <v>31.556000000000001</v>
      </c>
      <c r="AF46" s="9">
        <v>40.103000000000002</v>
      </c>
      <c r="AG46" s="9">
        <v>21.609000000000002</v>
      </c>
      <c r="AH46" s="9">
        <v>53.075000000000003</v>
      </c>
      <c r="AI46" s="4">
        <v>62.243000000000002</v>
      </c>
      <c r="AJ46" s="4">
        <v>31.029</v>
      </c>
      <c r="AK46" s="4">
        <v>26.521000000000001</v>
      </c>
      <c r="AL46" s="4">
        <v>49.292999999999999</v>
      </c>
      <c r="AM46" s="4">
        <v>36.619</v>
      </c>
    </row>
    <row r="47" spans="1:39" ht="15" x14ac:dyDescent="0.25">
      <c r="A47" s="46">
        <v>45231</v>
      </c>
      <c r="B47" s="4">
        <v>31.91</v>
      </c>
      <c r="C47" s="4">
        <v>34.380000000000003</v>
      </c>
      <c r="D47" s="9">
        <v>33.299999999999997</v>
      </c>
      <c r="E47" s="9">
        <v>51.040999999999997</v>
      </c>
      <c r="F47" s="9">
        <v>54.746000000000002</v>
      </c>
      <c r="G47" s="9">
        <v>51.683</v>
      </c>
      <c r="H47" s="9">
        <v>33.116</v>
      </c>
      <c r="I47" s="9">
        <v>25.456</v>
      </c>
      <c r="J47" s="9">
        <v>26.58</v>
      </c>
      <c r="K47" s="9">
        <v>43.398000000000003</v>
      </c>
      <c r="L47" s="9">
        <v>28.558</v>
      </c>
      <c r="M47" s="9">
        <v>25.54</v>
      </c>
      <c r="N47" s="9">
        <v>39.374000000000002</v>
      </c>
      <c r="O47" s="9">
        <v>32.378</v>
      </c>
      <c r="P47" s="9">
        <v>45.741999999999997</v>
      </c>
      <c r="Q47" s="9">
        <v>38.255000000000003</v>
      </c>
      <c r="R47" s="9">
        <v>45.884999999999998</v>
      </c>
      <c r="S47" s="9">
        <v>34.741999999999997</v>
      </c>
      <c r="T47" s="9">
        <v>31.465</v>
      </c>
      <c r="U47" s="9">
        <v>26.58</v>
      </c>
      <c r="V47" s="9">
        <v>28.501000000000001</v>
      </c>
      <c r="W47" s="9">
        <v>18.388000000000002</v>
      </c>
      <c r="X47" s="9">
        <v>25.869</v>
      </c>
      <c r="Y47" s="9">
        <v>29.856999999999999</v>
      </c>
      <c r="Z47" s="9">
        <v>39.569000000000003</v>
      </c>
      <c r="AA47" s="9">
        <v>43.662999999999997</v>
      </c>
      <c r="AB47" s="9">
        <v>31.823</v>
      </c>
      <c r="AC47" s="9">
        <v>36.506</v>
      </c>
      <c r="AD47" s="9">
        <v>36.636000000000003</v>
      </c>
      <c r="AE47" s="9">
        <v>30.966999999999999</v>
      </c>
      <c r="AF47" s="9">
        <v>33.280999999999999</v>
      </c>
      <c r="AG47" s="9">
        <v>18.213999999999999</v>
      </c>
      <c r="AH47" s="9">
        <v>30.844999999999999</v>
      </c>
      <c r="AI47" s="4">
        <v>38.460999999999999</v>
      </c>
      <c r="AJ47" s="4">
        <v>28.907</v>
      </c>
      <c r="AK47" s="4">
        <v>24.805</v>
      </c>
      <c r="AL47" s="4">
        <v>33.049999999999997</v>
      </c>
      <c r="AM47" s="4">
        <v>31.076000000000001</v>
      </c>
    </row>
    <row r="48" spans="1:39" ht="15" x14ac:dyDescent="0.25">
      <c r="A48" s="46">
        <v>45261</v>
      </c>
      <c r="B48" s="4">
        <v>27.74</v>
      </c>
      <c r="C48" s="4">
        <v>27.74</v>
      </c>
      <c r="D48" s="9">
        <v>27.74</v>
      </c>
      <c r="E48" s="9">
        <v>44.298000000000002</v>
      </c>
      <c r="F48" s="9">
        <v>39.095999999999997</v>
      </c>
      <c r="G48" s="9">
        <v>39.423999999999999</v>
      </c>
      <c r="H48" s="9">
        <v>29.884</v>
      </c>
      <c r="I48" s="9">
        <v>23.248000000000001</v>
      </c>
      <c r="J48" s="9">
        <v>23.905999999999999</v>
      </c>
      <c r="K48" s="9">
        <v>30.53</v>
      </c>
      <c r="L48" s="9">
        <v>26.143000000000001</v>
      </c>
      <c r="M48" s="9">
        <v>23.574000000000002</v>
      </c>
      <c r="N48" s="9">
        <v>34.073</v>
      </c>
      <c r="O48" s="9">
        <v>27.719000000000001</v>
      </c>
      <c r="P48" s="9">
        <v>41.615000000000002</v>
      </c>
      <c r="Q48" s="9">
        <v>34.052999999999997</v>
      </c>
      <c r="R48" s="9">
        <v>37.484000000000002</v>
      </c>
      <c r="S48" s="9">
        <v>32.363999999999997</v>
      </c>
      <c r="T48" s="9">
        <v>29.064</v>
      </c>
      <c r="U48" s="9">
        <v>23.741</v>
      </c>
      <c r="V48" s="9">
        <v>24.641999999999999</v>
      </c>
      <c r="W48" s="9">
        <v>15.446</v>
      </c>
      <c r="X48" s="9">
        <v>23.981999999999999</v>
      </c>
      <c r="Y48" s="9">
        <v>24.452000000000002</v>
      </c>
      <c r="Z48" s="9">
        <v>29.786999999999999</v>
      </c>
      <c r="AA48" s="9">
        <v>30.957999999999998</v>
      </c>
      <c r="AB48" s="9">
        <v>25.015999999999998</v>
      </c>
      <c r="AC48" s="9">
        <v>33.386000000000003</v>
      </c>
      <c r="AD48" s="9">
        <v>30.696000000000002</v>
      </c>
      <c r="AE48" s="9">
        <v>26.364999999999998</v>
      </c>
      <c r="AF48" s="9">
        <v>29.855</v>
      </c>
      <c r="AG48" s="9">
        <v>16.978000000000002</v>
      </c>
      <c r="AH48" s="9">
        <v>23.937000000000001</v>
      </c>
      <c r="AI48" s="4">
        <v>29.638999999999999</v>
      </c>
      <c r="AJ48" s="4">
        <v>27.291</v>
      </c>
      <c r="AK48" s="4">
        <v>20.059999999999999</v>
      </c>
      <c r="AL48" s="4">
        <v>28.951000000000001</v>
      </c>
      <c r="AM48" s="4">
        <v>29.413</v>
      </c>
    </row>
    <row r="49" spans="1:1005" ht="15" x14ac:dyDescent="0.25">
      <c r="A49" s="46">
        <v>45292</v>
      </c>
      <c r="B49" s="4">
        <v>26.51</v>
      </c>
      <c r="C49" s="4">
        <v>26.51</v>
      </c>
      <c r="D49" s="9">
        <v>26.51</v>
      </c>
      <c r="E49" s="9">
        <v>39.613999999999997</v>
      </c>
      <c r="F49" s="9">
        <v>33.698999999999998</v>
      </c>
      <c r="G49" s="9">
        <v>32.914999999999999</v>
      </c>
      <c r="H49" s="9">
        <v>26.585999999999999</v>
      </c>
      <c r="I49" s="9">
        <v>20.863</v>
      </c>
      <c r="J49" s="9">
        <v>21.396000000000001</v>
      </c>
      <c r="K49" s="9">
        <v>23.925000000000001</v>
      </c>
      <c r="L49" s="9">
        <v>22.911999999999999</v>
      </c>
      <c r="M49" s="9">
        <v>21.445</v>
      </c>
      <c r="N49" s="9">
        <v>30.486000000000001</v>
      </c>
      <c r="O49" s="9">
        <v>24.626999999999999</v>
      </c>
      <c r="P49" s="9">
        <v>36.222000000000001</v>
      </c>
      <c r="Q49" s="9">
        <v>29.2</v>
      </c>
      <c r="R49" s="9">
        <v>33.56</v>
      </c>
      <c r="S49" s="9">
        <v>27.657</v>
      </c>
      <c r="T49" s="9">
        <v>28.077000000000002</v>
      </c>
      <c r="U49" s="9">
        <v>21.244</v>
      </c>
      <c r="V49" s="9">
        <v>21.759</v>
      </c>
      <c r="W49" s="9">
        <v>13.818</v>
      </c>
      <c r="X49" s="9">
        <v>21.248000000000001</v>
      </c>
      <c r="Y49" s="9">
        <v>25.035</v>
      </c>
      <c r="Z49" s="9">
        <v>25.667999999999999</v>
      </c>
      <c r="AA49" s="9">
        <v>27.559000000000001</v>
      </c>
      <c r="AB49" s="9">
        <v>21.663</v>
      </c>
      <c r="AC49" s="9">
        <v>30.16</v>
      </c>
      <c r="AD49" s="9">
        <v>26.946999999999999</v>
      </c>
      <c r="AE49" s="9">
        <v>23.53</v>
      </c>
      <c r="AF49" s="9">
        <v>27.135000000000002</v>
      </c>
      <c r="AG49" s="9">
        <v>15.295999999999999</v>
      </c>
      <c r="AH49" s="9">
        <v>20.893999999999998</v>
      </c>
      <c r="AI49" s="4">
        <v>25.991</v>
      </c>
      <c r="AJ49" s="4">
        <v>25.341000000000001</v>
      </c>
      <c r="AK49" s="4">
        <v>17.295000000000002</v>
      </c>
      <c r="AL49" s="4">
        <v>25.893999999999998</v>
      </c>
      <c r="AM49" s="4">
        <v>28.832000000000001</v>
      </c>
    </row>
    <row r="50" spans="1:1005" ht="15" x14ac:dyDescent="0.25">
      <c r="A50" s="46">
        <v>45323</v>
      </c>
      <c r="B50" s="4">
        <v>24.89</v>
      </c>
      <c r="C50" s="4">
        <v>24.89</v>
      </c>
      <c r="D50" s="9">
        <v>24.89</v>
      </c>
      <c r="E50" s="9">
        <v>34.043999999999997</v>
      </c>
      <c r="F50" s="9">
        <v>44.301000000000002</v>
      </c>
      <c r="G50" s="9">
        <v>31.094000000000001</v>
      </c>
      <c r="H50" s="9">
        <v>22.547999999999998</v>
      </c>
      <c r="I50" s="9">
        <v>17.759</v>
      </c>
      <c r="J50" s="9">
        <v>18.824000000000002</v>
      </c>
      <c r="K50" s="9">
        <v>21.388000000000002</v>
      </c>
      <c r="L50" s="9">
        <v>20.364000000000001</v>
      </c>
      <c r="M50" s="9">
        <v>20.297000000000001</v>
      </c>
      <c r="N50" s="9">
        <v>25.707999999999998</v>
      </c>
      <c r="O50" s="9">
        <v>25.353999999999999</v>
      </c>
      <c r="P50" s="9">
        <v>33.603000000000002</v>
      </c>
      <c r="Q50" s="9">
        <v>24.617000000000001</v>
      </c>
      <c r="R50" s="9">
        <v>29.777999999999999</v>
      </c>
      <c r="S50" s="9">
        <v>27.521999999999998</v>
      </c>
      <c r="T50" s="9">
        <v>28.908000000000001</v>
      </c>
      <c r="U50" s="9">
        <v>21.475999999999999</v>
      </c>
      <c r="V50" s="9">
        <v>18.440000000000001</v>
      </c>
      <c r="W50" s="9">
        <v>17.407</v>
      </c>
      <c r="X50" s="9">
        <v>18.314</v>
      </c>
      <c r="Y50" s="9">
        <v>22.117999999999999</v>
      </c>
      <c r="Z50" s="9">
        <v>21.4</v>
      </c>
      <c r="AA50" s="9">
        <v>25.995000000000001</v>
      </c>
      <c r="AB50" s="9">
        <v>18.3</v>
      </c>
      <c r="AC50" s="9">
        <v>26.655999999999999</v>
      </c>
      <c r="AD50" s="9">
        <v>22.814</v>
      </c>
      <c r="AE50" s="9">
        <v>19.844000000000001</v>
      </c>
      <c r="AF50" s="9">
        <v>23.257999999999999</v>
      </c>
      <c r="AG50" s="9">
        <v>13.157</v>
      </c>
      <c r="AH50" s="9">
        <v>20.556000000000001</v>
      </c>
      <c r="AI50" s="4">
        <v>26.315999999999999</v>
      </c>
      <c r="AJ50" s="4">
        <v>21.869</v>
      </c>
      <c r="AK50" s="4">
        <v>14.913</v>
      </c>
      <c r="AL50" s="4">
        <v>22.475000000000001</v>
      </c>
      <c r="AM50" s="4">
        <v>22.782</v>
      </c>
    </row>
    <row r="51" spans="1:1005" ht="15" x14ac:dyDescent="0.25">
      <c r="A51" s="46">
        <v>45352</v>
      </c>
      <c r="B51" s="4">
        <v>40.04</v>
      </c>
      <c r="C51" s="4">
        <v>40.04</v>
      </c>
      <c r="D51" s="9">
        <v>40.04</v>
      </c>
      <c r="E51" s="9">
        <v>48.786999999999999</v>
      </c>
      <c r="F51" s="9">
        <v>79.548000000000002</v>
      </c>
      <c r="G51" s="9">
        <v>35.496000000000002</v>
      </c>
      <c r="H51" s="9">
        <v>31.881</v>
      </c>
      <c r="I51" s="9">
        <v>47.036999999999999</v>
      </c>
      <c r="J51" s="9">
        <v>29.283999999999999</v>
      </c>
      <c r="K51" s="9">
        <v>30.08</v>
      </c>
      <c r="L51" s="9">
        <v>31.981999999999999</v>
      </c>
      <c r="M51" s="9">
        <v>35.423000000000002</v>
      </c>
      <c r="N51" s="9">
        <v>44.9</v>
      </c>
      <c r="O51" s="9">
        <v>54.744999999999997</v>
      </c>
      <c r="P51" s="9">
        <v>43.975000000000001</v>
      </c>
      <c r="Q51" s="9">
        <v>45.393000000000001</v>
      </c>
      <c r="R51" s="9">
        <v>44.442</v>
      </c>
      <c r="S51" s="9">
        <v>37.377000000000002</v>
      </c>
      <c r="T51" s="9">
        <v>32.753999999999998</v>
      </c>
      <c r="U51" s="9">
        <v>32.506999999999998</v>
      </c>
      <c r="V51" s="9">
        <v>21.934000000000001</v>
      </c>
      <c r="W51" s="9">
        <v>27.641999999999999</v>
      </c>
      <c r="X51" s="9">
        <v>50.975000000000001</v>
      </c>
      <c r="Y51" s="9">
        <v>25.536000000000001</v>
      </c>
      <c r="Z51" s="9">
        <v>29.038</v>
      </c>
      <c r="AA51" s="9">
        <v>64.385999999999996</v>
      </c>
      <c r="AB51" s="9">
        <v>18.555</v>
      </c>
      <c r="AC51" s="9">
        <v>49.756999999999998</v>
      </c>
      <c r="AD51" s="9">
        <v>26.042000000000002</v>
      </c>
      <c r="AE51" s="9">
        <v>34.259</v>
      </c>
      <c r="AF51" s="9">
        <v>44.103000000000002</v>
      </c>
      <c r="AG51" s="9">
        <v>20.350000000000001</v>
      </c>
      <c r="AH51" s="9">
        <v>22.824999999999999</v>
      </c>
      <c r="AI51" s="4">
        <v>46.036000000000001</v>
      </c>
      <c r="AJ51" s="4">
        <v>23.638999999999999</v>
      </c>
      <c r="AK51" s="4">
        <v>25.405000000000001</v>
      </c>
      <c r="AL51" s="4">
        <v>34.911000000000001</v>
      </c>
      <c r="AM51" s="4">
        <v>22.341999999999999</v>
      </c>
    </row>
    <row r="52" spans="1:1005" ht="15" x14ac:dyDescent="0.25">
      <c r="A52" s="46">
        <v>45383</v>
      </c>
      <c r="B52" s="4">
        <v>88.26</v>
      </c>
      <c r="C52" s="4">
        <v>88.26</v>
      </c>
      <c r="D52" s="9">
        <v>88.26</v>
      </c>
      <c r="E52" s="9">
        <v>109.877</v>
      </c>
      <c r="F52" s="9">
        <v>137.53100000000001</v>
      </c>
      <c r="G52" s="9">
        <v>101.02</v>
      </c>
      <c r="H52" s="9">
        <v>73.733000000000004</v>
      </c>
      <c r="I52" s="9">
        <v>117.511</v>
      </c>
      <c r="J52" s="9">
        <v>65.153999999999996</v>
      </c>
      <c r="K52" s="9">
        <v>58.31</v>
      </c>
      <c r="L52" s="9">
        <v>83.822999999999993</v>
      </c>
      <c r="M52" s="9">
        <v>103.70699999999999</v>
      </c>
      <c r="N52" s="9">
        <v>86.835999999999999</v>
      </c>
      <c r="O52" s="9">
        <v>67.709999999999994</v>
      </c>
      <c r="P52" s="9">
        <v>100.81</v>
      </c>
      <c r="Q52" s="9">
        <v>94.418000000000006</v>
      </c>
      <c r="R52" s="9">
        <v>68.864999999999995</v>
      </c>
      <c r="S52" s="9">
        <v>50.866</v>
      </c>
      <c r="T52" s="9">
        <v>86.037999999999997</v>
      </c>
      <c r="U52" s="9">
        <v>66.239999999999995</v>
      </c>
      <c r="V52" s="9">
        <v>57.485999999999997</v>
      </c>
      <c r="W52" s="9">
        <v>55.881999999999998</v>
      </c>
      <c r="X52" s="9">
        <v>105.172</v>
      </c>
      <c r="Y52" s="9">
        <v>67.369</v>
      </c>
      <c r="Z52" s="9">
        <v>93.174999999999997</v>
      </c>
      <c r="AA52" s="9">
        <v>93.028000000000006</v>
      </c>
      <c r="AB52" s="9">
        <v>62.941000000000003</v>
      </c>
      <c r="AC52" s="9">
        <v>83.087000000000003</v>
      </c>
      <c r="AD52" s="9">
        <v>65.519000000000005</v>
      </c>
      <c r="AE52" s="9">
        <v>78.400000000000006</v>
      </c>
      <c r="AF52" s="9">
        <v>92.775999999999996</v>
      </c>
      <c r="AG52" s="9">
        <v>46.631</v>
      </c>
      <c r="AH52" s="9">
        <v>56.813000000000002</v>
      </c>
      <c r="AI52" s="4">
        <v>84.841999999999999</v>
      </c>
      <c r="AJ52" s="4">
        <v>55.451999999999998</v>
      </c>
      <c r="AK52" s="4">
        <v>45.82</v>
      </c>
      <c r="AL52" s="4">
        <v>42.215000000000003</v>
      </c>
      <c r="AM52" s="4">
        <v>48.030999999999999</v>
      </c>
    </row>
    <row r="53" spans="1:1005" ht="15" x14ac:dyDescent="0.25">
      <c r="A53" s="46">
        <v>45413</v>
      </c>
      <c r="B53" s="4">
        <v>247.09</v>
      </c>
      <c r="C53" s="4">
        <v>247.09</v>
      </c>
      <c r="D53" s="9">
        <v>247.09</v>
      </c>
      <c r="E53" s="9">
        <v>419.75799999999998</v>
      </c>
      <c r="F53" s="9">
        <v>353.21899999999999</v>
      </c>
      <c r="G53" s="9">
        <v>331.20299999999997</v>
      </c>
      <c r="H53" s="9">
        <v>158.542</v>
      </c>
      <c r="I53" s="9">
        <v>196.66200000000001</v>
      </c>
      <c r="J53" s="9">
        <v>126.901</v>
      </c>
      <c r="K53" s="9">
        <v>176.33799999999999</v>
      </c>
      <c r="L53" s="9">
        <v>216.245</v>
      </c>
      <c r="M53" s="9">
        <v>297.839</v>
      </c>
      <c r="N53" s="9">
        <v>230.54900000000001</v>
      </c>
      <c r="O53" s="9">
        <v>213.44300000000001</v>
      </c>
      <c r="P53" s="9">
        <v>378.267</v>
      </c>
      <c r="Q53" s="9">
        <v>346.863</v>
      </c>
      <c r="R53" s="9">
        <v>214.41900000000001</v>
      </c>
      <c r="S53" s="9">
        <v>226.524</v>
      </c>
      <c r="T53" s="9">
        <v>246.392</v>
      </c>
      <c r="U53" s="9">
        <v>265.959</v>
      </c>
      <c r="V53" s="9">
        <v>78.400000000000006</v>
      </c>
      <c r="W53" s="9">
        <v>159.245</v>
      </c>
      <c r="X53" s="9">
        <v>229.09100000000001</v>
      </c>
      <c r="Y53" s="9">
        <v>266.36200000000002</v>
      </c>
      <c r="Z53" s="9">
        <v>224.36</v>
      </c>
      <c r="AA53" s="9">
        <v>242.96199999999999</v>
      </c>
      <c r="AB53" s="9">
        <v>286</v>
      </c>
      <c r="AC53" s="9">
        <v>294.77499999999998</v>
      </c>
      <c r="AD53" s="9">
        <v>122.663</v>
      </c>
      <c r="AE53" s="9">
        <v>168.553</v>
      </c>
      <c r="AF53" s="9">
        <v>132.68299999999999</v>
      </c>
      <c r="AG53" s="9">
        <v>113.66200000000001</v>
      </c>
      <c r="AH53" s="9">
        <v>245.5</v>
      </c>
      <c r="AI53" s="4">
        <v>200.77099999999999</v>
      </c>
      <c r="AJ53" s="4">
        <v>116.05500000000001</v>
      </c>
      <c r="AK53" s="4">
        <v>163.87299999999999</v>
      </c>
      <c r="AL53" s="4">
        <v>150.721</v>
      </c>
      <c r="AM53" s="4">
        <v>481.77499999999998</v>
      </c>
    </row>
    <row r="54" spans="1:1005" ht="15" x14ac:dyDescent="0.25">
      <c r="A54" s="46">
        <v>45444</v>
      </c>
      <c r="B54" s="4">
        <v>281.04000000000002</v>
      </c>
      <c r="C54" s="4">
        <v>281.04000000000002</v>
      </c>
      <c r="D54" s="9">
        <v>281.04000000000002</v>
      </c>
      <c r="E54" s="9">
        <v>428.00700000000001</v>
      </c>
      <c r="F54" s="9">
        <v>426.262</v>
      </c>
      <c r="G54" s="9">
        <v>305.68900000000002</v>
      </c>
      <c r="H54" s="9">
        <v>187.59100000000001</v>
      </c>
      <c r="I54" s="9">
        <v>160.005</v>
      </c>
      <c r="J54" s="9">
        <v>190.18799999999999</v>
      </c>
      <c r="K54" s="9">
        <v>298.14699999999999</v>
      </c>
      <c r="L54" s="9">
        <v>182.84700000000001</v>
      </c>
      <c r="M54" s="9">
        <v>436.34199999999998</v>
      </c>
      <c r="N54" s="9">
        <v>237.9</v>
      </c>
      <c r="O54" s="9">
        <v>577.00800000000004</v>
      </c>
      <c r="P54" s="9">
        <v>328.27699999999999</v>
      </c>
      <c r="Q54" s="9">
        <v>549.34199999999998</v>
      </c>
      <c r="R54" s="9">
        <v>218.61099999999999</v>
      </c>
      <c r="S54" s="9">
        <v>375.66199999999998</v>
      </c>
      <c r="T54" s="9">
        <v>168.203</v>
      </c>
      <c r="U54" s="9">
        <v>214.14599999999999</v>
      </c>
      <c r="V54" s="9">
        <v>58.875</v>
      </c>
      <c r="W54" s="9">
        <v>235.51599999999999</v>
      </c>
      <c r="X54" s="9">
        <v>151.28299999999999</v>
      </c>
      <c r="Y54" s="9">
        <v>303.63799999999998</v>
      </c>
      <c r="Z54" s="9">
        <v>211.91800000000001</v>
      </c>
      <c r="AA54" s="9">
        <v>196.65899999999999</v>
      </c>
      <c r="AB54" s="9">
        <v>521.25699999999995</v>
      </c>
      <c r="AC54" s="9">
        <v>294.24200000000002</v>
      </c>
      <c r="AD54" s="9">
        <v>271.84100000000001</v>
      </c>
      <c r="AE54" s="9">
        <v>461.08699999999999</v>
      </c>
      <c r="AF54" s="9">
        <v>54.2</v>
      </c>
      <c r="AG54" s="9">
        <v>155.25299999999999</v>
      </c>
      <c r="AH54" s="9">
        <v>358.93799999999999</v>
      </c>
      <c r="AI54" s="4">
        <v>349.90100000000001</v>
      </c>
      <c r="AJ54" s="4">
        <v>120.79900000000001</v>
      </c>
      <c r="AK54" s="4">
        <v>316.23599999999999</v>
      </c>
      <c r="AL54" s="4">
        <v>397.96</v>
      </c>
      <c r="AM54" s="4">
        <v>741.73699999999997</v>
      </c>
    </row>
    <row r="55" spans="1:1005" ht="15" x14ac:dyDescent="0.25">
      <c r="A55" s="46">
        <v>45474</v>
      </c>
      <c r="B55" s="4">
        <v>123.17</v>
      </c>
      <c r="C55" s="4">
        <v>123.17</v>
      </c>
      <c r="D55" s="9">
        <v>123.17</v>
      </c>
      <c r="E55" s="9">
        <v>136.33799999999999</v>
      </c>
      <c r="F55" s="9">
        <v>178.00200000000001</v>
      </c>
      <c r="G55" s="9">
        <v>104.639</v>
      </c>
      <c r="H55" s="9">
        <v>73.424999999999997</v>
      </c>
      <c r="I55" s="9">
        <v>68.947999999999993</v>
      </c>
      <c r="J55" s="9">
        <v>77.561000000000007</v>
      </c>
      <c r="K55" s="9">
        <v>141.15100000000001</v>
      </c>
      <c r="L55" s="9">
        <v>71.411000000000001</v>
      </c>
      <c r="M55" s="9">
        <v>205.95099999999999</v>
      </c>
      <c r="N55" s="9">
        <v>76.475999999999999</v>
      </c>
      <c r="O55" s="9">
        <v>525.73699999999997</v>
      </c>
      <c r="P55" s="9">
        <v>127.861</v>
      </c>
      <c r="Q55" s="9">
        <v>199.79400000000001</v>
      </c>
      <c r="R55" s="9">
        <v>106.596</v>
      </c>
      <c r="S55" s="9">
        <v>231.08600000000001</v>
      </c>
      <c r="T55" s="9">
        <v>53.787999999999997</v>
      </c>
      <c r="U55" s="9">
        <v>63.225999999999999</v>
      </c>
      <c r="V55" s="9">
        <v>24.068999999999999</v>
      </c>
      <c r="W55" s="9">
        <v>69.006</v>
      </c>
      <c r="X55" s="9">
        <v>56.765000000000001</v>
      </c>
      <c r="Y55" s="9">
        <v>123.02200000000001</v>
      </c>
      <c r="Z55" s="9">
        <v>80.474999999999994</v>
      </c>
      <c r="AA55" s="9">
        <v>71.025999999999996</v>
      </c>
      <c r="AB55" s="9">
        <v>222.923</v>
      </c>
      <c r="AC55" s="9">
        <v>153.13399999999999</v>
      </c>
      <c r="AD55" s="9">
        <v>82.626999999999995</v>
      </c>
      <c r="AE55" s="9">
        <v>227.91900000000001</v>
      </c>
      <c r="AF55" s="9">
        <v>27.486000000000001</v>
      </c>
      <c r="AG55" s="9">
        <v>55.338000000000001</v>
      </c>
      <c r="AH55" s="9">
        <v>112.512</v>
      </c>
      <c r="AI55" s="4">
        <v>107.848</v>
      </c>
      <c r="AJ55" s="4">
        <v>47.585999999999999</v>
      </c>
      <c r="AK55" s="4">
        <v>183.441</v>
      </c>
      <c r="AL55" s="4">
        <v>228.946</v>
      </c>
      <c r="AM55" s="4">
        <v>349.81700000000001</v>
      </c>
    </row>
    <row r="56" spans="1:1005" ht="15" x14ac:dyDescent="0.25">
      <c r="A56" s="46">
        <v>45505</v>
      </c>
      <c r="B56" s="4">
        <v>66.88</v>
      </c>
      <c r="C56" s="4">
        <v>66.88</v>
      </c>
      <c r="D56" s="9">
        <v>66.88</v>
      </c>
      <c r="E56" s="9">
        <v>63.037999999999997</v>
      </c>
      <c r="F56" s="9">
        <v>68.721999999999994</v>
      </c>
      <c r="G56" s="9">
        <v>57.572000000000003</v>
      </c>
      <c r="H56" s="9">
        <v>44.017000000000003</v>
      </c>
      <c r="I56" s="9">
        <v>51.45</v>
      </c>
      <c r="J56" s="9">
        <v>40.579000000000001</v>
      </c>
      <c r="K56" s="9">
        <v>59.527999999999999</v>
      </c>
      <c r="L56" s="9">
        <v>55.436999999999998</v>
      </c>
      <c r="M56" s="9">
        <v>70.363</v>
      </c>
      <c r="N56" s="9">
        <v>43.817999999999998</v>
      </c>
      <c r="O56" s="9">
        <v>142.49199999999999</v>
      </c>
      <c r="P56" s="9">
        <v>54.939</v>
      </c>
      <c r="Q56" s="9">
        <v>85.292000000000002</v>
      </c>
      <c r="R56" s="9">
        <v>50.874000000000002</v>
      </c>
      <c r="S56" s="9">
        <v>89.912999999999997</v>
      </c>
      <c r="T56" s="9">
        <v>43.661000000000001</v>
      </c>
      <c r="U56" s="9">
        <v>47.94</v>
      </c>
      <c r="V56" s="9">
        <v>19.16</v>
      </c>
      <c r="W56" s="9">
        <v>40.304000000000002</v>
      </c>
      <c r="X56" s="9">
        <v>35.737000000000002</v>
      </c>
      <c r="Y56" s="9">
        <v>57.481999999999999</v>
      </c>
      <c r="Z56" s="9">
        <v>55.137</v>
      </c>
      <c r="AA56" s="9">
        <v>49.122</v>
      </c>
      <c r="AB56" s="9">
        <v>79.367000000000004</v>
      </c>
      <c r="AC56" s="9">
        <v>57.887</v>
      </c>
      <c r="AD56" s="9">
        <v>48.305</v>
      </c>
      <c r="AE56" s="9">
        <v>70.006</v>
      </c>
      <c r="AF56" s="9">
        <v>26.216000000000001</v>
      </c>
      <c r="AG56" s="9">
        <v>38.779000000000003</v>
      </c>
      <c r="AH56" s="9">
        <v>55.829000000000001</v>
      </c>
      <c r="AI56" s="4">
        <v>45.588999999999999</v>
      </c>
      <c r="AJ56" s="4">
        <v>30.390999999999998</v>
      </c>
      <c r="AK56" s="4">
        <v>95.338999999999999</v>
      </c>
      <c r="AL56" s="4">
        <v>86.71</v>
      </c>
      <c r="AM56" s="4">
        <v>131.04300000000001</v>
      </c>
    </row>
    <row r="57" spans="1:1005" ht="15" x14ac:dyDescent="0.25">
      <c r="A57" s="46">
        <v>45536</v>
      </c>
      <c r="B57" s="4">
        <v>40.659999999999997</v>
      </c>
      <c r="C57" s="4">
        <v>40.659999999999997</v>
      </c>
      <c r="D57" s="9">
        <v>40.659999999999997</v>
      </c>
      <c r="E57" s="9">
        <v>62.148000000000003</v>
      </c>
      <c r="F57" s="9">
        <v>67.106999999999999</v>
      </c>
      <c r="G57" s="9">
        <v>44.838000000000001</v>
      </c>
      <c r="H57" s="9">
        <v>42.709000000000003</v>
      </c>
      <c r="I57" s="9">
        <v>35.290999999999997</v>
      </c>
      <c r="J57" s="9">
        <v>33.247999999999998</v>
      </c>
      <c r="K57" s="9">
        <v>37.076000000000001</v>
      </c>
      <c r="L57" s="9">
        <v>44.570999999999998</v>
      </c>
      <c r="M57" s="9">
        <v>59.04</v>
      </c>
      <c r="N57" s="9">
        <v>39.720999999999997</v>
      </c>
      <c r="O57" s="9">
        <v>67.378</v>
      </c>
      <c r="P57" s="9">
        <v>43.039000000000001</v>
      </c>
      <c r="Q57" s="9">
        <v>61.584000000000003</v>
      </c>
      <c r="R57" s="9">
        <v>35.576999999999998</v>
      </c>
      <c r="S57" s="9">
        <v>49.536000000000001</v>
      </c>
      <c r="T57" s="9">
        <v>35.499000000000002</v>
      </c>
      <c r="U57" s="9">
        <v>32.786000000000001</v>
      </c>
      <c r="V57" s="9">
        <v>20.856999999999999</v>
      </c>
      <c r="W57" s="9">
        <v>57.808999999999997</v>
      </c>
      <c r="X57" s="9">
        <v>36.531999999999996</v>
      </c>
      <c r="Y57" s="9">
        <v>37.86</v>
      </c>
      <c r="Z57" s="9">
        <v>40.627000000000002</v>
      </c>
      <c r="AA57" s="9">
        <v>45.481000000000002</v>
      </c>
      <c r="AB57" s="9">
        <v>48.136000000000003</v>
      </c>
      <c r="AC57" s="9">
        <v>40.402999999999999</v>
      </c>
      <c r="AD57" s="9">
        <v>31.425000000000001</v>
      </c>
      <c r="AE57" s="9">
        <v>41.996000000000002</v>
      </c>
      <c r="AF57" s="9">
        <v>23.292999999999999</v>
      </c>
      <c r="AG57" s="9">
        <v>56.377000000000002</v>
      </c>
      <c r="AH57" s="9">
        <v>49.255000000000003</v>
      </c>
      <c r="AI57" s="4">
        <v>36.529000000000003</v>
      </c>
      <c r="AJ57" s="4">
        <v>25.841000000000001</v>
      </c>
      <c r="AK57" s="4">
        <v>77.855999999999995</v>
      </c>
      <c r="AL57" s="4">
        <v>43.594000000000001</v>
      </c>
      <c r="AM57" s="4">
        <v>74.031999999999996</v>
      </c>
    </row>
    <row r="58" spans="1:1005" ht="15" x14ac:dyDescent="0.25">
      <c r="A58" s="46">
        <v>45566</v>
      </c>
      <c r="B58" s="4">
        <v>35.090000000000003</v>
      </c>
      <c r="C58" s="4">
        <v>45.4</v>
      </c>
      <c r="D58" s="9">
        <v>40.76</v>
      </c>
      <c r="E58" s="9">
        <v>92.102000000000004</v>
      </c>
      <c r="F58" s="9">
        <v>73.286000000000001</v>
      </c>
      <c r="G58" s="9">
        <v>35.591000000000001</v>
      </c>
      <c r="H58" s="9">
        <v>32.713000000000001</v>
      </c>
      <c r="I58" s="9">
        <v>33.128</v>
      </c>
      <c r="J58" s="9">
        <v>50.625999999999998</v>
      </c>
      <c r="K58" s="9">
        <v>31.158999999999999</v>
      </c>
      <c r="L58" s="9">
        <v>30.385999999999999</v>
      </c>
      <c r="M58" s="9">
        <v>50.021000000000001</v>
      </c>
      <c r="N58" s="9">
        <v>35.308</v>
      </c>
      <c r="O58" s="9">
        <v>60.393999999999998</v>
      </c>
      <c r="P58" s="9">
        <v>49.963999999999999</v>
      </c>
      <c r="Q58" s="9">
        <v>64.677000000000007</v>
      </c>
      <c r="R58" s="9">
        <v>41.548999999999999</v>
      </c>
      <c r="S58" s="9">
        <v>39.469000000000001</v>
      </c>
      <c r="T58" s="9">
        <v>30.465</v>
      </c>
      <c r="U58" s="9">
        <v>28.952999999999999</v>
      </c>
      <c r="V58" s="9">
        <v>29.384</v>
      </c>
      <c r="W58" s="9">
        <v>36.786000000000001</v>
      </c>
      <c r="X58" s="9">
        <v>34.186999999999998</v>
      </c>
      <c r="Y58" s="9">
        <v>51.854999999999997</v>
      </c>
      <c r="Z58" s="9">
        <v>64.286000000000001</v>
      </c>
      <c r="AA58" s="9">
        <v>42.268000000000001</v>
      </c>
      <c r="AB58" s="9">
        <v>42.051000000000002</v>
      </c>
      <c r="AC58" s="9">
        <v>39.655000000000001</v>
      </c>
      <c r="AD58" s="9">
        <v>31.504000000000001</v>
      </c>
      <c r="AE58" s="9">
        <v>40.36</v>
      </c>
      <c r="AF58" s="9">
        <v>21.498999999999999</v>
      </c>
      <c r="AG58" s="9">
        <v>51.261000000000003</v>
      </c>
      <c r="AH58" s="9">
        <v>61.671999999999997</v>
      </c>
      <c r="AI58" s="4">
        <v>30.984999999999999</v>
      </c>
      <c r="AJ58" s="4">
        <v>26.462</v>
      </c>
      <c r="AK58" s="4">
        <v>48.106000000000002</v>
      </c>
      <c r="AL58" s="4">
        <v>36.378</v>
      </c>
      <c r="AM58" s="4">
        <v>62.551000000000002</v>
      </c>
    </row>
    <row r="59" spans="1:1005" ht="15" x14ac:dyDescent="0.25">
      <c r="A59" s="46">
        <v>45597</v>
      </c>
      <c r="B59" s="4">
        <v>31.91</v>
      </c>
      <c r="C59" s="4">
        <v>34.380000000000003</v>
      </c>
      <c r="D59" s="9">
        <v>33.299999999999997</v>
      </c>
      <c r="E59" s="9">
        <v>53.540999999999997</v>
      </c>
      <c r="F59" s="9">
        <v>50.79</v>
      </c>
      <c r="G59" s="9">
        <v>33.334000000000003</v>
      </c>
      <c r="H59" s="9">
        <v>25.451000000000001</v>
      </c>
      <c r="I59" s="9">
        <v>26.542999999999999</v>
      </c>
      <c r="J59" s="9">
        <v>42.593000000000004</v>
      </c>
      <c r="K59" s="9">
        <v>28.565999999999999</v>
      </c>
      <c r="L59" s="9">
        <v>25.515000000000001</v>
      </c>
      <c r="M59" s="9">
        <v>38.936</v>
      </c>
      <c r="N59" s="9">
        <v>32.109000000000002</v>
      </c>
      <c r="O59" s="9">
        <v>45.737000000000002</v>
      </c>
      <c r="P59" s="9">
        <v>38.281999999999996</v>
      </c>
      <c r="Q59" s="9">
        <v>45.256999999999998</v>
      </c>
      <c r="R59" s="9">
        <v>34.552</v>
      </c>
      <c r="S59" s="9">
        <v>31.574999999999999</v>
      </c>
      <c r="T59" s="9">
        <v>26.515999999999998</v>
      </c>
      <c r="U59" s="9">
        <v>28.407</v>
      </c>
      <c r="V59" s="9">
        <v>18.074999999999999</v>
      </c>
      <c r="W59" s="9">
        <v>25.914000000000001</v>
      </c>
      <c r="X59" s="9">
        <v>29.693000000000001</v>
      </c>
      <c r="Y59" s="9">
        <v>38.878</v>
      </c>
      <c r="Z59" s="9">
        <v>42.805999999999997</v>
      </c>
      <c r="AA59" s="9">
        <v>31.824000000000002</v>
      </c>
      <c r="AB59" s="9">
        <v>36.372</v>
      </c>
      <c r="AC59" s="9">
        <v>36.438000000000002</v>
      </c>
      <c r="AD59" s="9">
        <v>30.77</v>
      </c>
      <c r="AE59" s="9">
        <v>33.491999999999997</v>
      </c>
      <c r="AF59" s="9">
        <v>18.178000000000001</v>
      </c>
      <c r="AG59" s="9">
        <v>30.178000000000001</v>
      </c>
      <c r="AH59" s="9">
        <v>37.697000000000003</v>
      </c>
      <c r="AI59" s="4">
        <v>28.861000000000001</v>
      </c>
      <c r="AJ59" s="4">
        <v>24.49</v>
      </c>
      <c r="AK59" s="4">
        <v>32.847999999999999</v>
      </c>
      <c r="AL59" s="4">
        <v>30.928000000000001</v>
      </c>
      <c r="AM59" s="4">
        <v>50.97</v>
      </c>
    </row>
    <row r="60" spans="1:1005" ht="15" x14ac:dyDescent="0.25">
      <c r="A60" s="46">
        <v>45627</v>
      </c>
      <c r="B60" s="4">
        <v>27.74</v>
      </c>
      <c r="C60" s="4">
        <v>27.74</v>
      </c>
      <c r="D60" s="9">
        <v>27.74</v>
      </c>
      <c r="E60" s="9">
        <v>38.853000000000002</v>
      </c>
      <c r="F60" s="9">
        <v>38.966999999999999</v>
      </c>
      <c r="G60" s="9">
        <v>30.097000000000001</v>
      </c>
      <c r="H60" s="9">
        <v>23.291</v>
      </c>
      <c r="I60" s="9">
        <v>23.934000000000001</v>
      </c>
      <c r="J60" s="9">
        <v>30.128</v>
      </c>
      <c r="K60" s="9">
        <v>26.146000000000001</v>
      </c>
      <c r="L60" s="9">
        <v>23.558</v>
      </c>
      <c r="M60" s="9">
        <v>33.899000000000001</v>
      </c>
      <c r="N60" s="9">
        <v>27.579000000000001</v>
      </c>
      <c r="O60" s="9">
        <v>41.616999999999997</v>
      </c>
      <c r="P60" s="9">
        <v>33.942</v>
      </c>
      <c r="Q60" s="9">
        <v>37.280999999999999</v>
      </c>
      <c r="R60" s="9">
        <v>32.167000000000002</v>
      </c>
      <c r="S60" s="9">
        <v>29.183</v>
      </c>
      <c r="T60" s="9">
        <v>23.777000000000001</v>
      </c>
      <c r="U60" s="9">
        <v>24.556999999999999</v>
      </c>
      <c r="V60" s="9">
        <v>15.266</v>
      </c>
      <c r="W60" s="9">
        <v>24.027000000000001</v>
      </c>
      <c r="X60" s="9">
        <v>24.271999999999998</v>
      </c>
      <c r="Y60" s="9">
        <v>29.484000000000002</v>
      </c>
      <c r="Z60" s="9">
        <v>30.632999999999999</v>
      </c>
      <c r="AA60" s="9">
        <v>25.004999999999999</v>
      </c>
      <c r="AB60" s="9">
        <v>33.351999999999997</v>
      </c>
      <c r="AC60" s="9">
        <v>30.562000000000001</v>
      </c>
      <c r="AD60" s="9">
        <v>26.257000000000001</v>
      </c>
      <c r="AE60" s="9">
        <v>30.077999999999999</v>
      </c>
      <c r="AF60" s="9">
        <v>16.962</v>
      </c>
      <c r="AG60" s="9">
        <v>23.654</v>
      </c>
      <c r="AH60" s="9">
        <v>29.483000000000001</v>
      </c>
      <c r="AI60" s="4">
        <v>27.242999999999999</v>
      </c>
      <c r="AJ60" s="4">
        <v>19.794</v>
      </c>
      <c r="AK60" s="4">
        <v>28.888000000000002</v>
      </c>
      <c r="AL60" s="4">
        <v>29.437000000000001</v>
      </c>
      <c r="AM60" s="4">
        <v>44.238999999999997</v>
      </c>
    </row>
    <row r="61" spans="1:1005" ht="15" x14ac:dyDescent="0.25">
      <c r="A61" s="46">
        <v>45658</v>
      </c>
      <c r="B61" s="4">
        <v>26.51</v>
      </c>
      <c r="C61" s="4">
        <v>26.51</v>
      </c>
      <c r="D61" s="9">
        <v>26.51</v>
      </c>
      <c r="E61" s="9">
        <v>33.616</v>
      </c>
      <c r="F61" s="9">
        <v>32.792000000000002</v>
      </c>
      <c r="G61" s="9">
        <v>26.771999999999998</v>
      </c>
      <c r="H61" s="9">
        <v>20.911999999999999</v>
      </c>
      <c r="I61" s="9">
        <v>21.451000000000001</v>
      </c>
      <c r="J61" s="9">
        <v>23.843</v>
      </c>
      <c r="K61" s="9">
        <v>22.91</v>
      </c>
      <c r="L61" s="9">
        <v>21.452999999999999</v>
      </c>
      <c r="M61" s="9">
        <v>30.356000000000002</v>
      </c>
      <c r="N61" s="9">
        <v>24.562000000000001</v>
      </c>
      <c r="O61" s="9">
        <v>36.215000000000003</v>
      </c>
      <c r="P61" s="9">
        <v>29.213000000000001</v>
      </c>
      <c r="Q61" s="9">
        <v>33.433</v>
      </c>
      <c r="R61" s="9">
        <v>27.646999999999998</v>
      </c>
      <c r="S61" s="9">
        <v>28.186</v>
      </c>
      <c r="T61" s="9">
        <v>21.288</v>
      </c>
      <c r="U61" s="9">
        <v>21.734000000000002</v>
      </c>
      <c r="V61" s="9">
        <v>13.738</v>
      </c>
      <c r="W61" s="9">
        <v>21.292000000000002</v>
      </c>
      <c r="X61" s="9">
        <v>24.946999999999999</v>
      </c>
      <c r="Y61" s="9">
        <v>25.503</v>
      </c>
      <c r="Z61" s="9">
        <v>27.404</v>
      </c>
      <c r="AA61" s="9">
        <v>21.652000000000001</v>
      </c>
      <c r="AB61" s="9">
        <v>30.129000000000001</v>
      </c>
      <c r="AC61" s="9">
        <v>26.879000000000001</v>
      </c>
      <c r="AD61" s="9">
        <v>23.338000000000001</v>
      </c>
      <c r="AE61" s="9">
        <v>27.337</v>
      </c>
      <c r="AF61" s="9">
        <v>15.29</v>
      </c>
      <c r="AG61" s="9">
        <v>20.731999999999999</v>
      </c>
      <c r="AH61" s="9">
        <v>25.949000000000002</v>
      </c>
      <c r="AI61" s="4">
        <v>25.294</v>
      </c>
      <c r="AJ61" s="4">
        <v>17.108000000000001</v>
      </c>
      <c r="AK61" s="4">
        <v>25.867999999999999</v>
      </c>
      <c r="AL61" s="4">
        <v>28.494</v>
      </c>
      <c r="AM61" s="4">
        <v>39.552999999999997</v>
      </c>
    </row>
    <row r="62" spans="1:1005" ht="15" x14ac:dyDescent="0.25">
      <c r="A62" s="46">
        <v>45689</v>
      </c>
      <c r="B62" s="4">
        <v>24.89</v>
      </c>
      <c r="C62" s="4">
        <v>24.89</v>
      </c>
      <c r="D62" s="9">
        <v>24.89</v>
      </c>
      <c r="E62" s="9">
        <v>43.034999999999997</v>
      </c>
      <c r="F62" s="9">
        <v>30.018999999999998</v>
      </c>
      <c r="G62" s="9">
        <v>21.949000000000002</v>
      </c>
      <c r="H62" s="9">
        <v>17.216000000000001</v>
      </c>
      <c r="I62" s="9">
        <v>18.242999999999999</v>
      </c>
      <c r="J62" s="9">
        <v>20.65</v>
      </c>
      <c r="K62" s="9">
        <v>19.623999999999999</v>
      </c>
      <c r="L62" s="9">
        <v>19.658000000000001</v>
      </c>
      <c r="M62" s="9">
        <v>24.754999999999999</v>
      </c>
      <c r="N62" s="9">
        <v>24.542999999999999</v>
      </c>
      <c r="O62" s="9">
        <v>32.268000000000001</v>
      </c>
      <c r="P62" s="9">
        <v>23.821999999999999</v>
      </c>
      <c r="Q62" s="9">
        <v>28.713000000000001</v>
      </c>
      <c r="R62" s="9">
        <v>26.66</v>
      </c>
      <c r="S62" s="9">
        <v>27.978000000000002</v>
      </c>
      <c r="T62" s="9">
        <v>20.861000000000001</v>
      </c>
      <c r="U62" s="9">
        <v>17.82</v>
      </c>
      <c r="V62" s="9">
        <v>16.786000000000001</v>
      </c>
      <c r="W62" s="9">
        <v>17.614999999999998</v>
      </c>
      <c r="X62" s="9">
        <v>21.331</v>
      </c>
      <c r="Y62" s="9">
        <v>20.587</v>
      </c>
      <c r="Z62" s="9">
        <v>25.09</v>
      </c>
      <c r="AA62" s="9">
        <v>17.686</v>
      </c>
      <c r="AB62" s="9">
        <v>25.768000000000001</v>
      </c>
      <c r="AC62" s="9">
        <v>22.004000000000001</v>
      </c>
      <c r="AD62" s="9">
        <v>19.117000000000001</v>
      </c>
      <c r="AE62" s="9">
        <v>22.585999999999999</v>
      </c>
      <c r="AF62" s="9">
        <v>12.704000000000001</v>
      </c>
      <c r="AG62" s="9">
        <v>19.818999999999999</v>
      </c>
      <c r="AH62" s="9">
        <v>25.353999999999999</v>
      </c>
      <c r="AI62" s="4">
        <v>20.957999999999998</v>
      </c>
      <c r="AJ62" s="4">
        <v>14.298</v>
      </c>
      <c r="AK62" s="4">
        <v>21.699000000000002</v>
      </c>
      <c r="AL62" s="4">
        <v>21.92</v>
      </c>
      <c r="AM62" s="4">
        <v>32.789000000000001</v>
      </c>
    </row>
    <row r="63" spans="1:1005" ht="15" x14ac:dyDescent="0.25">
      <c r="A63" s="46">
        <v>45717</v>
      </c>
      <c r="B63" s="4">
        <v>40.04</v>
      </c>
      <c r="C63" s="4">
        <v>40.04</v>
      </c>
      <c r="D63" s="9">
        <v>40.04</v>
      </c>
      <c r="E63" s="9">
        <v>79.207999999999998</v>
      </c>
      <c r="F63" s="9">
        <v>35.478999999999999</v>
      </c>
      <c r="G63" s="9">
        <v>31.254000000000001</v>
      </c>
      <c r="H63" s="9">
        <v>47.067999999999998</v>
      </c>
      <c r="I63" s="9">
        <v>29.468</v>
      </c>
      <c r="J63" s="9">
        <v>30.082999999999998</v>
      </c>
      <c r="K63" s="9">
        <v>31.417999999999999</v>
      </c>
      <c r="L63" s="9">
        <v>35.451999999999998</v>
      </c>
      <c r="M63" s="9">
        <v>44.814</v>
      </c>
      <c r="N63" s="9">
        <v>54.631999999999998</v>
      </c>
      <c r="O63" s="9">
        <v>43.584000000000003</v>
      </c>
      <c r="P63" s="9">
        <v>45.412999999999997</v>
      </c>
      <c r="Q63" s="9">
        <v>44.424999999999997</v>
      </c>
      <c r="R63" s="9">
        <v>37.499000000000002</v>
      </c>
      <c r="S63" s="9">
        <v>32.460999999999999</v>
      </c>
      <c r="T63" s="9">
        <v>32.634</v>
      </c>
      <c r="U63" s="9">
        <v>21.998000000000001</v>
      </c>
      <c r="V63" s="9">
        <v>27.54</v>
      </c>
      <c r="W63" s="9">
        <v>49.354999999999997</v>
      </c>
      <c r="X63" s="9">
        <v>25.576000000000001</v>
      </c>
      <c r="Y63" s="9">
        <v>28.928999999999998</v>
      </c>
      <c r="Z63" s="9">
        <v>64.066000000000003</v>
      </c>
      <c r="AA63" s="9">
        <v>18.242000000000001</v>
      </c>
      <c r="AB63" s="9">
        <v>49.811999999999998</v>
      </c>
      <c r="AC63" s="9">
        <v>26.074999999999999</v>
      </c>
      <c r="AD63" s="9">
        <v>34.226999999999997</v>
      </c>
      <c r="AE63" s="9">
        <v>42.670999999999999</v>
      </c>
      <c r="AF63" s="9">
        <v>20.387</v>
      </c>
      <c r="AG63" s="9">
        <v>22.754999999999999</v>
      </c>
      <c r="AH63" s="9">
        <v>45.837000000000003</v>
      </c>
      <c r="AI63" s="4">
        <v>23.652999999999999</v>
      </c>
      <c r="AJ63" s="4">
        <v>25.279</v>
      </c>
      <c r="AK63" s="4">
        <v>34.956000000000003</v>
      </c>
      <c r="AL63" s="4">
        <v>22.334</v>
      </c>
      <c r="AM63" s="4">
        <v>48.072000000000003</v>
      </c>
    </row>
    <row r="64" spans="1:1005" ht="15" x14ac:dyDescent="0.25">
      <c r="A64" s="46">
        <v>45748</v>
      </c>
      <c r="B64" s="4">
        <v>88.26</v>
      </c>
      <c r="C64" s="4">
        <v>88.26</v>
      </c>
      <c r="D64" s="4">
        <v>88.26</v>
      </c>
      <c r="E64" s="9">
        <v>137.53100000000001</v>
      </c>
      <c r="F64" s="9">
        <v>101.02</v>
      </c>
      <c r="G64" s="9">
        <v>73.733000000000004</v>
      </c>
      <c r="H64" s="9">
        <v>117.511</v>
      </c>
      <c r="I64" s="9">
        <v>65.153999999999996</v>
      </c>
      <c r="J64" s="9">
        <v>58.31</v>
      </c>
      <c r="K64" s="9">
        <v>83.822999999999993</v>
      </c>
      <c r="L64" s="9">
        <v>103.70699999999999</v>
      </c>
      <c r="M64" s="9">
        <v>86.835999999999999</v>
      </c>
      <c r="N64" s="9">
        <v>67.709999999999994</v>
      </c>
      <c r="O64" s="9">
        <v>100.81</v>
      </c>
      <c r="P64" s="9">
        <v>94.418000000000006</v>
      </c>
      <c r="Q64" s="9">
        <v>68.864999999999995</v>
      </c>
      <c r="R64" s="9">
        <v>50.866</v>
      </c>
      <c r="S64" s="9">
        <v>86.037999999999997</v>
      </c>
      <c r="T64" s="9">
        <v>66.239999999999995</v>
      </c>
      <c r="U64" s="9">
        <v>57.485999999999997</v>
      </c>
      <c r="V64" s="9">
        <v>55.881999999999998</v>
      </c>
      <c r="W64" s="9">
        <v>105.172</v>
      </c>
      <c r="X64" s="9">
        <v>67.369</v>
      </c>
      <c r="Y64" s="9">
        <v>93.174999999999997</v>
      </c>
      <c r="Z64" s="9">
        <v>93.028000000000006</v>
      </c>
      <c r="AA64" s="9">
        <v>62.941000000000003</v>
      </c>
      <c r="AB64" s="9">
        <v>83.087000000000003</v>
      </c>
      <c r="AC64" s="9">
        <v>65.519000000000005</v>
      </c>
      <c r="AD64" s="9">
        <v>78.400000000000006</v>
      </c>
      <c r="AE64" s="9">
        <v>92.775999999999996</v>
      </c>
      <c r="AF64" s="9">
        <v>46.631</v>
      </c>
      <c r="AG64" s="9">
        <v>56.813000000000002</v>
      </c>
      <c r="AH64" s="9">
        <v>84.841999999999999</v>
      </c>
      <c r="AI64" s="4">
        <v>55.451999999999998</v>
      </c>
      <c r="AJ64" s="4">
        <v>45.82</v>
      </c>
      <c r="AK64" s="4">
        <v>42.215000000000003</v>
      </c>
      <c r="AL64" s="4">
        <v>48.030999999999999</v>
      </c>
      <c r="AM64" s="4">
        <v>48.030999999999999</v>
      </c>
      <c r="ALQ64" s="4" t="e">
        <v>#N/A</v>
      </c>
    </row>
    <row r="65" spans="1:1005" ht="15" x14ac:dyDescent="0.25">
      <c r="A65" s="46">
        <v>45778</v>
      </c>
      <c r="B65" s="4">
        <v>247.09</v>
      </c>
      <c r="C65" s="4">
        <v>247.09</v>
      </c>
      <c r="D65" s="4">
        <v>247.09</v>
      </c>
      <c r="E65" s="9">
        <v>353.21899999999999</v>
      </c>
      <c r="F65" s="9">
        <v>331.20299999999997</v>
      </c>
      <c r="G65" s="9">
        <v>158.542</v>
      </c>
      <c r="H65" s="9">
        <v>196.66200000000001</v>
      </c>
      <c r="I65" s="9">
        <v>126.901</v>
      </c>
      <c r="J65" s="9">
        <v>176.33799999999999</v>
      </c>
      <c r="K65" s="9">
        <v>216.245</v>
      </c>
      <c r="L65" s="9">
        <v>297.839</v>
      </c>
      <c r="M65" s="9">
        <v>230.54900000000001</v>
      </c>
      <c r="N65" s="9">
        <v>213.44300000000001</v>
      </c>
      <c r="O65" s="9">
        <v>378.267</v>
      </c>
      <c r="P65" s="9">
        <v>346.863</v>
      </c>
      <c r="Q65" s="9">
        <v>214.41900000000001</v>
      </c>
      <c r="R65" s="9">
        <v>226.524</v>
      </c>
      <c r="S65" s="9">
        <v>246.392</v>
      </c>
      <c r="T65" s="9">
        <v>265.959</v>
      </c>
      <c r="U65" s="9">
        <v>78.400000000000006</v>
      </c>
      <c r="V65" s="9">
        <v>159.245</v>
      </c>
      <c r="W65" s="9">
        <v>229.09100000000001</v>
      </c>
      <c r="X65" s="9">
        <v>266.36200000000002</v>
      </c>
      <c r="Y65" s="9">
        <v>224.36</v>
      </c>
      <c r="Z65" s="9">
        <v>242.96199999999999</v>
      </c>
      <c r="AA65" s="9">
        <v>286</v>
      </c>
      <c r="AB65" s="9">
        <v>294.77499999999998</v>
      </c>
      <c r="AC65" s="9">
        <v>122.663</v>
      </c>
      <c r="AD65" s="9">
        <v>168.553</v>
      </c>
      <c r="AE65" s="9">
        <v>132.68299999999999</v>
      </c>
      <c r="AF65" s="9">
        <v>113.66200000000001</v>
      </c>
      <c r="AG65" s="9">
        <v>245.5</v>
      </c>
      <c r="AH65" s="9">
        <v>200.77099999999999</v>
      </c>
      <c r="AI65" s="4">
        <v>116.05500000000001</v>
      </c>
      <c r="AJ65" s="4">
        <v>163.87299999999999</v>
      </c>
      <c r="AK65" s="4">
        <v>150.721</v>
      </c>
      <c r="AL65" s="4">
        <v>481.77499999999998</v>
      </c>
      <c r="AM65" s="4">
        <v>481.77499999999998</v>
      </c>
      <c r="ALQ65" s="4" t="e">
        <v>#N/A</v>
      </c>
    </row>
    <row r="66" spans="1:1005" ht="15" x14ac:dyDescent="0.25">
      <c r="A66" s="46">
        <v>45809</v>
      </c>
      <c r="B66" s="4">
        <v>281.04000000000002</v>
      </c>
      <c r="C66" s="4">
        <v>281.04000000000002</v>
      </c>
      <c r="D66" s="4">
        <v>281.04000000000002</v>
      </c>
      <c r="E66" s="9">
        <v>426.262</v>
      </c>
      <c r="F66" s="9">
        <v>305.68900000000002</v>
      </c>
      <c r="G66" s="9">
        <v>187.59100000000001</v>
      </c>
      <c r="H66" s="9">
        <v>160.005</v>
      </c>
      <c r="I66" s="9">
        <v>190.18799999999999</v>
      </c>
      <c r="J66" s="9">
        <v>298.14699999999999</v>
      </c>
      <c r="K66" s="9">
        <v>182.84700000000001</v>
      </c>
      <c r="L66" s="9">
        <v>436.34199999999998</v>
      </c>
      <c r="M66" s="9">
        <v>237.9</v>
      </c>
      <c r="N66" s="9">
        <v>577.00800000000004</v>
      </c>
      <c r="O66" s="9">
        <v>328.27699999999999</v>
      </c>
      <c r="P66" s="9">
        <v>549.34199999999998</v>
      </c>
      <c r="Q66" s="9">
        <v>218.61099999999999</v>
      </c>
      <c r="R66" s="9">
        <v>375.66199999999998</v>
      </c>
      <c r="S66" s="9">
        <v>168.203</v>
      </c>
      <c r="T66" s="9">
        <v>214.14599999999999</v>
      </c>
      <c r="U66" s="9">
        <v>58.875</v>
      </c>
      <c r="V66" s="9">
        <v>235.51599999999999</v>
      </c>
      <c r="W66" s="9">
        <v>151.28299999999999</v>
      </c>
      <c r="X66" s="9">
        <v>303.63799999999998</v>
      </c>
      <c r="Y66" s="9">
        <v>211.91800000000001</v>
      </c>
      <c r="Z66" s="9">
        <v>196.65899999999999</v>
      </c>
      <c r="AA66" s="9">
        <v>521.25699999999995</v>
      </c>
      <c r="AB66" s="9">
        <v>294.24200000000002</v>
      </c>
      <c r="AC66" s="9">
        <v>271.84100000000001</v>
      </c>
      <c r="AD66" s="9">
        <v>461.08699999999999</v>
      </c>
      <c r="AE66" s="9">
        <v>54.2</v>
      </c>
      <c r="AF66" s="9">
        <v>155.25299999999999</v>
      </c>
      <c r="AG66" s="9">
        <v>358.93799999999999</v>
      </c>
      <c r="AH66" s="9">
        <v>349.90100000000001</v>
      </c>
      <c r="AI66" s="4">
        <v>120.79900000000001</v>
      </c>
      <c r="AJ66" s="4">
        <v>316.23599999999999</v>
      </c>
      <c r="AK66" s="4">
        <v>397.96</v>
      </c>
      <c r="AL66" s="4">
        <v>741.73699999999997</v>
      </c>
      <c r="AM66" s="4">
        <v>741.73699999999997</v>
      </c>
      <c r="ALQ66" s="4" t="e">
        <v>#N/A</v>
      </c>
    </row>
    <row r="67" spans="1:1005" ht="15" x14ac:dyDescent="0.25">
      <c r="A67" s="46">
        <v>45839</v>
      </c>
      <c r="B67" s="4">
        <v>123.17</v>
      </c>
      <c r="C67" s="4">
        <v>123.17</v>
      </c>
      <c r="D67" s="4">
        <v>123.17</v>
      </c>
      <c r="E67" s="9">
        <v>178.00200000000001</v>
      </c>
      <c r="F67" s="9">
        <v>104.639</v>
      </c>
      <c r="G67" s="9">
        <v>73.424999999999997</v>
      </c>
      <c r="H67" s="9">
        <v>68.947999999999993</v>
      </c>
      <c r="I67" s="9">
        <v>77.561000000000007</v>
      </c>
      <c r="J67" s="9">
        <v>141.15100000000001</v>
      </c>
      <c r="K67" s="9">
        <v>71.411000000000001</v>
      </c>
      <c r="L67" s="9">
        <v>205.95099999999999</v>
      </c>
      <c r="M67" s="9">
        <v>76.475999999999999</v>
      </c>
      <c r="N67" s="9">
        <v>525.73699999999997</v>
      </c>
      <c r="O67" s="9">
        <v>127.861</v>
      </c>
      <c r="P67" s="9">
        <v>199.79400000000001</v>
      </c>
      <c r="Q67" s="9">
        <v>106.596</v>
      </c>
      <c r="R67" s="9">
        <v>231.08600000000001</v>
      </c>
      <c r="S67" s="9">
        <v>53.787999999999997</v>
      </c>
      <c r="T67" s="9">
        <v>63.225999999999999</v>
      </c>
      <c r="U67" s="9">
        <v>24.068999999999999</v>
      </c>
      <c r="V67" s="9">
        <v>69.006</v>
      </c>
      <c r="W67" s="9">
        <v>56.765000000000001</v>
      </c>
      <c r="X67" s="9">
        <v>123.02200000000001</v>
      </c>
      <c r="Y67" s="9">
        <v>80.474999999999994</v>
      </c>
      <c r="Z67" s="9">
        <v>71.025999999999996</v>
      </c>
      <c r="AA67" s="9">
        <v>222.923</v>
      </c>
      <c r="AB67" s="9">
        <v>153.13399999999999</v>
      </c>
      <c r="AC67" s="9">
        <v>82.626999999999995</v>
      </c>
      <c r="AD67" s="9">
        <v>227.91900000000001</v>
      </c>
      <c r="AE67" s="9">
        <v>27.486000000000001</v>
      </c>
      <c r="AF67" s="9">
        <v>55.338000000000001</v>
      </c>
      <c r="AG67" s="9">
        <v>112.512</v>
      </c>
      <c r="AH67" s="9">
        <v>107.848</v>
      </c>
      <c r="AI67" s="4">
        <v>47.585999999999999</v>
      </c>
      <c r="AJ67" s="4">
        <v>183.441</v>
      </c>
      <c r="AK67" s="4">
        <v>228.946</v>
      </c>
      <c r="AL67" s="4">
        <v>349.81700000000001</v>
      </c>
      <c r="AM67" s="4">
        <v>349.81700000000001</v>
      </c>
      <c r="ALQ67" s="4" t="e">
        <v>#N/A</v>
      </c>
    </row>
    <row r="68" spans="1:1005" ht="15" x14ac:dyDescent="0.25">
      <c r="A68" s="46">
        <v>45870</v>
      </c>
      <c r="B68" s="4">
        <v>66.88</v>
      </c>
      <c r="C68" s="4">
        <v>66.88</v>
      </c>
      <c r="D68" s="4">
        <v>66.88</v>
      </c>
      <c r="E68" s="9">
        <v>68.721999999999994</v>
      </c>
      <c r="F68" s="9">
        <v>57.572000000000003</v>
      </c>
      <c r="G68" s="9">
        <v>44.017000000000003</v>
      </c>
      <c r="H68" s="9">
        <v>51.45</v>
      </c>
      <c r="I68" s="9">
        <v>40.579000000000001</v>
      </c>
      <c r="J68" s="9">
        <v>59.527999999999999</v>
      </c>
      <c r="K68" s="9">
        <v>55.436999999999998</v>
      </c>
      <c r="L68" s="9">
        <v>70.363</v>
      </c>
      <c r="M68" s="9">
        <v>43.817999999999998</v>
      </c>
      <c r="N68" s="9">
        <v>142.49199999999999</v>
      </c>
      <c r="O68" s="9">
        <v>54.939</v>
      </c>
      <c r="P68" s="9">
        <v>85.292000000000002</v>
      </c>
      <c r="Q68" s="9">
        <v>50.874000000000002</v>
      </c>
      <c r="R68" s="9">
        <v>89.912999999999997</v>
      </c>
      <c r="S68" s="9">
        <v>43.661000000000001</v>
      </c>
      <c r="T68" s="9">
        <v>47.94</v>
      </c>
      <c r="U68" s="9">
        <v>19.16</v>
      </c>
      <c r="V68" s="9">
        <v>40.304000000000002</v>
      </c>
      <c r="W68" s="9">
        <v>35.737000000000002</v>
      </c>
      <c r="X68" s="9">
        <v>57.481999999999999</v>
      </c>
      <c r="Y68" s="9">
        <v>55.137</v>
      </c>
      <c r="Z68" s="9">
        <v>49.122</v>
      </c>
      <c r="AA68" s="9">
        <v>79.367000000000004</v>
      </c>
      <c r="AB68" s="9">
        <v>57.887</v>
      </c>
      <c r="AC68" s="9">
        <v>48.305</v>
      </c>
      <c r="AD68" s="9">
        <v>70.006</v>
      </c>
      <c r="AE68" s="9">
        <v>26.216000000000001</v>
      </c>
      <c r="AF68" s="9">
        <v>38.779000000000003</v>
      </c>
      <c r="AG68" s="9">
        <v>55.829000000000001</v>
      </c>
      <c r="AH68" s="9">
        <v>45.588999999999999</v>
      </c>
      <c r="AI68" s="4">
        <v>30.390999999999998</v>
      </c>
      <c r="AJ68" s="4">
        <v>95.338999999999999</v>
      </c>
      <c r="AK68" s="4">
        <v>86.71</v>
      </c>
      <c r="AL68" s="4">
        <v>131.04300000000001</v>
      </c>
      <c r="AM68" s="4">
        <v>131.04300000000001</v>
      </c>
      <c r="ALQ68" s="4" t="e">
        <v>#N/A</v>
      </c>
    </row>
    <row r="69" spans="1:1005" ht="15" x14ac:dyDescent="0.25">
      <c r="A69" s="46">
        <v>45901</v>
      </c>
      <c r="B69" s="4">
        <v>40.659999999999997</v>
      </c>
      <c r="C69" s="4">
        <v>40.659999999999997</v>
      </c>
      <c r="D69" s="4">
        <v>40.659999999999997</v>
      </c>
      <c r="E69" s="9">
        <v>67.106999999999999</v>
      </c>
      <c r="F69" s="9">
        <v>44.838000000000001</v>
      </c>
      <c r="G69" s="9">
        <v>42.709000000000003</v>
      </c>
      <c r="H69" s="9">
        <v>35.290999999999997</v>
      </c>
      <c r="I69" s="9">
        <v>33.247999999999998</v>
      </c>
      <c r="J69" s="9">
        <v>37.076000000000001</v>
      </c>
      <c r="K69" s="9">
        <v>44.570999999999998</v>
      </c>
      <c r="L69" s="9">
        <v>59.04</v>
      </c>
      <c r="M69" s="9">
        <v>39.720999999999997</v>
      </c>
      <c r="N69" s="9">
        <v>67.378</v>
      </c>
      <c r="O69" s="9">
        <v>43.039000000000001</v>
      </c>
      <c r="P69" s="9">
        <v>61.584000000000003</v>
      </c>
      <c r="Q69" s="9">
        <v>35.576999999999998</v>
      </c>
      <c r="R69" s="9">
        <v>49.536000000000001</v>
      </c>
      <c r="S69" s="9">
        <v>35.499000000000002</v>
      </c>
      <c r="T69" s="9">
        <v>32.786000000000001</v>
      </c>
      <c r="U69" s="9">
        <v>20.856999999999999</v>
      </c>
      <c r="V69" s="9">
        <v>57.808999999999997</v>
      </c>
      <c r="W69" s="9">
        <v>36.531999999999996</v>
      </c>
      <c r="X69" s="9">
        <v>37.86</v>
      </c>
      <c r="Y69" s="9">
        <v>40.627000000000002</v>
      </c>
      <c r="Z69" s="9">
        <v>45.481000000000002</v>
      </c>
      <c r="AA69" s="9">
        <v>48.136000000000003</v>
      </c>
      <c r="AB69" s="9">
        <v>40.402999999999999</v>
      </c>
      <c r="AC69" s="9">
        <v>31.425000000000001</v>
      </c>
      <c r="AD69" s="9">
        <v>41.996000000000002</v>
      </c>
      <c r="AE69" s="9">
        <v>23.292999999999999</v>
      </c>
      <c r="AF69" s="9">
        <v>56.377000000000002</v>
      </c>
      <c r="AG69" s="9">
        <v>49.255000000000003</v>
      </c>
      <c r="AH69" s="9">
        <v>36.529000000000003</v>
      </c>
      <c r="AI69" s="4">
        <v>25.841000000000001</v>
      </c>
      <c r="AJ69" s="4">
        <v>77.855999999999995</v>
      </c>
      <c r="AK69" s="4">
        <v>43.594000000000001</v>
      </c>
      <c r="AL69" s="4">
        <v>74.031999999999996</v>
      </c>
      <c r="AM69" s="4">
        <v>74.031999999999996</v>
      </c>
      <c r="ALQ69" s="4" t="e">
        <v>#N/A</v>
      </c>
    </row>
    <row r="70" spans="1:1005" ht="15" x14ac:dyDescent="0.25">
      <c r="A70" s="46"/>
      <c r="B70" s="4"/>
      <c r="C70" s="4"/>
      <c r="D70" s="4"/>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LQ70" s="4" t="e">
        <v>#N/A</v>
      </c>
    </row>
    <row r="71" spans="1:1005" ht="15" x14ac:dyDescent="0.25">
      <c r="A71" s="46"/>
      <c r="B71" s="4"/>
      <c r="C71" s="4"/>
      <c r="D71" s="4"/>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LQ71" s="4" t="e">
        <v>#N/A</v>
      </c>
    </row>
    <row r="72" spans="1:1005" ht="15" x14ac:dyDescent="0.25">
      <c r="A72" s="46"/>
      <c r="B72" s="4"/>
      <c r="C72" s="4"/>
      <c r="D72" s="4"/>
      <c r="ALQ72" s="4" t="e">
        <v>#N/A</v>
      </c>
    </row>
    <row r="73" spans="1:1005" ht="15" x14ac:dyDescent="0.25">
      <c r="A73" s="46"/>
      <c r="B73" s="4"/>
      <c r="C73" s="4"/>
      <c r="D73" s="4"/>
    </row>
    <row r="74" spans="1:1005" ht="15" x14ac:dyDescent="0.25">
      <c r="A74" s="46"/>
      <c r="B74" s="4"/>
      <c r="C74" s="4"/>
      <c r="D74" s="4"/>
    </row>
    <row r="75" spans="1:1005" ht="15" x14ac:dyDescent="0.25">
      <c r="A75" s="46"/>
      <c r="B75" s="4"/>
      <c r="C75" s="4"/>
      <c r="D75" s="4"/>
    </row>
    <row r="76" spans="1:1005" ht="15" x14ac:dyDescent="0.25">
      <c r="A76" s="46"/>
      <c r="B76" s="4"/>
      <c r="C76" s="4"/>
      <c r="D76" s="4"/>
    </row>
    <row r="77" spans="1:1005" ht="15" x14ac:dyDescent="0.25">
      <c r="A77" s="46"/>
      <c r="B77" s="4"/>
      <c r="C77" s="4"/>
      <c r="D77" s="4"/>
    </row>
    <row r="78" spans="1:1005" ht="15" x14ac:dyDescent="0.25">
      <c r="A78" s="46"/>
      <c r="B78" s="4"/>
      <c r="C78" s="4"/>
      <c r="D78" s="4"/>
    </row>
    <row r="79" spans="1:1005" ht="15" x14ac:dyDescent="0.25">
      <c r="A79" s="46"/>
      <c r="B79" s="4"/>
      <c r="C79" s="4"/>
      <c r="D79" s="4"/>
    </row>
    <row r="80" spans="1:1005" ht="15" x14ac:dyDescent="0.25">
      <c r="A80" s="46"/>
      <c r="B80" s="4"/>
      <c r="C80" s="4"/>
      <c r="D80" s="4"/>
    </row>
  </sheetData>
  <mergeCells count="1">
    <mergeCell ref="B1:A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0E06C-A7D2-4C8A-B085-F1AC0A7A4ACE}">
  <sheetPr codeName="Sheet11">
    <tabColor rgb="FFD9D9D9"/>
  </sheetPr>
  <dimension ref="A1:ALQ80"/>
  <sheetViews>
    <sheetView zoomScaleNormal="100" workbookViewId="0">
      <selection activeCell="D4" sqref="D4"/>
    </sheetView>
  </sheetViews>
  <sheetFormatPr defaultColWidth="18.7109375" defaultRowHeight="12.75" customHeight="1" x14ac:dyDescent="0.25"/>
  <cols>
    <col min="1" max="4" width="7.5703125" style="5" customWidth="1"/>
    <col min="5" max="30" width="8" style="4" customWidth="1"/>
    <col min="31" max="31" width="8.42578125" customWidth="1"/>
    <col min="32" max="54" width="8.85546875" style="4" customWidth="1"/>
    <col min="55" max="16384" width="18.7109375" style="4"/>
  </cols>
  <sheetData>
    <row r="1" spans="1:54" ht="15" x14ac:dyDescent="0.25">
      <c r="A1" s="48"/>
      <c r="B1" s="49"/>
      <c r="C1" s="49"/>
      <c r="D1" s="49"/>
      <c r="E1" s="49"/>
      <c r="F1" s="49"/>
      <c r="G1" s="49"/>
      <c r="H1" s="49"/>
      <c r="I1" s="49"/>
      <c r="J1" s="49"/>
      <c r="K1" s="49"/>
      <c r="L1" s="49"/>
      <c r="M1" s="49"/>
      <c r="N1" s="49"/>
      <c r="O1" s="49"/>
      <c r="P1" s="49"/>
      <c r="Q1" s="49"/>
      <c r="R1" s="49"/>
      <c r="S1" s="49"/>
      <c r="T1" s="49"/>
      <c r="U1" s="49"/>
      <c r="V1" s="49"/>
      <c r="W1" s="49"/>
      <c r="X1" s="49"/>
      <c r="Y1" s="49"/>
      <c r="Z1" s="49"/>
      <c r="AA1" s="49"/>
      <c r="AB1" s="49"/>
      <c r="AC1" s="49"/>
      <c r="AD1" s="49"/>
      <c r="AE1" s="49"/>
      <c r="AF1" s="49"/>
      <c r="AG1" s="49"/>
      <c r="AH1" s="49"/>
      <c r="AI1" s="50"/>
      <c r="AJ1" s="50"/>
      <c r="AK1" s="50"/>
      <c r="AL1" s="50"/>
      <c r="AM1" s="50"/>
    </row>
    <row r="2" spans="1:54" s="5" customFormat="1" ht="15" x14ac:dyDescent="0.25">
      <c r="A2" s="48"/>
      <c r="B2" s="50" t="s">
        <v>0</v>
      </c>
      <c r="C2" s="50" t="s">
        <v>1</v>
      </c>
      <c r="D2" s="50" t="s">
        <v>2</v>
      </c>
      <c r="E2" s="50">
        <v>1981</v>
      </c>
      <c r="F2" s="50">
        <v>1982</v>
      </c>
      <c r="G2" s="50">
        <v>1983</v>
      </c>
      <c r="H2" s="50">
        <v>1984</v>
      </c>
      <c r="I2" s="50">
        <v>1985</v>
      </c>
      <c r="J2" s="50">
        <v>1986</v>
      </c>
      <c r="K2" s="50">
        <v>1987</v>
      </c>
      <c r="L2" s="50">
        <v>1988</v>
      </c>
      <c r="M2" s="50">
        <v>1989</v>
      </c>
      <c r="N2" s="50">
        <v>1990</v>
      </c>
      <c r="O2" s="50">
        <v>1991</v>
      </c>
      <c r="P2" s="50">
        <v>1992</v>
      </c>
      <c r="Q2" s="50">
        <v>1993</v>
      </c>
      <c r="R2" s="50">
        <v>1994</v>
      </c>
      <c r="S2" s="50">
        <v>1995</v>
      </c>
      <c r="T2" s="50">
        <v>1996</v>
      </c>
      <c r="U2" s="50">
        <v>1997</v>
      </c>
      <c r="V2" s="50">
        <v>1998</v>
      </c>
      <c r="W2" s="50">
        <v>1999</v>
      </c>
      <c r="X2" s="50">
        <v>2000</v>
      </c>
      <c r="Y2" s="50">
        <v>2001</v>
      </c>
      <c r="Z2" s="50">
        <v>2002</v>
      </c>
      <c r="AA2" s="50">
        <v>2003</v>
      </c>
      <c r="AB2" s="50">
        <v>2004</v>
      </c>
      <c r="AC2" s="50">
        <v>2005</v>
      </c>
      <c r="AD2" s="50">
        <v>2006</v>
      </c>
      <c r="AE2" s="51">
        <v>2007</v>
      </c>
      <c r="AF2" s="50">
        <v>2008</v>
      </c>
      <c r="AG2" s="50">
        <v>2009</v>
      </c>
      <c r="AH2" s="50">
        <v>2010</v>
      </c>
      <c r="AI2" s="50">
        <v>2011</v>
      </c>
      <c r="AJ2" s="50">
        <v>2012</v>
      </c>
      <c r="AK2" s="50">
        <v>2013</v>
      </c>
      <c r="AL2" s="50">
        <v>2014</v>
      </c>
      <c r="AM2" s="50">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52"/>
      <c r="B3" s="53" t="s">
        <v>3</v>
      </c>
      <c r="C3" s="53" t="s">
        <v>4</v>
      </c>
      <c r="D3" s="53" t="s">
        <v>5</v>
      </c>
      <c r="E3" s="53" t="s">
        <v>6</v>
      </c>
      <c r="F3" s="53" t="s">
        <v>7</v>
      </c>
      <c r="G3" s="53" t="s">
        <v>8</v>
      </c>
      <c r="H3" s="53" t="s">
        <v>9</v>
      </c>
      <c r="I3" s="53" t="s">
        <v>10</v>
      </c>
      <c r="J3" s="53" t="s">
        <v>11</v>
      </c>
      <c r="K3" s="53" t="s">
        <v>12</v>
      </c>
      <c r="L3" s="53" t="s">
        <v>13</v>
      </c>
      <c r="M3" s="53" t="s">
        <v>14</v>
      </c>
      <c r="N3" s="53" t="s">
        <v>15</v>
      </c>
      <c r="O3" s="53" t="s">
        <v>16</v>
      </c>
      <c r="P3" s="53" t="s">
        <v>17</v>
      </c>
      <c r="Q3" s="53" t="s">
        <v>18</v>
      </c>
      <c r="R3" s="53" t="s">
        <v>19</v>
      </c>
      <c r="S3" s="53" t="s">
        <v>20</v>
      </c>
      <c r="T3" s="53" t="s">
        <v>21</v>
      </c>
      <c r="U3" s="53" t="s">
        <v>22</v>
      </c>
      <c r="V3" s="53" t="s">
        <v>23</v>
      </c>
      <c r="W3" s="53" t="s">
        <v>24</v>
      </c>
      <c r="X3" s="53" t="s">
        <v>25</v>
      </c>
      <c r="Y3" s="53" t="s">
        <v>26</v>
      </c>
      <c r="Z3" s="53" t="s">
        <v>27</v>
      </c>
      <c r="AA3" s="53" t="s">
        <v>28</v>
      </c>
      <c r="AB3" s="53" t="s">
        <v>29</v>
      </c>
      <c r="AC3" s="53" t="s">
        <v>30</v>
      </c>
      <c r="AD3" s="53" t="s">
        <v>31</v>
      </c>
      <c r="AE3" s="53" t="s">
        <v>32</v>
      </c>
      <c r="AF3" s="53" t="s">
        <v>33</v>
      </c>
      <c r="AG3" s="53" t="s">
        <v>34</v>
      </c>
      <c r="AH3" s="53" t="s">
        <v>35</v>
      </c>
      <c r="AI3" s="53" t="s">
        <v>36</v>
      </c>
      <c r="AJ3" s="53" t="s">
        <v>37</v>
      </c>
      <c r="AK3" s="53" t="s">
        <v>38</v>
      </c>
      <c r="AL3" s="53" t="s">
        <v>39</v>
      </c>
      <c r="AM3" s="53"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54">
        <v>43922</v>
      </c>
      <c r="B4">
        <v>65</v>
      </c>
      <c r="C4">
        <v>105</v>
      </c>
      <c r="D4">
        <v>85</v>
      </c>
      <c r="E4">
        <v>96.031999999999996</v>
      </c>
      <c r="F4">
        <v>50.91</v>
      </c>
      <c r="G4">
        <v>45.168999999999997</v>
      </c>
      <c r="H4" s="4">
        <v>65.397999999999996</v>
      </c>
      <c r="I4" s="4">
        <v>98.120999999999995</v>
      </c>
      <c r="J4" s="4">
        <v>145.554</v>
      </c>
      <c r="K4" s="4">
        <v>93.41</v>
      </c>
      <c r="L4" s="4">
        <v>89.905000000000001</v>
      </c>
      <c r="M4" s="4">
        <v>98.025000000000006</v>
      </c>
      <c r="N4" s="4">
        <v>136.27799999999999</v>
      </c>
      <c r="O4" s="4">
        <v>50.033000000000001</v>
      </c>
      <c r="P4" s="4">
        <v>95.066999999999993</v>
      </c>
      <c r="Q4" s="4">
        <v>61.417999999999999</v>
      </c>
      <c r="R4" s="4">
        <v>119.56699999999999</v>
      </c>
      <c r="S4" s="4">
        <v>61.817</v>
      </c>
      <c r="T4" s="4">
        <v>78.266000000000005</v>
      </c>
      <c r="U4" s="4">
        <v>73.643000000000001</v>
      </c>
      <c r="V4" s="4">
        <v>55.353999999999999</v>
      </c>
      <c r="W4" s="4">
        <v>105.006</v>
      </c>
      <c r="X4" s="4">
        <v>91.7</v>
      </c>
      <c r="Y4" s="4">
        <v>112.583</v>
      </c>
      <c r="Z4" s="4">
        <v>89.122</v>
      </c>
      <c r="AA4" s="4">
        <v>71.948999999999998</v>
      </c>
      <c r="AB4" s="4">
        <v>117.093</v>
      </c>
      <c r="AC4" s="4">
        <v>72.56</v>
      </c>
      <c r="AD4" s="4">
        <v>104.495</v>
      </c>
      <c r="AE4" s="4">
        <v>85</v>
      </c>
      <c r="AF4" s="4">
        <v>56.045000000000002</v>
      </c>
      <c r="AG4" s="4">
        <v>78.027000000000001</v>
      </c>
      <c r="AH4">
        <v>84.790999999999997</v>
      </c>
      <c r="AI4" s="4">
        <v>94.349000000000004</v>
      </c>
      <c r="AJ4" s="4">
        <v>107.95399999999999</v>
      </c>
      <c r="AK4" s="4">
        <v>73.45</v>
      </c>
      <c r="AL4" s="4">
        <v>73.564999999999998</v>
      </c>
      <c r="AM4" s="4">
        <v>60.996000000000002</v>
      </c>
    </row>
    <row r="5" spans="1:54" ht="15" x14ac:dyDescent="0.25">
      <c r="A5" s="54">
        <v>43952</v>
      </c>
      <c r="B5">
        <v>140</v>
      </c>
      <c r="C5">
        <v>230</v>
      </c>
      <c r="D5">
        <v>180</v>
      </c>
      <c r="E5">
        <v>180</v>
      </c>
      <c r="F5">
        <v>125.79600000000001</v>
      </c>
      <c r="G5">
        <v>106.852</v>
      </c>
      <c r="H5" s="4">
        <v>213.321</v>
      </c>
      <c r="I5" s="4">
        <v>216.339</v>
      </c>
      <c r="J5" s="4">
        <v>213.654</v>
      </c>
      <c r="K5" s="4">
        <v>180.10400000000001</v>
      </c>
      <c r="L5" s="4">
        <v>134.34399999999999</v>
      </c>
      <c r="M5" s="4">
        <v>119.42</v>
      </c>
      <c r="N5" s="4">
        <v>218.70699999999999</v>
      </c>
      <c r="O5" s="4">
        <v>99.984999999999999</v>
      </c>
      <c r="P5" s="4">
        <v>208.21600000000001</v>
      </c>
      <c r="Q5" s="4">
        <v>181.54300000000001</v>
      </c>
      <c r="R5" s="4">
        <v>246.92500000000001</v>
      </c>
      <c r="S5" s="4">
        <v>150.124</v>
      </c>
      <c r="T5" s="4">
        <v>180.76300000000001</v>
      </c>
      <c r="U5" s="4">
        <v>208.75</v>
      </c>
      <c r="V5" s="4">
        <v>132.83799999999999</v>
      </c>
      <c r="W5" s="4">
        <v>253.97</v>
      </c>
      <c r="X5" s="4">
        <v>167.83799999999999</v>
      </c>
      <c r="Y5" s="4">
        <v>297.7</v>
      </c>
      <c r="Z5" s="4">
        <v>121.666</v>
      </c>
      <c r="AA5" s="4">
        <v>163.83099999999999</v>
      </c>
      <c r="AB5" s="4">
        <v>224.99100000000001</v>
      </c>
      <c r="AC5" s="4">
        <v>199.45599999999999</v>
      </c>
      <c r="AD5" s="4">
        <v>193.20400000000001</v>
      </c>
      <c r="AE5" s="4">
        <v>248.339</v>
      </c>
      <c r="AF5" s="4">
        <v>125.59699999999999</v>
      </c>
      <c r="AG5" s="4">
        <v>251.46799999999999</v>
      </c>
      <c r="AH5">
        <v>109.361</v>
      </c>
      <c r="AI5" s="4">
        <v>140.124</v>
      </c>
      <c r="AJ5" s="4">
        <v>174.309</v>
      </c>
      <c r="AK5" s="4">
        <v>144.73500000000001</v>
      </c>
      <c r="AL5" s="4">
        <v>139.69900000000001</v>
      </c>
      <c r="AM5" s="4">
        <v>177.81700000000001</v>
      </c>
    </row>
    <row r="6" spans="1:54" ht="15" x14ac:dyDescent="0.25">
      <c r="A6" s="54">
        <v>43983</v>
      </c>
      <c r="B6">
        <v>85</v>
      </c>
      <c r="C6">
        <v>235</v>
      </c>
      <c r="D6">
        <v>150</v>
      </c>
      <c r="E6">
        <v>187.26599999999999</v>
      </c>
      <c r="F6">
        <v>160.76499999999999</v>
      </c>
      <c r="G6">
        <v>234.625</v>
      </c>
      <c r="H6" s="4">
        <v>197.482</v>
      </c>
      <c r="I6" s="4">
        <v>198.934</v>
      </c>
      <c r="J6" s="4">
        <v>277.476</v>
      </c>
      <c r="K6" s="4">
        <v>140.28100000000001</v>
      </c>
      <c r="L6" s="4">
        <v>209.489</v>
      </c>
      <c r="M6" s="4">
        <v>61.58</v>
      </c>
      <c r="N6" s="4">
        <v>259.11799999999999</v>
      </c>
      <c r="O6" s="4">
        <v>189.614</v>
      </c>
      <c r="P6" s="4">
        <v>109.36499999999999</v>
      </c>
      <c r="Q6" s="4">
        <v>168.41200000000001</v>
      </c>
      <c r="R6" s="4">
        <v>196.56100000000001</v>
      </c>
      <c r="S6" s="4">
        <v>266.30200000000002</v>
      </c>
      <c r="T6" s="4">
        <v>76.661000000000001</v>
      </c>
      <c r="U6" s="4">
        <v>223.42500000000001</v>
      </c>
      <c r="V6" s="4">
        <v>121.768</v>
      </c>
      <c r="W6" s="4">
        <v>340.89400000000001</v>
      </c>
      <c r="X6" s="4">
        <v>59.444000000000003</v>
      </c>
      <c r="Y6" s="4">
        <v>111.051</v>
      </c>
      <c r="Z6" s="4">
        <v>78.878</v>
      </c>
      <c r="AA6" s="4">
        <v>129.13300000000001</v>
      </c>
      <c r="AB6" s="4">
        <v>101.733</v>
      </c>
      <c r="AC6" s="4">
        <v>139.05199999999999</v>
      </c>
      <c r="AD6" s="4">
        <v>78.418000000000006</v>
      </c>
      <c r="AE6" s="4">
        <v>150</v>
      </c>
      <c r="AF6" s="4">
        <v>141.739</v>
      </c>
      <c r="AG6" s="4">
        <v>125.566</v>
      </c>
      <c r="AH6">
        <v>146.32300000000001</v>
      </c>
      <c r="AI6" s="4">
        <v>227.125</v>
      </c>
      <c r="AJ6" s="4">
        <v>53.640999999999998</v>
      </c>
      <c r="AK6" s="4">
        <v>128.179</v>
      </c>
      <c r="AL6" s="4">
        <v>164.16499999999999</v>
      </c>
      <c r="AM6" s="4">
        <v>319.37599999999998</v>
      </c>
    </row>
    <row r="7" spans="1:54" ht="15" x14ac:dyDescent="0.25">
      <c r="A7" s="54">
        <v>44013</v>
      </c>
      <c r="B7">
        <v>10</v>
      </c>
      <c r="C7">
        <v>75</v>
      </c>
      <c r="D7">
        <v>25</v>
      </c>
      <c r="E7">
        <v>69.049000000000007</v>
      </c>
      <c r="F7">
        <v>51.44</v>
      </c>
      <c r="G7">
        <v>97.992999999999995</v>
      </c>
      <c r="H7" s="4">
        <v>42.393000000000001</v>
      </c>
      <c r="I7" s="4">
        <v>34.887</v>
      </c>
      <c r="J7" s="4">
        <v>96.165999999999997</v>
      </c>
      <c r="K7" s="4">
        <v>18.800999999999998</v>
      </c>
      <c r="L7" s="4">
        <v>43.189</v>
      </c>
      <c r="M7" s="4">
        <v>5.09</v>
      </c>
      <c r="N7" s="4">
        <v>90.162999999999997</v>
      </c>
      <c r="O7" s="4">
        <v>54.018999999999998</v>
      </c>
      <c r="P7" s="4">
        <v>30.102</v>
      </c>
      <c r="Q7" s="4">
        <v>23.574999999999999</v>
      </c>
      <c r="R7" s="4">
        <v>24.443000000000001</v>
      </c>
      <c r="S7" s="4">
        <v>140.255</v>
      </c>
      <c r="T7" s="4">
        <v>12.741</v>
      </c>
      <c r="U7" s="4">
        <v>40.927999999999997</v>
      </c>
      <c r="V7" s="4">
        <v>40.244</v>
      </c>
      <c r="W7" s="4">
        <v>166.19499999999999</v>
      </c>
      <c r="X7" s="4">
        <v>0</v>
      </c>
      <c r="Y7" s="4">
        <v>11.816000000000001</v>
      </c>
      <c r="Z7" s="4">
        <v>0.30399999999999999</v>
      </c>
      <c r="AA7" s="4">
        <v>7.9729999999999999</v>
      </c>
      <c r="AB7" s="4">
        <v>11.82</v>
      </c>
      <c r="AC7" s="4">
        <v>18.780999999999999</v>
      </c>
      <c r="AD7" s="4">
        <v>31.207999999999998</v>
      </c>
      <c r="AE7" s="4">
        <v>23.594999999999999</v>
      </c>
      <c r="AF7" s="4">
        <v>25</v>
      </c>
      <c r="AG7" s="4">
        <v>15.898999999999999</v>
      </c>
      <c r="AH7">
        <v>16.516999999999999</v>
      </c>
      <c r="AI7" s="4">
        <v>45.253</v>
      </c>
      <c r="AJ7" s="4">
        <v>10.638</v>
      </c>
      <c r="AK7" s="4">
        <v>20.789000000000001</v>
      </c>
      <c r="AL7" s="4">
        <v>17.803999999999998</v>
      </c>
      <c r="AM7" s="4">
        <v>68.832999999999998</v>
      </c>
    </row>
    <row r="8" spans="1:54" ht="15" x14ac:dyDescent="0.25">
      <c r="A8" s="54">
        <v>44044</v>
      </c>
      <c r="B8">
        <v>13.21</v>
      </c>
      <c r="C8">
        <v>53.8</v>
      </c>
      <c r="D8">
        <v>28</v>
      </c>
      <c r="E8">
        <v>37.575000000000003</v>
      </c>
      <c r="F8">
        <v>62.491</v>
      </c>
      <c r="G8">
        <v>42.795000000000002</v>
      </c>
      <c r="H8" s="4">
        <v>66.83</v>
      </c>
      <c r="I8" s="4">
        <v>26.954999999999998</v>
      </c>
      <c r="J8" s="4">
        <v>31.58</v>
      </c>
      <c r="K8" s="4">
        <v>26.123999999999999</v>
      </c>
      <c r="L8" s="4">
        <v>77.501000000000005</v>
      </c>
      <c r="M8" s="4">
        <v>25.343</v>
      </c>
      <c r="N8" s="4">
        <v>59.603999999999999</v>
      </c>
      <c r="O8" s="4">
        <v>39.273000000000003</v>
      </c>
      <c r="P8" s="4">
        <v>57.625</v>
      </c>
      <c r="Q8" s="4">
        <v>67.078000000000003</v>
      </c>
      <c r="R8" s="4">
        <v>23.13</v>
      </c>
      <c r="S8" s="4">
        <v>58.204999999999998</v>
      </c>
      <c r="T8" s="4">
        <v>4.5330000000000004</v>
      </c>
      <c r="U8" s="4">
        <v>58.341999999999999</v>
      </c>
      <c r="V8" s="4">
        <v>22.524000000000001</v>
      </c>
      <c r="W8" s="4">
        <v>178.30199999999999</v>
      </c>
      <c r="X8" s="4">
        <v>1.9990000000000001</v>
      </c>
      <c r="Y8" s="4">
        <v>45.078000000000003</v>
      </c>
      <c r="Z8" s="4">
        <v>1.3740000000000001</v>
      </c>
      <c r="AA8" s="4">
        <v>7.3289999999999997</v>
      </c>
      <c r="AB8" s="4">
        <v>2.7069999999999999</v>
      </c>
      <c r="AC8" s="4">
        <v>19.207999999999998</v>
      </c>
      <c r="AD8" s="4">
        <v>49.796999999999997</v>
      </c>
      <c r="AE8" s="4">
        <v>54.000999999999998</v>
      </c>
      <c r="AF8" s="4">
        <v>16.259</v>
      </c>
      <c r="AG8" s="4">
        <v>2.29</v>
      </c>
      <c r="AH8">
        <v>28.628</v>
      </c>
      <c r="AI8" s="4">
        <v>18.061</v>
      </c>
      <c r="AJ8" s="4">
        <v>0</v>
      </c>
      <c r="AK8" s="4">
        <v>28</v>
      </c>
      <c r="AL8" s="4">
        <v>16.103000000000002</v>
      </c>
      <c r="AM8" s="4">
        <v>20.291</v>
      </c>
    </row>
    <row r="9" spans="1:54" ht="15" x14ac:dyDescent="0.25">
      <c r="A9" s="54">
        <v>44075</v>
      </c>
      <c r="B9">
        <v>18.760000000000002</v>
      </c>
      <c r="C9">
        <v>53.97</v>
      </c>
      <c r="D9">
        <v>28</v>
      </c>
      <c r="E9">
        <v>17.707000000000001</v>
      </c>
      <c r="F9">
        <v>66.316000000000003</v>
      </c>
      <c r="G9">
        <v>7.8</v>
      </c>
      <c r="H9" s="4">
        <v>33.752000000000002</v>
      </c>
      <c r="I9" s="4">
        <v>53.841000000000001</v>
      </c>
      <c r="J9" s="4">
        <v>46.917999999999999</v>
      </c>
      <c r="K9" s="4">
        <v>9.2739999999999991</v>
      </c>
      <c r="L9" s="4">
        <v>35.173000000000002</v>
      </c>
      <c r="M9" s="4">
        <v>22.898</v>
      </c>
      <c r="N9" s="4">
        <v>33.399000000000001</v>
      </c>
      <c r="O9" s="4">
        <v>59.844000000000001</v>
      </c>
      <c r="P9" s="4">
        <v>29.173999999999999</v>
      </c>
      <c r="Q9" s="4">
        <v>52.372999999999998</v>
      </c>
      <c r="R9" s="4">
        <v>37.206000000000003</v>
      </c>
      <c r="S9" s="4">
        <v>23.704000000000001</v>
      </c>
      <c r="T9" s="4">
        <v>21.312999999999999</v>
      </c>
      <c r="U9" s="4">
        <v>73.503</v>
      </c>
      <c r="V9" s="4">
        <v>11.458</v>
      </c>
      <c r="W9" s="4">
        <v>77.266000000000005</v>
      </c>
      <c r="X9" s="4">
        <v>12.930999999999999</v>
      </c>
      <c r="Y9" s="4">
        <v>6.9809999999999999</v>
      </c>
      <c r="Z9" s="4">
        <v>27.484999999999999</v>
      </c>
      <c r="AA9" s="4">
        <v>39.683</v>
      </c>
      <c r="AB9" s="4">
        <v>32.597000000000001</v>
      </c>
      <c r="AC9" s="4">
        <v>15.77</v>
      </c>
      <c r="AD9" s="4">
        <v>34.707999999999998</v>
      </c>
      <c r="AE9" s="4">
        <v>28</v>
      </c>
      <c r="AF9" s="4">
        <v>20.02</v>
      </c>
      <c r="AG9" s="4">
        <v>7.1529999999999996</v>
      </c>
      <c r="AH9">
        <v>28.766999999999999</v>
      </c>
      <c r="AI9" s="4">
        <v>13.214</v>
      </c>
      <c r="AJ9" s="4">
        <v>16.420999999999999</v>
      </c>
      <c r="AK9" s="4">
        <v>80.472999999999999</v>
      </c>
      <c r="AL9" s="4">
        <v>14.217000000000001</v>
      </c>
      <c r="AM9" s="4">
        <v>13.56</v>
      </c>
    </row>
    <row r="10" spans="1:54" ht="15" x14ac:dyDescent="0.25">
      <c r="A10" s="54">
        <v>44105</v>
      </c>
      <c r="B10">
        <v>27</v>
      </c>
      <c r="C10">
        <v>61.25</v>
      </c>
      <c r="D10">
        <v>35.9</v>
      </c>
      <c r="E10">
        <v>69.358999999999995</v>
      </c>
      <c r="F10">
        <v>39.792999999999999</v>
      </c>
      <c r="G10">
        <v>42.759</v>
      </c>
      <c r="H10" s="4">
        <v>58.908000000000001</v>
      </c>
      <c r="I10" s="4">
        <v>86.242999999999995</v>
      </c>
      <c r="J10" s="4">
        <v>78.722999999999999</v>
      </c>
      <c r="K10" s="4">
        <v>12.988</v>
      </c>
      <c r="L10" s="4">
        <v>32.069000000000003</v>
      </c>
      <c r="M10" s="4">
        <v>30.052</v>
      </c>
      <c r="N10" s="4">
        <v>53.517000000000003</v>
      </c>
      <c r="O10" s="4">
        <v>18.965</v>
      </c>
      <c r="P10" s="4">
        <v>14.77</v>
      </c>
      <c r="Q10" s="4">
        <v>21.803000000000001</v>
      </c>
      <c r="R10" s="4">
        <v>28.183</v>
      </c>
      <c r="S10" s="4">
        <v>26.164000000000001</v>
      </c>
      <c r="T10" s="4">
        <v>28.186</v>
      </c>
      <c r="U10" s="4">
        <v>68.706999999999994</v>
      </c>
      <c r="V10" s="4">
        <v>41.451999999999998</v>
      </c>
      <c r="W10" s="4">
        <v>27.460999999999999</v>
      </c>
      <c r="X10" s="4">
        <v>31.422000000000001</v>
      </c>
      <c r="Y10" s="4">
        <v>11.358000000000001</v>
      </c>
      <c r="Z10" s="4">
        <v>25.440999999999999</v>
      </c>
      <c r="AA10" s="4">
        <v>18.259</v>
      </c>
      <c r="AB10" s="4">
        <v>39.820999999999998</v>
      </c>
      <c r="AC10" s="4">
        <v>55.820999999999998</v>
      </c>
      <c r="AD10" s="4">
        <v>124.596</v>
      </c>
      <c r="AE10" s="4">
        <v>37.701000000000001</v>
      </c>
      <c r="AF10" s="4">
        <v>22.135000000000002</v>
      </c>
      <c r="AG10" s="4">
        <v>19.748000000000001</v>
      </c>
      <c r="AH10">
        <v>27.288</v>
      </c>
      <c r="AI10" s="4">
        <v>53.661000000000001</v>
      </c>
      <c r="AJ10" s="4">
        <v>15.180999999999999</v>
      </c>
      <c r="AK10" s="4">
        <v>48.222000000000001</v>
      </c>
      <c r="AL10" s="4">
        <v>42.56</v>
      </c>
      <c r="AM10" s="4">
        <v>15.635</v>
      </c>
    </row>
    <row r="11" spans="1:54" ht="15" x14ac:dyDescent="0.25">
      <c r="A11" s="54">
        <v>44136</v>
      </c>
      <c r="B11">
        <v>25.46</v>
      </c>
      <c r="C11">
        <v>39.630000000000003</v>
      </c>
      <c r="D11">
        <v>29.58</v>
      </c>
      <c r="E11">
        <v>35.033999999999999</v>
      </c>
      <c r="F11">
        <v>32.753999999999998</v>
      </c>
      <c r="G11">
        <v>24.315000000000001</v>
      </c>
      <c r="H11" s="4">
        <v>34.093000000000004</v>
      </c>
      <c r="I11" s="4">
        <v>43.256</v>
      </c>
      <c r="J11" s="4">
        <v>64.448999999999998</v>
      </c>
      <c r="K11" s="4">
        <v>39.131</v>
      </c>
      <c r="L11" s="4">
        <v>27.481000000000002</v>
      </c>
      <c r="M11" s="4">
        <v>17.89</v>
      </c>
      <c r="N11" s="4">
        <v>43.93</v>
      </c>
      <c r="O11" s="4">
        <v>33.658000000000001</v>
      </c>
      <c r="P11" s="4">
        <v>21.898</v>
      </c>
      <c r="Q11" s="4">
        <v>23.908999999999999</v>
      </c>
      <c r="R11" s="4">
        <v>41.593000000000004</v>
      </c>
      <c r="S11" s="4">
        <v>21.550999999999998</v>
      </c>
      <c r="T11" s="4">
        <v>29.835000000000001</v>
      </c>
      <c r="U11" s="4">
        <v>35.901000000000003</v>
      </c>
      <c r="V11" s="4">
        <v>54.051000000000002</v>
      </c>
      <c r="W11" s="4">
        <v>23.901</v>
      </c>
      <c r="X11" s="4">
        <v>26.003</v>
      </c>
      <c r="Y11" s="4">
        <v>17.954000000000001</v>
      </c>
      <c r="Z11" s="4">
        <v>29.21</v>
      </c>
      <c r="AA11" s="4">
        <v>25.489000000000001</v>
      </c>
      <c r="AB11" s="4">
        <v>37.82</v>
      </c>
      <c r="AC11" s="4">
        <v>29.242999999999999</v>
      </c>
      <c r="AD11" s="4">
        <v>46.128</v>
      </c>
      <c r="AE11" s="4">
        <v>21.263999999999999</v>
      </c>
      <c r="AF11" s="4">
        <v>22.055</v>
      </c>
      <c r="AG11" s="4">
        <v>20.927</v>
      </c>
      <c r="AH11">
        <v>21.315999999999999</v>
      </c>
      <c r="AI11" s="4">
        <v>30.582000000000001</v>
      </c>
      <c r="AJ11" s="4">
        <v>15.369</v>
      </c>
      <c r="AK11" s="4">
        <v>32.006</v>
      </c>
      <c r="AL11" s="4">
        <v>24.396999999999998</v>
      </c>
      <c r="AM11" s="4">
        <v>23.908000000000001</v>
      </c>
    </row>
    <row r="12" spans="1:54" ht="15" x14ac:dyDescent="0.25">
      <c r="A12" s="54">
        <v>44166</v>
      </c>
      <c r="B12">
        <v>22.16</v>
      </c>
      <c r="C12">
        <v>29.97</v>
      </c>
      <c r="D12">
        <v>25.07</v>
      </c>
      <c r="E12">
        <v>21.378</v>
      </c>
      <c r="F12">
        <v>24.568999999999999</v>
      </c>
      <c r="G12">
        <v>19.945</v>
      </c>
      <c r="H12" s="4">
        <v>36.429000000000002</v>
      </c>
      <c r="I12" s="4">
        <v>27.378</v>
      </c>
      <c r="J12" s="4">
        <v>34.643000000000001</v>
      </c>
      <c r="K12" s="4">
        <v>21.213000000000001</v>
      </c>
      <c r="L12" s="4">
        <v>21.030999999999999</v>
      </c>
      <c r="M12" s="4">
        <v>15.201000000000001</v>
      </c>
      <c r="N12" s="4">
        <v>26.622</v>
      </c>
      <c r="O12" s="4">
        <v>21.747</v>
      </c>
      <c r="P12" s="4">
        <v>18.579999999999998</v>
      </c>
      <c r="Q12" s="4">
        <v>20.222000000000001</v>
      </c>
      <c r="R12" s="4">
        <v>28.074000000000002</v>
      </c>
      <c r="S12" s="4">
        <v>19.295000000000002</v>
      </c>
      <c r="T12" s="4">
        <v>27.515000000000001</v>
      </c>
      <c r="U12" s="4">
        <v>24.231000000000002</v>
      </c>
      <c r="V12" s="4">
        <v>34.573999999999998</v>
      </c>
      <c r="W12" s="4">
        <v>22.009</v>
      </c>
      <c r="X12" s="4">
        <v>17.530999999999999</v>
      </c>
      <c r="Y12" s="4">
        <v>17.713000000000001</v>
      </c>
      <c r="Z12" s="4">
        <v>18.167000000000002</v>
      </c>
      <c r="AA12" s="4">
        <v>23.648</v>
      </c>
      <c r="AB12" s="4">
        <v>24.692</v>
      </c>
      <c r="AC12" s="4">
        <v>19.978000000000002</v>
      </c>
      <c r="AD12" s="4">
        <v>25.4</v>
      </c>
      <c r="AE12" s="4">
        <v>45.189</v>
      </c>
      <c r="AF12" s="4">
        <v>18.225999999999999</v>
      </c>
      <c r="AG12" s="4">
        <v>16.728000000000002</v>
      </c>
      <c r="AH12">
        <v>24.033999999999999</v>
      </c>
      <c r="AI12" s="4">
        <v>22.024999999999999</v>
      </c>
      <c r="AJ12" s="4">
        <v>14.744999999999999</v>
      </c>
      <c r="AK12" s="4">
        <v>22.902999999999999</v>
      </c>
      <c r="AL12" s="4">
        <v>20.181000000000001</v>
      </c>
      <c r="AM12" s="4">
        <v>23.594000000000001</v>
      </c>
    </row>
    <row r="13" spans="1:54" ht="15" x14ac:dyDescent="0.25">
      <c r="A13" s="54">
        <v>44197</v>
      </c>
      <c r="B13">
        <v>21.19</v>
      </c>
      <c r="C13">
        <v>25.35</v>
      </c>
      <c r="D13">
        <v>21.92</v>
      </c>
      <c r="E13">
        <v>18.425999999999998</v>
      </c>
      <c r="F13">
        <v>21.53</v>
      </c>
      <c r="G13">
        <v>16.545999999999999</v>
      </c>
      <c r="H13" s="4">
        <v>33.484999999999999</v>
      </c>
      <c r="I13" s="4">
        <v>25.02</v>
      </c>
      <c r="J13" s="4">
        <v>25.358000000000001</v>
      </c>
      <c r="K13" s="4">
        <v>15.888999999999999</v>
      </c>
      <c r="L13" s="4">
        <v>18.446999999999999</v>
      </c>
      <c r="M13" s="4">
        <v>14.198</v>
      </c>
      <c r="N13" s="4">
        <v>19.875</v>
      </c>
      <c r="O13" s="4">
        <v>17.225999999999999</v>
      </c>
      <c r="P13" s="4">
        <v>22.241</v>
      </c>
      <c r="Q13" s="4">
        <v>17.733000000000001</v>
      </c>
      <c r="R13" s="4">
        <v>22.004999999999999</v>
      </c>
      <c r="S13" s="4">
        <v>17.914000000000001</v>
      </c>
      <c r="T13" s="4">
        <v>22.303999999999998</v>
      </c>
      <c r="U13" s="4">
        <v>21.920999999999999</v>
      </c>
      <c r="V13" s="4">
        <v>20.902999999999999</v>
      </c>
      <c r="W13" s="4">
        <v>23.041</v>
      </c>
      <c r="X13" s="4">
        <v>16.411999999999999</v>
      </c>
      <c r="Y13" s="4">
        <v>15.935</v>
      </c>
      <c r="Z13" s="4">
        <v>15.675000000000001</v>
      </c>
      <c r="AA13" s="4">
        <v>19.236000000000001</v>
      </c>
      <c r="AB13" s="4">
        <v>50.688000000000002</v>
      </c>
      <c r="AC13" s="4">
        <v>17.552</v>
      </c>
      <c r="AD13" s="4">
        <v>21.5</v>
      </c>
      <c r="AE13" s="4">
        <v>30.794</v>
      </c>
      <c r="AF13" s="4">
        <v>17.765999999999998</v>
      </c>
      <c r="AG13" s="4">
        <v>15.96</v>
      </c>
      <c r="AH13">
        <v>17.876000000000001</v>
      </c>
      <c r="AI13" s="4">
        <v>22.216000000000001</v>
      </c>
      <c r="AJ13" s="4">
        <v>19.664000000000001</v>
      </c>
      <c r="AK13" s="4">
        <v>19.143999999999998</v>
      </c>
      <c r="AL13" s="4">
        <v>20.001000000000001</v>
      </c>
      <c r="AM13" s="4">
        <v>19.902999999999999</v>
      </c>
    </row>
    <row r="14" spans="1:54" ht="15" x14ac:dyDescent="0.25">
      <c r="A14" s="54">
        <v>44228</v>
      </c>
      <c r="B14">
        <v>26.77</v>
      </c>
      <c r="C14">
        <v>36.36</v>
      </c>
      <c r="D14">
        <v>30.25</v>
      </c>
      <c r="E14">
        <v>18.605</v>
      </c>
      <c r="F14">
        <v>23.135000000000002</v>
      </c>
      <c r="G14">
        <v>18.352</v>
      </c>
      <c r="H14" s="4">
        <v>33.668999999999997</v>
      </c>
      <c r="I14" s="4">
        <v>50.966999999999999</v>
      </c>
      <c r="J14" s="4">
        <v>40.936</v>
      </c>
      <c r="K14" s="4">
        <v>17.472999999999999</v>
      </c>
      <c r="L14" s="4">
        <v>22.812999999999999</v>
      </c>
      <c r="M14" s="4">
        <v>13.679</v>
      </c>
      <c r="N14" s="4">
        <v>26.646000000000001</v>
      </c>
      <c r="O14" s="4">
        <v>25.774999999999999</v>
      </c>
      <c r="P14" s="4">
        <v>27.082999999999998</v>
      </c>
      <c r="Q14" s="4">
        <v>22.151</v>
      </c>
      <c r="R14" s="4">
        <v>47.09</v>
      </c>
      <c r="S14" s="4">
        <v>26.599</v>
      </c>
      <c r="T14" s="4">
        <v>24.427</v>
      </c>
      <c r="U14" s="4">
        <v>22.533000000000001</v>
      </c>
      <c r="V14" s="4">
        <v>25.055</v>
      </c>
      <c r="W14" s="4">
        <v>22.108000000000001</v>
      </c>
      <c r="X14" s="4">
        <v>20.280999999999999</v>
      </c>
      <c r="Y14" s="4">
        <v>14.361000000000001</v>
      </c>
      <c r="Z14" s="4">
        <v>18.257000000000001</v>
      </c>
      <c r="AA14" s="4">
        <v>20.946999999999999</v>
      </c>
      <c r="AB14" s="4">
        <v>83.308000000000007</v>
      </c>
      <c r="AC14" s="4">
        <v>15.384</v>
      </c>
      <c r="AD14" s="4">
        <v>40.067999999999998</v>
      </c>
      <c r="AE14" s="4">
        <v>22.959</v>
      </c>
      <c r="AF14" s="4">
        <v>26.387</v>
      </c>
      <c r="AG14" s="4">
        <v>13.957000000000001</v>
      </c>
      <c r="AH14">
        <v>21.05</v>
      </c>
      <c r="AI14" s="4">
        <v>23.492000000000001</v>
      </c>
      <c r="AJ14" s="4">
        <v>18.626000000000001</v>
      </c>
      <c r="AK14" s="4">
        <v>25.436</v>
      </c>
      <c r="AL14" s="4">
        <v>31.116</v>
      </c>
      <c r="AM14" s="4">
        <v>16.437000000000001</v>
      </c>
    </row>
    <row r="15" spans="1:54" ht="15" x14ac:dyDescent="0.25">
      <c r="A15" s="54">
        <v>44256</v>
      </c>
      <c r="B15">
        <v>80.150000000000006</v>
      </c>
      <c r="C15">
        <v>116.98</v>
      </c>
      <c r="D15">
        <v>92.34</v>
      </c>
      <c r="E15">
        <v>81.501999999999995</v>
      </c>
      <c r="F15">
        <v>66.768000000000001</v>
      </c>
      <c r="G15">
        <v>62.968000000000004</v>
      </c>
      <c r="H15" s="4">
        <v>173.92500000000001</v>
      </c>
      <c r="I15" s="4">
        <v>125.196</v>
      </c>
      <c r="J15" s="4">
        <v>108.65600000000001</v>
      </c>
      <c r="K15" s="4">
        <v>49.7</v>
      </c>
      <c r="L15" s="4">
        <v>90.016999999999996</v>
      </c>
      <c r="M15" s="4">
        <v>37.042000000000002</v>
      </c>
      <c r="N15" s="4">
        <v>66.37</v>
      </c>
      <c r="O15" s="4">
        <v>81.239000000000004</v>
      </c>
      <c r="P15" s="4">
        <v>152.45099999999999</v>
      </c>
      <c r="Q15" s="4">
        <v>58.639000000000003</v>
      </c>
      <c r="R15" s="4">
        <v>209.24299999999999</v>
      </c>
      <c r="S15" s="4">
        <v>36.366</v>
      </c>
      <c r="T15" s="4">
        <v>152.98099999999999</v>
      </c>
      <c r="U15" s="4">
        <v>61.573999999999998</v>
      </c>
      <c r="V15" s="4">
        <v>47.796999999999997</v>
      </c>
      <c r="W15" s="4">
        <v>44.822000000000003</v>
      </c>
      <c r="X15" s="4">
        <v>70.037999999999997</v>
      </c>
      <c r="Y15" s="4">
        <v>23.375</v>
      </c>
      <c r="Z15" s="4">
        <v>47.558</v>
      </c>
      <c r="AA15" s="4">
        <v>97.409000000000006</v>
      </c>
      <c r="AB15" s="4">
        <v>139.375</v>
      </c>
      <c r="AC15" s="4">
        <v>32.859000000000002</v>
      </c>
      <c r="AD15" s="4">
        <v>129.678</v>
      </c>
      <c r="AE15" s="4">
        <v>101.761</v>
      </c>
      <c r="AF15" s="4">
        <v>57.247</v>
      </c>
      <c r="AG15" s="4">
        <v>49.665999999999997</v>
      </c>
      <c r="AH15">
        <v>49.436999999999998</v>
      </c>
      <c r="AI15" s="4">
        <v>64.930999999999997</v>
      </c>
      <c r="AJ15" s="4">
        <v>36.904000000000003</v>
      </c>
      <c r="AK15" s="4">
        <v>59.862000000000002</v>
      </c>
      <c r="AL15" s="4">
        <v>63.42</v>
      </c>
      <c r="AM15" s="4">
        <v>32.067</v>
      </c>
    </row>
    <row r="16" spans="1:54" ht="15" x14ac:dyDescent="0.25">
      <c r="A16" s="54">
        <v>44287</v>
      </c>
      <c r="B16">
        <v>119.66</v>
      </c>
      <c r="C16">
        <v>214</v>
      </c>
      <c r="D16">
        <v>170.42</v>
      </c>
      <c r="E16">
        <v>123.788</v>
      </c>
      <c r="F16">
        <v>123.229</v>
      </c>
      <c r="G16">
        <v>120.30500000000001</v>
      </c>
      <c r="H16" s="4">
        <v>290.88799999999998</v>
      </c>
      <c r="I16" s="4">
        <v>291.07499999999999</v>
      </c>
      <c r="J16" s="4">
        <v>223.77</v>
      </c>
      <c r="K16" s="4">
        <v>83.462999999999994</v>
      </c>
      <c r="L16" s="4">
        <v>207.554</v>
      </c>
      <c r="M16" s="4">
        <v>106.72799999999999</v>
      </c>
      <c r="N16" s="4">
        <v>122.836</v>
      </c>
      <c r="O16" s="4">
        <v>211.809</v>
      </c>
      <c r="P16" s="4">
        <v>267.58600000000001</v>
      </c>
      <c r="Q16" s="4">
        <v>152.38</v>
      </c>
      <c r="R16" s="4">
        <v>177.048</v>
      </c>
      <c r="S16" s="4">
        <v>68.792000000000002</v>
      </c>
      <c r="T16" s="4">
        <v>198.18799999999999</v>
      </c>
      <c r="U16" s="4">
        <v>122.491</v>
      </c>
      <c r="V16" s="4">
        <v>100.536</v>
      </c>
      <c r="W16" s="4">
        <v>118.75700000000001</v>
      </c>
      <c r="X16" s="4">
        <v>183.66</v>
      </c>
      <c r="Y16" s="4">
        <v>41.362000000000002</v>
      </c>
      <c r="Z16" s="4">
        <v>62.813000000000002</v>
      </c>
      <c r="AA16" s="4">
        <v>195.82599999999999</v>
      </c>
      <c r="AB16" s="4">
        <v>258.67599999999999</v>
      </c>
      <c r="AC16" s="4">
        <v>121.066</v>
      </c>
      <c r="AD16" s="4">
        <v>136.19</v>
      </c>
      <c r="AE16" s="4">
        <v>265.70999999999998</v>
      </c>
      <c r="AF16" s="4">
        <v>101.35</v>
      </c>
      <c r="AG16" s="4">
        <v>181.95099999999999</v>
      </c>
      <c r="AH16">
        <v>110.407</v>
      </c>
      <c r="AI16" s="4">
        <v>140.29499999999999</v>
      </c>
      <c r="AJ16" s="4">
        <v>50.557000000000002</v>
      </c>
      <c r="AK16" s="4">
        <v>106.294</v>
      </c>
      <c r="AL16" s="4">
        <v>56.600999999999999</v>
      </c>
      <c r="AM16" s="4">
        <v>67.869</v>
      </c>
    </row>
    <row r="17" spans="1:39" ht="15" x14ac:dyDescent="0.25">
      <c r="A17" s="54">
        <v>44317</v>
      </c>
      <c r="B17">
        <v>221.37</v>
      </c>
      <c r="C17">
        <v>346.91</v>
      </c>
      <c r="D17">
        <v>277.11</v>
      </c>
      <c r="E17">
        <v>279.87400000000002</v>
      </c>
      <c r="F17">
        <v>260.01499999999999</v>
      </c>
      <c r="G17">
        <v>356.28800000000001</v>
      </c>
      <c r="H17" s="4">
        <v>462.45</v>
      </c>
      <c r="I17" s="4">
        <v>313.005</v>
      </c>
      <c r="J17" s="4">
        <v>352.25799999999998</v>
      </c>
      <c r="K17" s="4">
        <v>129.06399999999999</v>
      </c>
      <c r="L17" s="4">
        <v>231.46100000000001</v>
      </c>
      <c r="M17" s="4">
        <v>194.41200000000001</v>
      </c>
      <c r="N17" s="4">
        <v>224.04300000000001</v>
      </c>
      <c r="O17" s="4">
        <v>300.82499999999999</v>
      </c>
      <c r="P17" s="4">
        <v>425.56799999999998</v>
      </c>
      <c r="Q17" s="4">
        <v>278.28399999999999</v>
      </c>
      <c r="R17" s="4">
        <v>318.64999999999998</v>
      </c>
      <c r="S17" s="4">
        <v>173.5</v>
      </c>
      <c r="T17" s="4">
        <v>383.90699999999998</v>
      </c>
      <c r="U17" s="4">
        <v>265.51499999999999</v>
      </c>
      <c r="V17" s="4">
        <v>259.3</v>
      </c>
      <c r="W17" s="4">
        <v>166.94</v>
      </c>
      <c r="X17" s="4">
        <v>419.834</v>
      </c>
      <c r="Y17" s="4">
        <v>47.463999999999999</v>
      </c>
      <c r="Z17" s="4">
        <v>154.245</v>
      </c>
      <c r="AA17" s="4">
        <v>275.57499999999999</v>
      </c>
      <c r="AB17" s="4">
        <v>494.60700000000003</v>
      </c>
      <c r="AC17" s="4">
        <v>195.261</v>
      </c>
      <c r="AD17" s="4">
        <v>272.43</v>
      </c>
      <c r="AE17" s="4">
        <v>348.37099999999998</v>
      </c>
      <c r="AF17" s="4">
        <v>337.53100000000001</v>
      </c>
      <c r="AG17" s="4">
        <v>175.892</v>
      </c>
      <c r="AH17">
        <v>169.31700000000001</v>
      </c>
      <c r="AI17" s="4">
        <v>187.001</v>
      </c>
      <c r="AJ17" s="4">
        <v>89.418000000000006</v>
      </c>
      <c r="AK17" s="4">
        <v>178.98400000000001</v>
      </c>
      <c r="AL17" s="4">
        <v>154.91499999999999</v>
      </c>
      <c r="AM17" s="4">
        <v>138.40600000000001</v>
      </c>
    </row>
    <row r="18" spans="1:39" ht="15" x14ac:dyDescent="0.25">
      <c r="A18" s="54">
        <v>44348</v>
      </c>
      <c r="B18">
        <v>141.52000000000001</v>
      </c>
      <c r="C18">
        <v>306.08999999999997</v>
      </c>
      <c r="D18">
        <v>223.57</v>
      </c>
      <c r="E18">
        <v>280.13600000000002</v>
      </c>
      <c r="F18">
        <v>391.74599999999998</v>
      </c>
      <c r="G18">
        <v>311.75700000000001</v>
      </c>
      <c r="H18" s="4">
        <v>479.67500000000001</v>
      </c>
      <c r="I18" s="4">
        <v>413.55500000000001</v>
      </c>
      <c r="J18" s="4">
        <v>317.56900000000002</v>
      </c>
      <c r="K18" s="4">
        <v>194.14400000000001</v>
      </c>
      <c r="L18" s="4">
        <v>138.54400000000001</v>
      </c>
      <c r="M18" s="4">
        <v>174.99100000000001</v>
      </c>
      <c r="N18" s="4">
        <v>316.50400000000002</v>
      </c>
      <c r="O18" s="4">
        <v>155.37299999999999</v>
      </c>
      <c r="P18" s="4">
        <v>373.38</v>
      </c>
      <c r="Q18" s="4">
        <v>196.48</v>
      </c>
      <c r="R18" s="4">
        <v>432.5</v>
      </c>
      <c r="S18" s="4">
        <v>48.542999999999999</v>
      </c>
      <c r="T18" s="4">
        <v>385.05799999999999</v>
      </c>
      <c r="U18" s="4">
        <v>189.38800000000001</v>
      </c>
      <c r="V18" s="4">
        <v>315.18799999999999</v>
      </c>
      <c r="W18" s="4">
        <v>47.773000000000003</v>
      </c>
      <c r="X18" s="4">
        <v>178.386</v>
      </c>
      <c r="Y18" s="4">
        <v>23.135999999999999</v>
      </c>
      <c r="Z18" s="4">
        <v>102.26</v>
      </c>
      <c r="AA18" s="4">
        <v>120.514</v>
      </c>
      <c r="AB18" s="4">
        <v>397.053</v>
      </c>
      <c r="AC18" s="4">
        <v>57.578000000000003</v>
      </c>
      <c r="AD18" s="4">
        <v>146.82499999999999</v>
      </c>
      <c r="AE18" s="4">
        <v>345.387</v>
      </c>
      <c r="AF18" s="4">
        <v>155.69200000000001</v>
      </c>
      <c r="AG18" s="4">
        <v>207.87</v>
      </c>
      <c r="AH18">
        <v>241.92</v>
      </c>
      <c r="AI18" s="4">
        <v>60.777000000000001</v>
      </c>
      <c r="AJ18" s="4">
        <v>75.742999999999995</v>
      </c>
      <c r="AK18" s="4">
        <v>174.63</v>
      </c>
      <c r="AL18" s="4">
        <v>210.595</v>
      </c>
      <c r="AM18" s="4">
        <v>118.801</v>
      </c>
    </row>
    <row r="19" spans="1:39" ht="15" x14ac:dyDescent="0.25">
      <c r="A19" s="54">
        <v>44378</v>
      </c>
      <c r="B19">
        <v>22.75</v>
      </c>
      <c r="C19">
        <v>96.19</v>
      </c>
      <c r="D19">
        <v>65.989999999999995</v>
      </c>
      <c r="E19">
        <v>102.846</v>
      </c>
      <c r="F19">
        <v>185.666</v>
      </c>
      <c r="G19">
        <v>76.375</v>
      </c>
      <c r="H19" s="4">
        <v>112.4</v>
      </c>
      <c r="I19" s="4">
        <v>155.27699999999999</v>
      </c>
      <c r="J19" s="4">
        <v>68.090999999999994</v>
      </c>
      <c r="K19" s="4">
        <v>40.241</v>
      </c>
      <c r="L19" s="4">
        <v>21.765999999999998</v>
      </c>
      <c r="M19" s="4">
        <v>56.805999999999997</v>
      </c>
      <c r="N19" s="4">
        <v>98.44</v>
      </c>
      <c r="O19" s="4">
        <v>43.499000000000002</v>
      </c>
      <c r="P19" s="4">
        <v>86.120999999999995</v>
      </c>
      <c r="Q19" s="4">
        <v>22.277999999999999</v>
      </c>
      <c r="R19" s="4">
        <v>254.85599999999999</v>
      </c>
      <c r="S19" s="4">
        <v>6.8330000000000002</v>
      </c>
      <c r="T19" s="4">
        <v>74.353999999999999</v>
      </c>
      <c r="U19" s="4">
        <v>60.412999999999997</v>
      </c>
      <c r="V19" s="4">
        <v>141.71199999999999</v>
      </c>
      <c r="W19" s="4">
        <v>0</v>
      </c>
      <c r="X19" s="4">
        <v>22.396999999999998</v>
      </c>
      <c r="Y19" s="4">
        <v>16.282</v>
      </c>
      <c r="Z19" s="4">
        <v>3.1</v>
      </c>
      <c r="AA19" s="4">
        <v>17.401</v>
      </c>
      <c r="AB19" s="4">
        <v>102.583</v>
      </c>
      <c r="AC19" s="4">
        <v>23.170999999999999</v>
      </c>
      <c r="AD19" s="4">
        <v>22.102</v>
      </c>
      <c r="AE19" s="4">
        <v>74.358000000000004</v>
      </c>
      <c r="AF19" s="4">
        <v>22.369</v>
      </c>
      <c r="AG19" s="4">
        <v>29.61</v>
      </c>
      <c r="AH19">
        <v>44.393000000000001</v>
      </c>
      <c r="AI19" s="4">
        <v>10.903</v>
      </c>
      <c r="AJ19" s="4">
        <v>31.439</v>
      </c>
      <c r="AK19" s="4">
        <v>18.782</v>
      </c>
      <c r="AL19" s="4">
        <v>37.628999999999998</v>
      </c>
      <c r="AM19" s="4">
        <v>39.450000000000003</v>
      </c>
    </row>
    <row r="20" spans="1:39" ht="15" x14ac:dyDescent="0.25">
      <c r="A20" s="54">
        <v>44409</v>
      </c>
      <c r="B20">
        <v>19.059999999999999</v>
      </c>
      <c r="C20">
        <v>58.92</v>
      </c>
      <c r="D20">
        <v>45.09</v>
      </c>
      <c r="E20">
        <v>65.734999999999999</v>
      </c>
      <c r="F20">
        <v>53.572000000000003</v>
      </c>
      <c r="G20">
        <v>63.348999999999997</v>
      </c>
      <c r="H20" s="4">
        <v>40.722000000000001</v>
      </c>
      <c r="I20" s="4">
        <v>33.073</v>
      </c>
      <c r="J20" s="4">
        <v>35.015000000000001</v>
      </c>
      <c r="K20" s="4">
        <v>52.893000000000001</v>
      </c>
      <c r="L20" s="4">
        <v>26.338000000000001</v>
      </c>
      <c r="M20" s="4">
        <v>34.677</v>
      </c>
      <c r="N20" s="4">
        <v>40.712000000000003</v>
      </c>
      <c r="O20" s="4">
        <v>51.521000000000001</v>
      </c>
      <c r="P20" s="4">
        <v>75.105999999999995</v>
      </c>
      <c r="Q20" s="4">
        <v>16.762</v>
      </c>
      <c r="R20" s="4">
        <v>72.415000000000006</v>
      </c>
      <c r="S20" s="4">
        <v>15.904</v>
      </c>
      <c r="T20" s="4">
        <v>62.503</v>
      </c>
      <c r="U20" s="4">
        <v>24.667999999999999</v>
      </c>
      <c r="V20" s="4">
        <v>121.331</v>
      </c>
      <c r="W20" s="4">
        <v>1.6579999999999999</v>
      </c>
      <c r="X20" s="4">
        <v>40.250999999999998</v>
      </c>
      <c r="Y20" s="4">
        <v>14.853999999999999</v>
      </c>
      <c r="Z20" s="4">
        <v>19.001999999999999</v>
      </c>
      <c r="AA20" s="4">
        <v>5.5090000000000003</v>
      </c>
      <c r="AB20" s="4">
        <v>34.444000000000003</v>
      </c>
      <c r="AC20" s="4">
        <v>40.323</v>
      </c>
      <c r="AD20" s="4">
        <v>38.744</v>
      </c>
      <c r="AE20" s="4">
        <v>30.672000000000001</v>
      </c>
      <c r="AF20" s="4">
        <v>3.206</v>
      </c>
      <c r="AG20" s="4">
        <v>36.206000000000003</v>
      </c>
      <c r="AH20">
        <v>13.516999999999999</v>
      </c>
      <c r="AI20" s="4">
        <v>9.4740000000000002</v>
      </c>
      <c r="AJ20" s="4">
        <v>30.931000000000001</v>
      </c>
      <c r="AK20" s="4">
        <v>13.035</v>
      </c>
      <c r="AL20" s="4">
        <v>8.65</v>
      </c>
      <c r="AM20" s="4">
        <v>19.963999999999999</v>
      </c>
    </row>
    <row r="21" spans="1:39" ht="15" x14ac:dyDescent="0.25">
      <c r="A21" s="54">
        <v>44440</v>
      </c>
      <c r="B21">
        <v>26.35</v>
      </c>
      <c r="C21">
        <v>57.67</v>
      </c>
      <c r="D21">
        <v>43.19</v>
      </c>
      <c r="E21">
        <v>84</v>
      </c>
      <c r="F21">
        <v>16.059999999999999</v>
      </c>
      <c r="G21">
        <v>41.988</v>
      </c>
      <c r="H21" s="4">
        <v>73.852000000000004</v>
      </c>
      <c r="I21" s="4">
        <v>54.762999999999998</v>
      </c>
      <c r="J21" s="4">
        <v>17.984000000000002</v>
      </c>
      <c r="K21" s="4">
        <v>34.4</v>
      </c>
      <c r="L21" s="4">
        <v>17.925000000000001</v>
      </c>
      <c r="M21" s="4">
        <v>28.744</v>
      </c>
      <c r="N21" s="4">
        <v>70.159000000000006</v>
      </c>
      <c r="O21" s="4">
        <v>38.887</v>
      </c>
      <c r="P21" s="4">
        <v>75.454999999999998</v>
      </c>
      <c r="Q21" s="4">
        <v>38.289000000000001</v>
      </c>
      <c r="R21" s="4">
        <v>37.161000000000001</v>
      </c>
      <c r="S21" s="4">
        <v>27.734999999999999</v>
      </c>
      <c r="T21" s="4">
        <v>91.542000000000002</v>
      </c>
      <c r="U21" s="4">
        <v>13.631</v>
      </c>
      <c r="V21" s="4">
        <v>75.555000000000007</v>
      </c>
      <c r="W21" s="4">
        <v>8.3800000000000008</v>
      </c>
      <c r="X21" s="4">
        <v>11.275</v>
      </c>
      <c r="Y21" s="4">
        <v>22.492999999999999</v>
      </c>
      <c r="Z21" s="4">
        <v>44.515999999999998</v>
      </c>
      <c r="AA21" s="4">
        <v>35.04</v>
      </c>
      <c r="AB21" s="4">
        <v>28.234999999999999</v>
      </c>
      <c r="AC21" s="4">
        <v>40.947000000000003</v>
      </c>
      <c r="AD21" s="4">
        <v>29.437999999999999</v>
      </c>
      <c r="AE21" s="4">
        <v>35.061</v>
      </c>
      <c r="AF21" s="4">
        <v>13.141999999999999</v>
      </c>
      <c r="AG21" s="4">
        <v>41.188000000000002</v>
      </c>
      <c r="AH21">
        <v>13.493</v>
      </c>
      <c r="AI21" s="4">
        <v>19.774999999999999</v>
      </c>
      <c r="AJ21" s="4">
        <v>77.790999999999997</v>
      </c>
      <c r="AK21" s="4">
        <v>15.398999999999999</v>
      </c>
      <c r="AL21" s="4">
        <v>10.103999999999999</v>
      </c>
      <c r="AM21" s="4">
        <v>24.920999999999999</v>
      </c>
    </row>
    <row r="22" spans="1:39" ht="15" x14ac:dyDescent="0.25">
      <c r="A22" s="54">
        <v>44470</v>
      </c>
      <c r="B22">
        <v>28.18</v>
      </c>
      <c r="C22">
        <v>57.91</v>
      </c>
      <c r="D22">
        <v>46.89</v>
      </c>
      <c r="E22">
        <v>48.045000000000002</v>
      </c>
      <c r="F22">
        <v>53.02</v>
      </c>
      <c r="G22">
        <v>67.653999999999996</v>
      </c>
      <c r="H22" s="4">
        <v>109.836</v>
      </c>
      <c r="I22" s="4">
        <v>87.006</v>
      </c>
      <c r="J22" s="4">
        <v>19.709</v>
      </c>
      <c r="K22" s="4">
        <v>32.012</v>
      </c>
      <c r="L22" s="4">
        <v>34.51</v>
      </c>
      <c r="M22" s="4">
        <v>49.201000000000001</v>
      </c>
      <c r="N22" s="4">
        <v>23.39</v>
      </c>
      <c r="O22" s="4">
        <v>19.556000000000001</v>
      </c>
      <c r="P22" s="4">
        <v>32.695999999999998</v>
      </c>
      <c r="Q22" s="4">
        <v>28.530999999999999</v>
      </c>
      <c r="R22" s="4">
        <v>34.904000000000003</v>
      </c>
      <c r="S22" s="4">
        <v>27.510999999999999</v>
      </c>
      <c r="T22" s="4">
        <v>80.792000000000002</v>
      </c>
      <c r="U22" s="4">
        <v>43.023000000000003</v>
      </c>
      <c r="V22" s="4">
        <v>26.303999999999998</v>
      </c>
      <c r="W22" s="4">
        <v>31.731000000000002</v>
      </c>
      <c r="X22" s="4">
        <v>14.942</v>
      </c>
      <c r="Y22" s="4">
        <v>21.664999999999999</v>
      </c>
      <c r="Z22" s="4">
        <v>20.143000000000001</v>
      </c>
      <c r="AA22" s="4">
        <v>45.137</v>
      </c>
      <c r="AB22" s="4">
        <v>75.402000000000001</v>
      </c>
      <c r="AC22" s="4">
        <v>121.636</v>
      </c>
      <c r="AD22" s="4">
        <v>39.234999999999999</v>
      </c>
      <c r="AE22" s="4">
        <v>28.263999999999999</v>
      </c>
      <c r="AF22" s="4">
        <v>23.547999999999998</v>
      </c>
      <c r="AG22" s="4">
        <v>31.684999999999999</v>
      </c>
      <c r="AH22">
        <v>54.438000000000002</v>
      </c>
      <c r="AI22" s="4">
        <v>15.59</v>
      </c>
      <c r="AJ22" s="4">
        <v>42.540999999999997</v>
      </c>
      <c r="AK22" s="4">
        <v>44.237000000000002</v>
      </c>
      <c r="AL22" s="4">
        <v>13.129</v>
      </c>
      <c r="AM22" s="4">
        <v>64.858000000000004</v>
      </c>
    </row>
    <row r="23" spans="1:39" ht="15" x14ac:dyDescent="0.25">
      <c r="A23" s="54">
        <v>44501</v>
      </c>
      <c r="B23">
        <v>27.69</v>
      </c>
      <c r="C23">
        <v>35.31</v>
      </c>
      <c r="D23">
        <v>33.51</v>
      </c>
      <c r="E23">
        <v>39.26</v>
      </c>
      <c r="F23">
        <v>29.905000000000001</v>
      </c>
      <c r="G23">
        <v>39.875999999999998</v>
      </c>
      <c r="H23" s="4">
        <v>53.237000000000002</v>
      </c>
      <c r="I23" s="4">
        <v>70.977999999999994</v>
      </c>
      <c r="J23" s="4">
        <v>47.459000000000003</v>
      </c>
      <c r="K23" s="4">
        <v>27.452999999999999</v>
      </c>
      <c r="L23" s="4">
        <v>22.152999999999999</v>
      </c>
      <c r="M23" s="4">
        <v>39.823999999999998</v>
      </c>
      <c r="N23" s="4">
        <v>38.603000000000002</v>
      </c>
      <c r="O23" s="4">
        <v>26.523</v>
      </c>
      <c r="P23" s="4">
        <v>32.527999999999999</v>
      </c>
      <c r="Q23" s="4">
        <v>42.1</v>
      </c>
      <c r="R23" s="4">
        <v>27.76</v>
      </c>
      <c r="S23" s="4">
        <v>27.966999999999999</v>
      </c>
      <c r="T23" s="4">
        <v>42.601999999999997</v>
      </c>
      <c r="U23" s="4">
        <v>60.465000000000003</v>
      </c>
      <c r="V23" s="4">
        <v>22.879000000000001</v>
      </c>
      <c r="W23" s="4">
        <v>27.757999999999999</v>
      </c>
      <c r="X23" s="4">
        <v>21.117999999999999</v>
      </c>
      <c r="Y23" s="4">
        <v>23.754999999999999</v>
      </c>
      <c r="Z23" s="4">
        <v>24.146999999999998</v>
      </c>
      <c r="AA23" s="4">
        <v>42.237000000000002</v>
      </c>
      <c r="AB23" s="4">
        <v>39.195</v>
      </c>
      <c r="AC23" s="4">
        <v>44.981000000000002</v>
      </c>
      <c r="AD23" s="4">
        <v>22.033999999999999</v>
      </c>
      <c r="AE23" s="4">
        <v>31.556000000000001</v>
      </c>
      <c r="AF23" s="4">
        <v>21.751999999999999</v>
      </c>
      <c r="AG23" s="4">
        <v>25.015999999999998</v>
      </c>
      <c r="AH23">
        <v>30.747</v>
      </c>
      <c r="AI23" s="4">
        <v>15.648999999999999</v>
      </c>
      <c r="AJ23" s="4">
        <v>28.387</v>
      </c>
      <c r="AK23" s="4">
        <v>25.065000000000001</v>
      </c>
      <c r="AL23" s="4">
        <v>21.416</v>
      </c>
      <c r="AM23" s="4">
        <v>32.366</v>
      </c>
    </row>
    <row r="24" spans="1:39" ht="15" x14ac:dyDescent="0.25">
      <c r="A24" s="54">
        <v>44531</v>
      </c>
      <c r="B24">
        <v>25.07</v>
      </c>
      <c r="C24">
        <v>25.07</v>
      </c>
      <c r="D24">
        <v>25.07</v>
      </c>
      <c r="E24">
        <v>30.085999999999999</v>
      </c>
      <c r="F24">
        <v>25.277999999999999</v>
      </c>
      <c r="G24">
        <v>40.957000000000001</v>
      </c>
      <c r="H24" s="4">
        <v>35.520000000000003</v>
      </c>
      <c r="I24" s="4">
        <v>38.14</v>
      </c>
      <c r="J24" s="4">
        <v>26.677</v>
      </c>
      <c r="K24" s="4">
        <v>20.725000000000001</v>
      </c>
      <c r="L24" s="4">
        <v>18.329999999999998</v>
      </c>
      <c r="M24" s="4">
        <v>23.728000000000002</v>
      </c>
      <c r="N24" s="4">
        <v>25.652000000000001</v>
      </c>
      <c r="O24" s="4">
        <v>22.308</v>
      </c>
      <c r="P24" s="4">
        <v>28.547999999999998</v>
      </c>
      <c r="Q24" s="4">
        <v>28.521000000000001</v>
      </c>
      <c r="R24" s="4">
        <v>25.225999999999999</v>
      </c>
      <c r="S24" s="4">
        <v>26.548999999999999</v>
      </c>
      <c r="T24" s="4">
        <v>29.922999999999998</v>
      </c>
      <c r="U24" s="4">
        <v>39.326999999999998</v>
      </c>
      <c r="V24" s="4">
        <v>21.184000000000001</v>
      </c>
      <c r="W24" s="4">
        <v>18.425999999999998</v>
      </c>
      <c r="X24" s="4">
        <v>20.794</v>
      </c>
      <c r="Y24" s="4">
        <v>13.358000000000001</v>
      </c>
      <c r="Z24" s="4">
        <v>22.512</v>
      </c>
      <c r="AA24" s="4">
        <v>25.94</v>
      </c>
      <c r="AB24" s="4">
        <v>27.382000000000001</v>
      </c>
      <c r="AC24" s="4">
        <v>24.574000000000002</v>
      </c>
      <c r="AD24" s="4">
        <v>47.070999999999998</v>
      </c>
      <c r="AE24" s="4">
        <v>26.946000000000002</v>
      </c>
      <c r="AF24" s="4">
        <v>17.524000000000001</v>
      </c>
      <c r="AG24" s="4">
        <v>28.218</v>
      </c>
      <c r="AH24">
        <v>22.172000000000001</v>
      </c>
      <c r="AI24" s="4">
        <v>15.151</v>
      </c>
      <c r="AJ24" s="4">
        <v>19.992000000000001</v>
      </c>
      <c r="AK24" s="4">
        <v>20.78</v>
      </c>
      <c r="AL24" s="4">
        <v>21.433</v>
      </c>
      <c r="AM24" s="4">
        <v>19.126999999999999</v>
      </c>
    </row>
    <row r="25" spans="1:39" ht="15" x14ac:dyDescent="0.25">
      <c r="A25" s="54">
        <v>44562</v>
      </c>
      <c r="B25">
        <v>21.92</v>
      </c>
      <c r="C25">
        <v>21.92</v>
      </c>
      <c r="D25">
        <v>21.92</v>
      </c>
      <c r="E25">
        <v>26.55</v>
      </c>
      <c r="F25">
        <v>21.277999999999999</v>
      </c>
      <c r="G25">
        <v>40.817999999999998</v>
      </c>
      <c r="H25" s="4">
        <v>32.238999999999997</v>
      </c>
      <c r="I25" s="4">
        <v>28.184000000000001</v>
      </c>
      <c r="J25" s="4">
        <v>20.434999999999999</v>
      </c>
      <c r="K25" s="4">
        <v>18.068000000000001</v>
      </c>
      <c r="L25" s="4">
        <v>17.007000000000001</v>
      </c>
      <c r="M25" s="4">
        <v>17.666</v>
      </c>
      <c r="N25" s="4">
        <v>20.382999999999999</v>
      </c>
      <c r="O25" s="4">
        <v>26.335999999999999</v>
      </c>
      <c r="P25" s="4">
        <v>24.873000000000001</v>
      </c>
      <c r="Q25" s="4">
        <v>22.271999999999998</v>
      </c>
      <c r="R25" s="4">
        <v>23.379000000000001</v>
      </c>
      <c r="S25" s="4">
        <v>21.254999999999999</v>
      </c>
      <c r="T25" s="4">
        <v>27.24</v>
      </c>
      <c r="U25" s="4">
        <v>24.387</v>
      </c>
      <c r="V25" s="4">
        <v>22.29</v>
      </c>
      <c r="W25" s="4">
        <v>17.084</v>
      </c>
      <c r="X25" s="4">
        <v>18.821999999999999</v>
      </c>
      <c r="Y25" s="4">
        <v>11.356</v>
      </c>
      <c r="Z25" s="4">
        <v>18.266999999999999</v>
      </c>
      <c r="AA25" s="4">
        <v>55.003</v>
      </c>
      <c r="AB25" s="4">
        <v>24.08</v>
      </c>
      <c r="AC25" s="4">
        <v>20.724</v>
      </c>
      <c r="AD25" s="4">
        <v>32.4</v>
      </c>
      <c r="AE25" s="4">
        <v>25.469000000000001</v>
      </c>
      <c r="AF25" s="4">
        <v>16.646999999999998</v>
      </c>
      <c r="AG25" s="4">
        <v>21.361000000000001</v>
      </c>
      <c r="AH25">
        <v>22.385999999999999</v>
      </c>
      <c r="AI25" s="4">
        <v>19.635999999999999</v>
      </c>
      <c r="AJ25" s="4">
        <v>16.308</v>
      </c>
      <c r="AK25" s="4">
        <v>20.492999999999999</v>
      </c>
      <c r="AL25" s="4">
        <v>18.036000000000001</v>
      </c>
      <c r="AM25" s="4">
        <v>16.061</v>
      </c>
    </row>
    <row r="26" spans="1:39" ht="15" x14ac:dyDescent="0.25">
      <c r="A26" s="54">
        <v>44593</v>
      </c>
      <c r="B26">
        <v>30.25</v>
      </c>
      <c r="C26">
        <v>30.25</v>
      </c>
      <c r="D26">
        <v>30.25</v>
      </c>
      <c r="E26">
        <v>28.297999999999998</v>
      </c>
      <c r="F26">
        <v>22.934999999999999</v>
      </c>
      <c r="G26">
        <v>38.216999999999999</v>
      </c>
      <c r="H26" s="4">
        <v>61.807000000000002</v>
      </c>
      <c r="I26" s="4">
        <v>45.2</v>
      </c>
      <c r="J26" s="4">
        <v>21.736999999999998</v>
      </c>
      <c r="K26" s="4">
        <v>21.725000000000001</v>
      </c>
      <c r="L26" s="4">
        <v>16.068999999999999</v>
      </c>
      <c r="M26" s="4">
        <v>24.446000000000002</v>
      </c>
      <c r="N26" s="4">
        <v>29.827999999999999</v>
      </c>
      <c r="O26" s="4">
        <v>31.614999999999998</v>
      </c>
      <c r="P26" s="4">
        <v>29.574000000000002</v>
      </c>
      <c r="Q26" s="4">
        <v>47.996000000000002</v>
      </c>
      <c r="R26" s="4">
        <v>33.137</v>
      </c>
      <c r="S26" s="4">
        <v>23.398</v>
      </c>
      <c r="T26" s="4">
        <v>27.606000000000002</v>
      </c>
      <c r="U26" s="4">
        <v>28.469000000000001</v>
      </c>
      <c r="V26" s="4">
        <v>21.361000000000001</v>
      </c>
      <c r="W26" s="4">
        <v>20.28</v>
      </c>
      <c r="X26" s="4">
        <v>16.803999999999998</v>
      </c>
      <c r="Y26" s="4">
        <v>14.532</v>
      </c>
      <c r="Z26" s="4">
        <v>20.146000000000001</v>
      </c>
      <c r="AA26" s="4">
        <v>85.754000000000005</v>
      </c>
      <c r="AB26" s="4">
        <v>20.931999999999999</v>
      </c>
      <c r="AC26" s="4">
        <v>38.862000000000002</v>
      </c>
      <c r="AD26" s="4">
        <v>24.096</v>
      </c>
      <c r="AE26" s="4">
        <v>34.750999999999998</v>
      </c>
      <c r="AF26" s="4">
        <v>14.528</v>
      </c>
      <c r="AG26" s="4">
        <v>24.942</v>
      </c>
      <c r="AH26">
        <v>23.687999999999999</v>
      </c>
      <c r="AI26" s="4">
        <v>19.28</v>
      </c>
      <c r="AJ26" s="4">
        <v>22.67</v>
      </c>
      <c r="AK26" s="4">
        <v>31.497</v>
      </c>
      <c r="AL26" s="4">
        <v>14.901</v>
      </c>
      <c r="AM26" s="4">
        <v>16.126999999999999</v>
      </c>
    </row>
    <row r="27" spans="1:39" ht="15" x14ac:dyDescent="0.25">
      <c r="A27" s="54">
        <v>44621</v>
      </c>
      <c r="B27">
        <v>92.34</v>
      </c>
      <c r="C27">
        <v>92.34</v>
      </c>
      <c r="D27">
        <v>92.34</v>
      </c>
      <c r="E27">
        <v>77.037999999999997</v>
      </c>
      <c r="F27">
        <v>74.968000000000004</v>
      </c>
      <c r="G27">
        <v>187.06399999999999</v>
      </c>
      <c r="H27" s="4">
        <v>142.86799999999999</v>
      </c>
      <c r="I27" s="4">
        <v>117.32899999999999</v>
      </c>
      <c r="J27" s="4">
        <v>58.57</v>
      </c>
      <c r="K27" s="4">
        <v>89.483999999999995</v>
      </c>
      <c r="L27" s="4">
        <v>40.801000000000002</v>
      </c>
      <c r="M27" s="4">
        <v>62.853999999999999</v>
      </c>
      <c r="N27" s="4">
        <v>90.509</v>
      </c>
      <c r="O27" s="4">
        <v>163.63900000000001</v>
      </c>
      <c r="P27" s="4">
        <v>74.616</v>
      </c>
      <c r="Q27" s="4">
        <v>211.70400000000001</v>
      </c>
      <c r="R27" s="4">
        <v>43.960999999999999</v>
      </c>
      <c r="S27" s="4">
        <v>144.727</v>
      </c>
      <c r="T27" s="4">
        <v>72.424000000000007</v>
      </c>
      <c r="U27" s="4">
        <v>53.412999999999997</v>
      </c>
      <c r="V27" s="4">
        <v>43.481999999999999</v>
      </c>
      <c r="W27" s="4">
        <v>70.34</v>
      </c>
      <c r="X27" s="4">
        <v>26.327999999999999</v>
      </c>
      <c r="Y27" s="4">
        <v>41.555999999999997</v>
      </c>
      <c r="Z27" s="4">
        <v>95.024000000000001</v>
      </c>
      <c r="AA27" s="4">
        <v>143.077</v>
      </c>
      <c r="AB27" s="4">
        <v>41.27</v>
      </c>
      <c r="AC27" s="4">
        <v>127.363</v>
      </c>
      <c r="AD27" s="4">
        <v>106.65</v>
      </c>
      <c r="AE27" s="4">
        <v>74.700999999999993</v>
      </c>
      <c r="AF27" s="4">
        <v>50.954000000000001</v>
      </c>
      <c r="AG27" s="4">
        <v>56.28</v>
      </c>
      <c r="AH27">
        <v>65.387</v>
      </c>
      <c r="AI27" s="4">
        <v>36.332999999999998</v>
      </c>
      <c r="AJ27" s="4">
        <v>55.531999999999996</v>
      </c>
      <c r="AK27" s="4">
        <v>63.722999999999999</v>
      </c>
      <c r="AL27" s="4">
        <v>29.922999999999998</v>
      </c>
      <c r="AM27" s="4">
        <v>74.099999999999994</v>
      </c>
    </row>
    <row r="28" spans="1:39" ht="15" x14ac:dyDescent="0.25">
      <c r="A28" s="54">
        <v>44652</v>
      </c>
      <c r="B28">
        <v>170.42</v>
      </c>
      <c r="C28">
        <v>170.42</v>
      </c>
      <c r="D28">
        <v>170.42</v>
      </c>
      <c r="E28">
        <v>137.435</v>
      </c>
      <c r="F28">
        <v>136.684</v>
      </c>
      <c r="G28">
        <v>291.84500000000003</v>
      </c>
      <c r="H28" s="4">
        <v>310.93400000000003</v>
      </c>
      <c r="I28" s="4">
        <v>232.39400000000001</v>
      </c>
      <c r="J28" s="4">
        <v>94.435000000000002</v>
      </c>
      <c r="K28" s="4">
        <v>207.12100000000001</v>
      </c>
      <c r="L28" s="4">
        <v>115.294</v>
      </c>
      <c r="M28" s="4">
        <v>116.973</v>
      </c>
      <c r="N28" s="4">
        <v>227.983</v>
      </c>
      <c r="O28" s="4">
        <v>284.096</v>
      </c>
      <c r="P28" s="4">
        <v>172.744</v>
      </c>
      <c r="Q28" s="4">
        <v>178.07599999999999</v>
      </c>
      <c r="R28" s="4">
        <v>77.456999999999994</v>
      </c>
      <c r="S28" s="4">
        <v>192.13800000000001</v>
      </c>
      <c r="T28" s="4">
        <v>133.047</v>
      </c>
      <c r="U28" s="4">
        <v>108.117</v>
      </c>
      <c r="V28" s="4">
        <v>116.81399999999999</v>
      </c>
      <c r="W28" s="4">
        <v>176.49</v>
      </c>
      <c r="X28" s="4">
        <v>44.936999999999998</v>
      </c>
      <c r="Y28" s="4">
        <v>54.904000000000003</v>
      </c>
      <c r="Z28" s="4">
        <v>193.053</v>
      </c>
      <c r="AA28" s="4">
        <v>260.14299999999997</v>
      </c>
      <c r="AB28" s="4">
        <v>139.30600000000001</v>
      </c>
      <c r="AC28" s="4">
        <v>135.19900000000001</v>
      </c>
      <c r="AD28" s="4">
        <v>269.03899999999999</v>
      </c>
      <c r="AE28" s="4">
        <v>115.512</v>
      </c>
      <c r="AF28" s="4">
        <v>186.00700000000001</v>
      </c>
      <c r="AG28" s="4">
        <v>118.911</v>
      </c>
      <c r="AH28">
        <v>141.441</v>
      </c>
      <c r="AI28" s="4">
        <v>50.360999999999997</v>
      </c>
      <c r="AJ28" s="4">
        <v>101.33199999999999</v>
      </c>
      <c r="AK28" s="4">
        <v>57.29</v>
      </c>
      <c r="AL28" s="4">
        <v>63.945</v>
      </c>
      <c r="AM28" s="4">
        <v>114.122</v>
      </c>
    </row>
    <row r="29" spans="1:39" ht="15" x14ac:dyDescent="0.25">
      <c r="A29" s="54">
        <v>44682</v>
      </c>
      <c r="B29">
        <v>277.11</v>
      </c>
      <c r="C29">
        <v>277.11</v>
      </c>
      <c r="D29">
        <v>277.11</v>
      </c>
      <c r="E29">
        <v>276.41399999999999</v>
      </c>
      <c r="F29">
        <v>372.11399999999998</v>
      </c>
      <c r="G29">
        <v>477.17500000000001</v>
      </c>
      <c r="H29" s="4">
        <v>321.91000000000003</v>
      </c>
      <c r="I29" s="4">
        <v>357.154</v>
      </c>
      <c r="J29" s="4">
        <v>140.40600000000001</v>
      </c>
      <c r="K29" s="4">
        <v>226.96600000000001</v>
      </c>
      <c r="L29" s="4">
        <v>203.245</v>
      </c>
      <c r="M29" s="4">
        <v>220.489</v>
      </c>
      <c r="N29" s="4">
        <v>309.76900000000001</v>
      </c>
      <c r="O29" s="4">
        <v>429.92500000000001</v>
      </c>
      <c r="P29" s="4">
        <v>290.63200000000001</v>
      </c>
      <c r="Q29" s="4">
        <v>320.23899999999998</v>
      </c>
      <c r="R29" s="4">
        <v>182.35499999999999</v>
      </c>
      <c r="S29" s="4">
        <v>378.53</v>
      </c>
      <c r="T29" s="4">
        <v>274.31200000000001</v>
      </c>
      <c r="U29" s="4">
        <v>268.18200000000002</v>
      </c>
      <c r="V29" s="4">
        <v>165.59399999999999</v>
      </c>
      <c r="W29" s="4">
        <v>419.78899999999999</v>
      </c>
      <c r="X29" s="4">
        <v>51.363999999999997</v>
      </c>
      <c r="Y29" s="4">
        <v>139.285</v>
      </c>
      <c r="Z29" s="4">
        <v>274.077</v>
      </c>
      <c r="AA29" s="4">
        <v>486.73599999999999</v>
      </c>
      <c r="AB29" s="4">
        <v>205.87700000000001</v>
      </c>
      <c r="AC29" s="4">
        <v>271.69</v>
      </c>
      <c r="AD29" s="4">
        <v>349.47500000000002</v>
      </c>
      <c r="AE29" s="4">
        <v>352.86799999999999</v>
      </c>
      <c r="AF29" s="4">
        <v>179.166</v>
      </c>
      <c r="AG29" s="4">
        <v>175.52699999999999</v>
      </c>
      <c r="AH29">
        <v>187.94399999999999</v>
      </c>
      <c r="AI29" s="4">
        <v>89.498999999999995</v>
      </c>
      <c r="AJ29" s="4">
        <v>174.93700000000001</v>
      </c>
      <c r="AK29" s="4">
        <v>156.40700000000001</v>
      </c>
      <c r="AL29" s="4">
        <v>133.77000000000001</v>
      </c>
      <c r="AM29" s="4">
        <v>267.11599999999999</v>
      </c>
    </row>
    <row r="30" spans="1:39" ht="15" x14ac:dyDescent="0.25">
      <c r="A30" s="54">
        <v>44713</v>
      </c>
      <c r="B30">
        <v>223.57</v>
      </c>
      <c r="C30">
        <v>223.57</v>
      </c>
      <c r="D30">
        <v>223.57</v>
      </c>
      <c r="E30">
        <v>400.49200000000002</v>
      </c>
      <c r="F30">
        <v>318.53500000000003</v>
      </c>
      <c r="G30">
        <v>488.38900000000001</v>
      </c>
      <c r="H30" s="4">
        <v>417.77699999999999</v>
      </c>
      <c r="I30" s="4">
        <v>319.38799999999998</v>
      </c>
      <c r="J30" s="4">
        <v>201.33</v>
      </c>
      <c r="K30" s="4">
        <v>143.05799999999999</v>
      </c>
      <c r="L30" s="4">
        <v>178.43700000000001</v>
      </c>
      <c r="M30" s="4">
        <v>313.601</v>
      </c>
      <c r="N30" s="4">
        <v>158.452</v>
      </c>
      <c r="O30" s="4">
        <v>383.392</v>
      </c>
      <c r="P30" s="4">
        <v>202.17</v>
      </c>
      <c r="Q30" s="4">
        <v>433.31299999999999</v>
      </c>
      <c r="R30" s="4">
        <v>52.25</v>
      </c>
      <c r="S30" s="4">
        <v>386.959</v>
      </c>
      <c r="T30" s="4">
        <v>192.73500000000001</v>
      </c>
      <c r="U30" s="4">
        <v>318.428</v>
      </c>
      <c r="V30" s="4">
        <v>47.33</v>
      </c>
      <c r="W30" s="4">
        <v>186.65100000000001</v>
      </c>
      <c r="X30" s="4">
        <v>24.899000000000001</v>
      </c>
      <c r="Y30" s="4">
        <v>95.727999999999994</v>
      </c>
      <c r="Z30" s="4">
        <v>120.062</v>
      </c>
      <c r="AA30" s="4">
        <v>407.97899999999998</v>
      </c>
      <c r="AB30" s="4">
        <v>61.594999999999999</v>
      </c>
      <c r="AC30" s="4">
        <v>146.41900000000001</v>
      </c>
      <c r="AD30" s="4">
        <v>346.16699999999997</v>
      </c>
      <c r="AE30" s="4">
        <v>164.45500000000001</v>
      </c>
      <c r="AF30" s="4">
        <v>209.381</v>
      </c>
      <c r="AG30" s="4">
        <v>245.09399999999999</v>
      </c>
      <c r="AH30">
        <v>60.896000000000001</v>
      </c>
      <c r="AI30" s="4">
        <v>78.183000000000007</v>
      </c>
      <c r="AJ30" s="4">
        <v>172.44800000000001</v>
      </c>
      <c r="AK30" s="4">
        <v>210.749</v>
      </c>
      <c r="AL30" s="4">
        <v>117.124</v>
      </c>
      <c r="AM30" s="4">
        <v>278.76400000000001</v>
      </c>
    </row>
    <row r="31" spans="1:39" ht="15" x14ac:dyDescent="0.25">
      <c r="A31" s="54">
        <v>44743</v>
      </c>
      <c r="B31">
        <v>65.989999999999995</v>
      </c>
      <c r="C31">
        <v>65.989999999999995</v>
      </c>
      <c r="D31">
        <v>65.989999999999995</v>
      </c>
      <c r="E31">
        <v>187.916</v>
      </c>
      <c r="F31">
        <v>78.331999999999994</v>
      </c>
      <c r="G31">
        <v>115.634</v>
      </c>
      <c r="H31" s="4">
        <v>157.59700000000001</v>
      </c>
      <c r="I31" s="4">
        <v>69.132000000000005</v>
      </c>
      <c r="J31" s="4">
        <v>42.923999999999999</v>
      </c>
      <c r="K31" s="4">
        <v>22.172999999999998</v>
      </c>
      <c r="L31" s="4">
        <v>58.118000000000002</v>
      </c>
      <c r="M31" s="4">
        <v>97.465999999999994</v>
      </c>
      <c r="N31" s="4">
        <v>44.798000000000002</v>
      </c>
      <c r="O31" s="4">
        <v>94.081000000000003</v>
      </c>
      <c r="P31" s="4">
        <v>25.384</v>
      </c>
      <c r="Q31" s="4">
        <v>255.03100000000001</v>
      </c>
      <c r="R31" s="4">
        <v>9.968</v>
      </c>
      <c r="S31" s="4">
        <v>74.637</v>
      </c>
      <c r="T31" s="4">
        <v>62.555</v>
      </c>
      <c r="U31" s="4">
        <v>143.00700000000001</v>
      </c>
      <c r="V31" s="4">
        <v>0</v>
      </c>
      <c r="W31" s="4">
        <v>23.515000000000001</v>
      </c>
      <c r="X31" s="4">
        <v>17.649999999999999</v>
      </c>
      <c r="Y31" s="4">
        <v>3.298</v>
      </c>
      <c r="Z31" s="4">
        <v>17.068000000000001</v>
      </c>
      <c r="AA31" s="4">
        <v>109.804</v>
      </c>
      <c r="AB31" s="4">
        <v>27.347999999999999</v>
      </c>
      <c r="AC31" s="4">
        <v>21.690999999999999</v>
      </c>
      <c r="AD31" s="4">
        <v>74.596999999999994</v>
      </c>
      <c r="AE31" s="4">
        <v>28.052</v>
      </c>
      <c r="AF31" s="4">
        <v>29.923999999999999</v>
      </c>
      <c r="AG31" s="4">
        <v>46.131</v>
      </c>
      <c r="AH31">
        <v>10.845000000000001</v>
      </c>
      <c r="AI31" s="4">
        <v>31.774999999999999</v>
      </c>
      <c r="AJ31" s="4">
        <v>17.876999999999999</v>
      </c>
      <c r="AK31" s="4">
        <v>37.564999999999998</v>
      </c>
      <c r="AL31" s="4">
        <v>38.4</v>
      </c>
      <c r="AM31" s="4">
        <v>106.99299999999999</v>
      </c>
    </row>
    <row r="32" spans="1:39" ht="15" x14ac:dyDescent="0.25">
      <c r="A32" s="54">
        <v>44774</v>
      </c>
      <c r="B32">
        <v>45.09</v>
      </c>
      <c r="C32">
        <v>45.09</v>
      </c>
      <c r="D32">
        <v>45.09</v>
      </c>
      <c r="E32">
        <v>55.173000000000002</v>
      </c>
      <c r="F32">
        <v>65.572000000000003</v>
      </c>
      <c r="G32">
        <v>45.226999999999997</v>
      </c>
      <c r="H32" s="4">
        <v>34.826000000000001</v>
      </c>
      <c r="I32" s="4">
        <v>35.911000000000001</v>
      </c>
      <c r="J32" s="4">
        <v>55.930999999999997</v>
      </c>
      <c r="K32" s="4">
        <v>26.902000000000001</v>
      </c>
      <c r="L32" s="4">
        <v>35.61</v>
      </c>
      <c r="M32" s="4">
        <v>39.808999999999997</v>
      </c>
      <c r="N32" s="4">
        <v>52.98</v>
      </c>
      <c r="O32" s="4">
        <v>66.221000000000004</v>
      </c>
      <c r="P32" s="4">
        <v>20.164000000000001</v>
      </c>
      <c r="Q32" s="4">
        <v>72.504000000000005</v>
      </c>
      <c r="R32" s="4">
        <v>3.3719999999999999</v>
      </c>
      <c r="S32" s="4">
        <v>65.802999999999997</v>
      </c>
      <c r="T32" s="4">
        <v>26.588000000000001</v>
      </c>
      <c r="U32" s="4">
        <v>122.749</v>
      </c>
      <c r="V32" s="4">
        <v>1.272</v>
      </c>
      <c r="W32" s="4">
        <v>40.046999999999997</v>
      </c>
      <c r="X32" s="4">
        <v>16.138000000000002</v>
      </c>
      <c r="Y32" s="4">
        <v>21.295999999999999</v>
      </c>
      <c r="Z32" s="4">
        <v>5.2519999999999998</v>
      </c>
      <c r="AA32" s="4">
        <v>35.014000000000003</v>
      </c>
      <c r="AB32" s="4">
        <v>37.159999999999997</v>
      </c>
      <c r="AC32" s="4">
        <v>38.304000000000002</v>
      </c>
      <c r="AD32" s="4">
        <v>30.891999999999999</v>
      </c>
      <c r="AE32" s="4">
        <v>6.2519999999999998</v>
      </c>
      <c r="AF32" s="4">
        <v>36.58</v>
      </c>
      <c r="AG32" s="4">
        <v>15.054</v>
      </c>
      <c r="AH32">
        <v>17.181999999999999</v>
      </c>
      <c r="AI32" s="4">
        <v>30.908000000000001</v>
      </c>
      <c r="AJ32" s="4">
        <v>12.212</v>
      </c>
      <c r="AK32" s="4">
        <v>8.6039999999999992</v>
      </c>
      <c r="AL32" s="4">
        <v>26.46</v>
      </c>
      <c r="AM32" s="4">
        <v>65.691000000000003</v>
      </c>
    </row>
    <row r="33" spans="1:39" ht="15" x14ac:dyDescent="0.25">
      <c r="A33" s="54">
        <v>44805</v>
      </c>
      <c r="B33" s="9">
        <v>43.19</v>
      </c>
      <c r="C33" s="9">
        <v>43.19</v>
      </c>
      <c r="D33">
        <v>43.19</v>
      </c>
      <c r="E33">
        <v>17.346</v>
      </c>
      <c r="F33">
        <v>43.521999999999998</v>
      </c>
      <c r="G33">
        <v>72.147999999999996</v>
      </c>
      <c r="H33" s="4">
        <v>57.145000000000003</v>
      </c>
      <c r="I33" s="4">
        <v>18.678000000000001</v>
      </c>
      <c r="J33" s="4">
        <v>36.651000000000003</v>
      </c>
      <c r="K33" s="4">
        <v>17.295999999999999</v>
      </c>
      <c r="L33" s="4">
        <v>29.437999999999999</v>
      </c>
      <c r="M33" s="4">
        <v>69.087999999999994</v>
      </c>
      <c r="N33" s="4">
        <v>39.972999999999999</v>
      </c>
      <c r="O33" s="4">
        <v>86.257000000000005</v>
      </c>
      <c r="P33" s="4">
        <v>41.554000000000002</v>
      </c>
      <c r="Q33" s="4">
        <v>37.238</v>
      </c>
      <c r="R33" s="4">
        <v>26.125</v>
      </c>
      <c r="S33" s="4">
        <v>89.251000000000005</v>
      </c>
      <c r="T33" s="4">
        <v>15.269</v>
      </c>
      <c r="U33" s="4">
        <v>76.460999999999999</v>
      </c>
      <c r="V33" s="4">
        <v>8.2840000000000007</v>
      </c>
      <c r="W33" s="4">
        <v>11.859</v>
      </c>
      <c r="X33" s="4">
        <v>23.884</v>
      </c>
      <c r="Y33" s="4">
        <v>42.911000000000001</v>
      </c>
      <c r="Z33" s="4">
        <v>34.725999999999999</v>
      </c>
      <c r="AA33" s="4">
        <v>24.608000000000001</v>
      </c>
      <c r="AB33" s="4">
        <v>36.265000000000001</v>
      </c>
      <c r="AC33" s="4">
        <v>29.09</v>
      </c>
      <c r="AD33" s="4">
        <v>35.253</v>
      </c>
      <c r="AE33" s="4">
        <v>10.743</v>
      </c>
      <c r="AF33" s="4">
        <v>41.511000000000003</v>
      </c>
      <c r="AG33" s="4">
        <v>14.807</v>
      </c>
      <c r="AH33">
        <v>19.765000000000001</v>
      </c>
      <c r="AI33" s="4">
        <v>77.402000000000001</v>
      </c>
      <c r="AJ33" s="4">
        <v>14.701000000000001</v>
      </c>
      <c r="AK33" s="4">
        <v>10.066000000000001</v>
      </c>
      <c r="AL33" s="4">
        <v>27.074000000000002</v>
      </c>
      <c r="AM33" s="4">
        <v>82.882000000000005</v>
      </c>
    </row>
    <row r="34" spans="1:39" ht="15" x14ac:dyDescent="0.25">
      <c r="A34" s="54">
        <v>44835</v>
      </c>
      <c r="B34">
        <v>28.18</v>
      </c>
      <c r="C34">
        <v>57.91</v>
      </c>
      <c r="D34">
        <v>46.89</v>
      </c>
      <c r="E34">
        <v>54.843000000000004</v>
      </c>
      <c r="F34">
        <v>70.025999999999996</v>
      </c>
      <c r="G34">
        <v>111.102</v>
      </c>
      <c r="H34" s="4">
        <v>89.316000000000003</v>
      </c>
      <c r="I34" s="4">
        <v>20.308</v>
      </c>
      <c r="J34" s="4">
        <v>33.506</v>
      </c>
      <c r="K34" s="4">
        <v>34.857999999999997</v>
      </c>
      <c r="L34" s="4">
        <v>49.911999999999999</v>
      </c>
      <c r="M34" s="4">
        <v>22.751000000000001</v>
      </c>
      <c r="N34" s="4">
        <v>20.239999999999998</v>
      </c>
      <c r="O34" s="4">
        <v>33.5</v>
      </c>
      <c r="P34" s="4">
        <v>31.544</v>
      </c>
      <c r="Q34" s="4">
        <v>34.973999999999997</v>
      </c>
      <c r="R34" s="4">
        <v>29.733000000000001</v>
      </c>
      <c r="S34" s="4">
        <v>82.772999999999996</v>
      </c>
      <c r="T34" s="4">
        <v>45.741999999999997</v>
      </c>
      <c r="U34" s="4">
        <v>26.936</v>
      </c>
      <c r="V34" s="4">
        <v>31.398</v>
      </c>
      <c r="W34" s="4">
        <v>14.974</v>
      </c>
      <c r="X34" s="4">
        <v>22.885999999999999</v>
      </c>
      <c r="Y34" s="4">
        <v>19.274000000000001</v>
      </c>
      <c r="Z34" s="4">
        <v>44.83</v>
      </c>
      <c r="AA34" s="4">
        <v>79.293999999999997</v>
      </c>
      <c r="AB34" s="4">
        <v>127.053</v>
      </c>
      <c r="AC34" s="4">
        <v>38.926000000000002</v>
      </c>
      <c r="AD34" s="4">
        <v>28.419</v>
      </c>
      <c r="AE34" s="4">
        <v>23.015000000000001</v>
      </c>
      <c r="AF34" s="4">
        <v>31.911000000000001</v>
      </c>
      <c r="AG34" s="4">
        <v>56.527999999999999</v>
      </c>
      <c r="AH34">
        <v>15.59</v>
      </c>
      <c r="AI34" s="4">
        <v>44.292000000000002</v>
      </c>
      <c r="AJ34" s="4">
        <v>43.414999999999999</v>
      </c>
      <c r="AK34" s="4">
        <v>13.074</v>
      </c>
      <c r="AL34" s="4">
        <v>63.893000000000001</v>
      </c>
      <c r="AM34" s="4">
        <v>49.03</v>
      </c>
    </row>
    <row r="35" spans="1:39" ht="15" x14ac:dyDescent="0.25">
      <c r="A35" s="54">
        <v>44866</v>
      </c>
      <c r="B35">
        <v>27.69</v>
      </c>
      <c r="C35">
        <v>35.31</v>
      </c>
      <c r="D35">
        <v>33.51</v>
      </c>
      <c r="E35">
        <v>31.015999999999998</v>
      </c>
      <c r="F35">
        <v>41.548999999999999</v>
      </c>
      <c r="G35">
        <v>55.57</v>
      </c>
      <c r="H35" s="4">
        <v>73.451999999999998</v>
      </c>
      <c r="I35" s="4">
        <v>48.53</v>
      </c>
      <c r="J35" s="4">
        <v>28.853000000000002</v>
      </c>
      <c r="K35" s="4">
        <v>22.396000000000001</v>
      </c>
      <c r="L35" s="4">
        <v>40.389000000000003</v>
      </c>
      <c r="M35" s="4">
        <v>37.859000000000002</v>
      </c>
      <c r="N35" s="4">
        <v>27.206</v>
      </c>
      <c r="O35" s="4">
        <v>33.093000000000004</v>
      </c>
      <c r="P35" s="4">
        <v>45.896000000000001</v>
      </c>
      <c r="Q35" s="4">
        <v>27.821999999999999</v>
      </c>
      <c r="R35" s="4">
        <v>30.835999999999999</v>
      </c>
      <c r="S35" s="4">
        <v>43.432000000000002</v>
      </c>
      <c r="T35" s="4">
        <v>63.362000000000002</v>
      </c>
      <c r="U35" s="4">
        <v>23.423999999999999</v>
      </c>
      <c r="V35" s="4">
        <v>27.419</v>
      </c>
      <c r="W35" s="4">
        <v>21.216000000000001</v>
      </c>
      <c r="X35" s="4">
        <v>25.158000000000001</v>
      </c>
      <c r="Y35" s="4">
        <v>22.82</v>
      </c>
      <c r="Z35" s="4">
        <v>41.988</v>
      </c>
      <c r="AA35" s="4">
        <v>40.469000000000001</v>
      </c>
      <c r="AB35" s="4">
        <v>47.359000000000002</v>
      </c>
      <c r="AC35" s="4">
        <v>21.763000000000002</v>
      </c>
      <c r="AD35" s="4">
        <v>31.637</v>
      </c>
      <c r="AE35" s="4">
        <v>23.977</v>
      </c>
      <c r="AF35" s="4">
        <v>25.196000000000002</v>
      </c>
      <c r="AG35" s="4">
        <v>32.048000000000002</v>
      </c>
      <c r="AH35">
        <v>15.611000000000001</v>
      </c>
      <c r="AI35" s="4">
        <v>28.85</v>
      </c>
      <c r="AJ35" s="4">
        <v>24.535</v>
      </c>
      <c r="AK35" s="4">
        <v>21.375</v>
      </c>
      <c r="AL35" s="4">
        <v>31.747</v>
      </c>
      <c r="AM35" s="4">
        <v>38.787999999999997</v>
      </c>
    </row>
    <row r="36" spans="1:39" ht="15" x14ac:dyDescent="0.25">
      <c r="A36" s="54">
        <v>44896</v>
      </c>
      <c r="B36">
        <v>25.07</v>
      </c>
      <c r="C36" s="4">
        <v>25.07</v>
      </c>
      <c r="D36" s="4">
        <v>25.07</v>
      </c>
      <c r="E36" s="4">
        <v>26.298999999999999</v>
      </c>
      <c r="F36" s="4">
        <v>42.655999999999999</v>
      </c>
      <c r="G36" s="4">
        <v>36.578000000000003</v>
      </c>
      <c r="H36" s="4">
        <v>39.493000000000002</v>
      </c>
      <c r="I36" s="4">
        <v>27.292000000000002</v>
      </c>
      <c r="J36" s="4">
        <v>22.102</v>
      </c>
      <c r="K36" s="4">
        <v>18.329999999999998</v>
      </c>
      <c r="L36" s="4">
        <v>24.134</v>
      </c>
      <c r="M36" s="4">
        <v>25.061</v>
      </c>
      <c r="N36" s="4">
        <v>22.891999999999999</v>
      </c>
      <c r="O36" s="4">
        <v>29.216000000000001</v>
      </c>
      <c r="P36" s="4">
        <v>31.216000000000001</v>
      </c>
      <c r="Q36" s="4">
        <v>25.286999999999999</v>
      </c>
      <c r="R36" s="4">
        <v>29.234999999999999</v>
      </c>
      <c r="S36" s="4">
        <v>29.992999999999999</v>
      </c>
      <c r="T36" s="4">
        <v>41.091000000000001</v>
      </c>
      <c r="U36" s="4">
        <v>21.709</v>
      </c>
      <c r="V36" s="4">
        <v>18.148</v>
      </c>
      <c r="W36" s="4">
        <v>20.879000000000001</v>
      </c>
      <c r="X36" s="4">
        <v>14.555999999999999</v>
      </c>
      <c r="Y36" s="4">
        <v>21.210999999999999</v>
      </c>
      <c r="Z36" s="4">
        <v>25.741</v>
      </c>
      <c r="AA36" s="4">
        <v>27.716000000000001</v>
      </c>
      <c r="AB36" s="4">
        <v>26.591999999999999</v>
      </c>
      <c r="AC36" s="4">
        <v>46.548999999999999</v>
      </c>
      <c r="AD36" s="4">
        <v>27.082000000000001</v>
      </c>
      <c r="AE36">
        <v>19.824999999999999</v>
      </c>
      <c r="AF36" s="4">
        <v>28.46</v>
      </c>
      <c r="AG36" s="4">
        <v>23.236000000000001</v>
      </c>
      <c r="AH36" s="4">
        <v>15.111000000000001</v>
      </c>
      <c r="AI36" s="4">
        <v>20.385000000000002</v>
      </c>
      <c r="AJ36" s="4">
        <v>20.289000000000001</v>
      </c>
      <c r="AK36" s="4">
        <v>21.356000000000002</v>
      </c>
      <c r="AL36" s="4">
        <v>18.608000000000001</v>
      </c>
      <c r="AM36" s="4">
        <v>29.927</v>
      </c>
    </row>
    <row r="37" spans="1:39" ht="15" x14ac:dyDescent="0.25">
      <c r="A37" s="54">
        <v>44927</v>
      </c>
      <c r="B37" s="4">
        <v>21.92</v>
      </c>
      <c r="C37" s="4">
        <v>21.92</v>
      </c>
      <c r="D37" s="4">
        <v>21.92</v>
      </c>
      <c r="E37" s="4">
        <v>22.184999999999999</v>
      </c>
      <c r="F37" s="4">
        <v>42.344000000000001</v>
      </c>
      <c r="G37" s="4">
        <v>32.466000000000001</v>
      </c>
      <c r="H37" s="4">
        <v>29.23</v>
      </c>
      <c r="I37" s="4">
        <v>20.876999999999999</v>
      </c>
      <c r="J37" s="4">
        <v>19.277999999999999</v>
      </c>
      <c r="K37" s="4">
        <v>16.984000000000002</v>
      </c>
      <c r="L37" s="4">
        <v>17.998999999999999</v>
      </c>
      <c r="M37" s="4">
        <v>19.902999999999999</v>
      </c>
      <c r="N37" s="4">
        <v>27.071000000000002</v>
      </c>
      <c r="O37" s="4">
        <v>25.247</v>
      </c>
      <c r="P37" s="4">
        <v>24.555</v>
      </c>
      <c r="Q37" s="4">
        <v>23.436</v>
      </c>
      <c r="R37" s="4">
        <v>23.536999999999999</v>
      </c>
      <c r="S37" s="4">
        <v>26.945</v>
      </c>
      <c r="T37" s="4">
        <v>25.675999999999998</v>
      </c>
      <c r="U37" s="4">
        <v>22.782</v>
      </c>
      <c r="V37" s="4">
        <v>16.827999999999999</v>
      </c>
      <c r="W37" s="4">
        <v>18.869</v>
      </c>
      <c r="X37" s="4">
        <v>12.448</v>
      </c>
      <c r="Y37" s="4">
        <v>17.111000000000001</v>
      </c>
      <c r="Z37" s="4">
        <v>54.701999999999998</v>
      </c>
      <c r="AA37" s="4">
        <v>24.28</v>
      </c>
      <c r="AB37" s="4">
        <v>22.667000000000002</v>
      </c>
      <c r="AC37" s="4">
        <v>32.01</v>
      </c>
      <c r="AD37" s="4">
        <v>25.577000000000002</v>
      </c>
      <c r="AE37">
        <v>18.593</v>
      </c>
      <c r="AF37" s="4">
        <v>21.556000000000001</v>
      </c>
      <c r="AG37" s="4">
        <v>23.577000000000002</v>
      </c>
      <c r="AH37" s="4">
        <v>19.599</v>
      </c>
      <c r="AI37" s="4">
        <v>16.478999999999999</v>
      </c>
      <c r="AJ37" s="4">
        <v>20.024999999999999</v>
      </c>
      <c r="AK37" s="4">
        <v>18.001999999999999</v>
      </c>
      <c r="AL37" s="4">
        <v>15.577999999999999</v>
      </c>
      <c r="AM37" s="4">
        <v>25.640999999999998</v>
      </c>
    </row>
    <row r="38" spans="1:39" ht="15" x14ac:dyDescent="0.25">
      <c r="A38" s="54">
        <v>44958</v>
      </c>
      <c r="B38" s="4">
        <v>30.25</v>
      </c>
      <c r="C38" s="4">
        <v>30.25</v>
      </c>
      <c r="D38" s="4">
        <v>30.25</v>
      </c>
      <c r="E38" s="4">
        <v>23.86</v>
      </c>
      <c r="F38" s="4">
        <v>39.933</v>
      </c>
      <c r="G38" s="4">
        <v>59.85</v>
      </c>
      <c r="H38" s="4">
        <v>46.838999999999999</v>
      </c>
      <c r="I38" s="4">
        <v>22.242999999999999</v>
      </c>
      <c r="J38" s="4">
        <v>23.03</v>
      </c>
      <c r="K38" s="4">
        <v>15.917</v>
      </c>
      <c r="L38" s="4">
        <v>24.923999999999999</v>
      </c>
      <c r="M38" s="4">
        <v>29.274000000000001</v>
      </c>
      <c r="N38" s="4">
        <v>32.497999999999998</v>
      </c>
      <c r="O38" s="4">
        <v>29.106000000000002</v>
      </c>
      <c r="P38" s="4">
        <v>52.311999999999998</v>
      </c>
      <c r="Q38" s="4">
        <v>33.201999999999998</v>
      </c>
      <c r="R38" s="4">
        <v>25.669</v>
      </c>
      <c r="S38" s="4">
        <v>27.51</v>
      </c>
      <c r="T38" s="4">
        <v>29.803999999999998</v>
      </c>
      <c r="U38" s="4">
        <v>21.861000000000001</v>
      </c>
      <c r="V38" s="4">
        <v>20.07</v>
      </c>
      <c r="W38" s="4">
        <v>16.754000000000001</v>
      </c>
      <c r="X38" s="4">
        <v>15.516</v>
      </c>
      <c r="Y38" s="4">
        <v>19.077999999999999</v>
      </c>
      <c r="Z38" s="4">
        <v>85.332999999999998</v>
      </c>
      <c r="AA38" s="4">
        <v>20.943999999999999</v>
      </c>
      <c r="AB38" s="4">
        <v>41.716999999999999</v>
      </c>
      <c r="AC38" s="4">
        <v>23.795999999999999</v>
      </c>
      <c r="AD38" s="4">
        <v>34.930999999999997</v>
      </c>
      <c r="AE38">
        <v>16.251999999999999</v>
      </c>
      <c r="AF38" s="4">
        <v>25.175999999999998</v>
      </c>
      <c r="AG38" s="4">
        <v>25.126999999999999</v>
      </c>
      <c r="AH38" s="4">
        <v>19.277000000000001</v>
      </c>
      <c r="AI38" s="4">
        <v>22.361999999999998</v>
      </c>
      <c r="AJ38" s="4">
        <v>31.007000000000001</v>
      </c>
      <c r="AK38" s="4">
        <v>14.864000000000001</v>
      </c>
      <c r="AL38" s="4">
        <v>15.717000000000001</v>
      </c>
      <c r="AM38" s="4">
        <v>27.425000000000001</v>
      </c>
    </row>
    <row r="39" spans="1:39" ht="15" x14ac:dyDescent="0.25">
      <c r="A39" s="54">
        <v>44986</v>
      </c>
      <c r="B39" s="4">
        <v>92.34</v>
      </c>
      <c r="C39" s="4">
        <v>92.34</v>
      </c>
      <c r="D39" s="4">
        <v>92.34</v>
      </c>
      <c r="E39" s="4">
        <v>77.695999999999998</v>
      </c>
      <c r="F39" s="4">
        <v>191.16900000000001</v>
      </c>
      <c r="G39" s="4">
        <v>142.899</v>
      </c>
      <c r="H39" s="4">
        <v>120.196</v>
      </c>
      <c r="I39" s="4">
        <v>59.921999999999997</v>
      </c>
      <c r="J39" s="4">
        <v>92.984999999999999</v>
      </c>
      <c r="K39" s="4">
        <v>39.558</v>
      </c>
      <c r="L39" s="4">
        <v>63.932000000000002</v>
      </c>
      <c r="M39" s="4">
        <v>89.316999999999993</v>
      </c>
      <c r="N39" s="4">
        <v>166.38399999999999</v>
      </c>
      <c r="O39" s="4">
        <v>75.674999999999997</v>
      </c>
      <c r="P39" s="4">
        <v>220.83500000000001</v>
      </c>
      <c r="Q39" s="4">
        <v>44.052</v>
      </c>
      <c r="R39" s="4">
        <v>151.923</v>
      </c>
      <c r="S39" s="4">
        <v>70.159000000000006</v>
      </c>
      <c r="T39" s="4">
        <v>54.691000000000003</v>
      </c>
      <c r="U39" s="4">
        <v>44.295999999999999</v>
      </c>
      <c r="V39" s="4">
        <v>69.828999999999994</v>
      </c>
      <c r="W39" s="4">
        <v>25.675999999999998</v>
      </c>
      <c r="X39" s="4">
        <v>43.225999999999999</v>
      </c>
      <c r="Y39" s="4">
        <v>92.596000000000004</v>
      </c>
      <c r="Z39" s="4">
        <v>142.57400000000001</v>
      </c>
      <c r="AA39" s="4">
        <v>40.122</v>
      </c>
      <c r="AB39" s="4">
        <v>131.86099999999999</v>
      </c>
      <c r="AC39" s="4">
        <v>105.664</v>
      </c>
      <c r="AD39" s="4">
        <v>74.945999999999998</v>
      </c>
      <c r="AE39">
        <v>52.683999999999997</v>
      </c>
      <c r="AF39" s="4">
        <v>56.634</v>
      </c>
      <c r="AG39" s="4">
        <v>67.281999999999996</v>
      </c>
      <c r="AH39" s="4">
        <v>36.326999999999998</v>
      </c>
      <c r="AI39" s="4">
        <v>55.201000000000001</v>
      </c>
      <c r="AJ39" s="4">
        <v>63.018999999999998</v>
      </c>
      <c r="AK39" s="4">
        <v>29.87</v>
      </c>
      <c r="AL39" s="4">
        <v>73.248999999999995</v>
      </c>
      <c r="AM39" s="4">
        <v>74.412999999999997</v>
      </c>
    </row>
    <row r="40" spans="1:39" ht="15" x14ac:dyDescent="0.25">
      <c r="A40" s="54">
        <v>45017</v>
      </c>
      <c r="B40" s="4">
        <v>170.42</v>
      </c>
      <c r="C40" s="4">
        <v>170.42</v>
      </c>
      <c r="D40" s="4">
        <v>170.42</v>
      </c>
      <c r="E40" s="4">
        <v>139.23400000000001</v>
      </c>
      <c r="F40" s="4">
        <v>294.113</v>
      </c>
      <c r="G40" s="4">
        <v>310.50200000000001</v>
      </c>
      <c r="H40" s="4">
        <v>234.321</v>
      </c>
      <c r="I40" s="4">
        <v>95.539000000000001</v>
      </c>
      <c r="J40" s="4">
        <v>209.76</v>
      </c>
      <c r="K40" s="4">
        <v>112.877</v>
      </c>
      <c r="L40" s="4">
        <v>118.23099999999999</v>
      </c>
      <c r="M40" s="4">
        <v>226.334</v>
      </c>
      <c r="N40" s="4">
        <v>286.62599999999998</v>
      </c>
      <c r="O40" s="4">
        <v>170.63</v>
      </c>
      <c r="P40" s="4">
        <v>181.673</v>
      </c>
      <c r="Q40" s="4">
        <v>77.518000000000001</v>
      </c>
      <c r="R40" s="4">
        <v>196.97200000000001</v>
      </c>
      <c r="S40" s="4">
        <v>130.94499999999999</v>
      </c>
      <c r="T40" s="4">
        <v>109.795</v>
      </c>
      <c r="U40" s="4">
        <v>117.666</v>
      </c>
      <c r="V40" s="4">
        <v>175.672</v>
      </c>
      <c r="W40" s="4">
        <v>44.972000000000001</v>
      </c>
      <c r="X40" s="4">
        <v>56.247999999999998</v>
      </c>
      <c r="Y40" s="4">
        <v>190.76300000000001</v>
      </c>
      <c r="Z40" s="4">
        <v>259.61200000000002</v>
      </c>
      <c r="AA40" s="4">
        <v>137.166</v>
      </c>
      <c r="AB40" s="4">
        <v>137.75399999999999</v>
      </c>
      <c r="AC40" s="4">
        <v>267.976</v>
      </c>
      <c r="AD40" s="4">
        <v>115.605</v>
      </c>
      <c r="AE40">
        <v>190.80099999999999</v>
      </c>
      <c r="AF40" s="4">
        <v>119.33499999999999</v>
      </c>
      <c r="AG40" s="4">
        <v>142.44800000000001</v>
      </c>
      <c r="AH40" s="4">
        <v>50.378</v>
      </c>
      <c r="AI40" s="4">
        <v>101.50700000000001</v>
      </c>
      <c r="AJ40" s="4">
        <v>56.868000000000002</v>
      </c>
      <c r="AK40" s="4">
        <v>64.019000000000005</v>
      </c>
      <c r="AL40" s="4">
        <v>112.76900000000001</v>
      </c>
      <c r="AM40" s="4">
        <v>132.77000000000001</v>
      </c>
    </row>
    <row r="41" spans="1:39" ht="15" x14ac:dyDescent="0.25">
      <c r="A41" s="54">
        <v>45047</v>
      </c>
      <c r="B41" s="4">
        <v>277.11</v>
      </c>
      <c r="C41" s="4">
        <v>277.11</v>
      </c>
      <c r="D41" s="4">
        <v>277.11</v>
      </c>
      <c r="E41" s="4">
        <v>373.51100000000002</v>
      </c>
      <c r="F41" s="4">
        <v>479.096</v>
      </c>
      <c r="G41" s="4">
        <v>316.95800000000003</v>
      </c>
      <c r="H41" s="4">
        <v>357.94499999999999</v>
      </c>
      <c r="I41" s="4">
        <v>140.935</v>
      </c>
      <c r="J41" s="4">
        <v>228.54</v>
      </c>
      <c r="K41" s="4">
        <v>200.59</v>
      </c>
      <c r="L41" s="4">
        <v>221.57300000000001</v>
      </c>
      <c r="M41" s="4">
        <v>309.19099999999997</v>
      </c>
      <c r="N41" s="4">
        <v>431.45100000000002</v>
      </c>
      <c r="O41" s="4">
        <v>286.73500000000001</v>
      </c>
      <c r="P41" s="4">
        <v>322.48700000000002</v>
      </c>
      <c r="Q41" s="4">
        <v>182.411</v>
      </c>
      <c r="R41" s="4">
        <v>381.23</v>
      </c>
      <c r="S41" s="4">
        <v>268.077</v>
      </c>
      <c r="T41" s="4">
        <v>269.76600000000002</v>
      </c>
      <c r="U41" s="4">
        <v>165.98699999999999</v>
      </c>
      <c r="V41" s="4">
        <v>419.48</v>
      </c>
      <c r="W41" s="4">
        <v>50.945</v>
      </c>
      <c r="X41" s="4">
        <v>140.571</v>
      </c>
      <c r="Y41" s="4">
        <v>272.53699999999998</v>
      </c>
      <c r="Z41" s="4">
        <v>486.31700000000001</v>
      </c>
      <c r="AA41" s="4">
        <v>206.76400000000001</v>
      </c>
      <c r="AB41" s="4">
        <v>273.79199999999997</v>
      </c>
      <c r="AC41" s="4">
        <v>349.24400000000003</v>
      </c>
      <c r="AD41" s="4">
        <v>352.95600000000002</v>
      </c>
      <c r="AE41">
        <v>178.423</v>
      </c>
      <c r="AF41" s="4">
        <v>175.83699999999999</v>
      </c>
      <c r="AG41" s="4">
        <v>188.63499999999999</v>
      </c>
      <c r="AH41" s="4">
        <v>89.563000000000002</v>
      </c>
      <c r="AI41" s="4">
        <v>166.221</v>
      </c>
      <c r="AJ41" s="4">
        <v>155.79</v>
      </c>
      <c r="AK41" s="4">
        <v>133.76300000000001</v>
      </c>
      <c r="AL41" s="4">
        <v>265.36099999999999</v>
      </c>
      <c r="AM41" s="4">
        <v>265.17700000000002</v>
      </c>
    </row>
    <row r="42" spans="1:39" ht="15" x14ac:dyDescent="0.25">
      <c r="A42" s="54">
        <v>45078</v>
      </c>
      <c r="B42" s="4">
        <v>223.57</v>
      </c>
      <c r="C42" s="4">
        <v>223.57</v>
      </c>
      <c r="D42" s="4">
        <v>223.57</v>
      </c>
      <c r="E42" s="4">
        <v>319.13900000000001</v>
      </c>
      <c r="F42" s="4">
        <v>488.779</v>
      </c>
      <c r="G42" s="4">
        <v>418.69400000000002</v>
      </c>
      <c r="H42" s="4">
        <v>319.916</v>
      </c>
      <c r="I42" s="4">
        <v>201.67500000000001</v>
      </c>
      <c r="J42" s="4">
        <v>143.68199999999999</v>
      </c>
      <c r="K42" s="4">
        <v>181.35400000000001</v>
      </c>
      <c r="L42" s="4">
        <v>314.024</v>
      </c>
      <c r="M42" s="4">
        <v>158.19300000000001</v>
      </c>
      <c r="N42" s="4">
        <v>383.74299999999999</v>
      </c>
      <c r="O42" s="4">
        <v>207.84700000000001</v>
      </c>
      <c r="P42" s="4">
        <v>434.23399999999998</v>
      </c>
      <c r="Q42" s="4">
        <v>52.277999999999999</v>
      </c>
      <c r="R42" s="4">
        <v>387.93099999999998</v>
      </c>
      <c r="S42" s="4">
        <v>198.96700000000001</v>
      </c>
      <c r="T42" s="4">
        <v>319.23099999999999</v>
      </c>
      <c r="U42" s="4">
        <v>47.613</v>
      </c>
      <c r="V42" s="4">
        <v>186.53800000000001</v>
      </c>
      <c r="W42" s="4">
        <v>25.472999999999999</v>
      </c>
      <c r="X42" s="4">
        <v>96.546999999999997</v>
      </c>
      <c r="Y42" s="4">
        <v>119.46</v>
      </c>
      <c r="Z42" s="4">
        <v>407.89</v>
      </c>
      <c r="AA42" s="4">
        <v>63.878999999999998</v>
      </c>
      <c r="AB42" s="4">
        <v>147.41200000000001</v>
      </c>
      <c r="AC42" s="4">
        <v>346.072</v>
      </c>
      <c r="AD42" s="4">
        <v>164.511</v>
      </c>
      <c r="AE42">
        <v>217.51599999999999</v>
      </c>
      <c r="AF42" s="4">
        <v>245.226</v>
      </c>
      <c r="AG42" s="4">
        <v>61.372999999999998</v>
      </c>
      <c r="AH42" s="4">
        <v>78.206000000000003</v>
      </c>
      <c r="AI42" s="4">
        <v>180.637</v>
      </c>
      <c r="AJ42" s="4">
        <v>211.136</v>
      </c>
      <c r="AK42" s="4">
        <v>117.078</v>
      </c>
      <c r="AL42" s="4">
        <v>278.37700000000001</v>
      </c>
      <c r="AM42" s="4">
        <v>405.22800000000001</v>
      </c>
    </row>
    <row r="43" spans="1:39" ht="15" x14ac:dyDescent="0.25">
      <c r="A43" s="54">
        <v>45108</v>
      </c>
      <c r="B43" s="4">
        <v>65.989999999999995</v>
      </c>
      <c r="C43" s="4">
        <v>65.989999999999995</v>
      </c>
      <c r="D43" s="4">
        <v>65.989999999999995</v>
      </c>
      <c r="E43" s="4">
        <v>78.811999999999998</v>
      </c>
      <c r="F43" s="4">
        <v>115.85299999999999</v>
      </c>
      <c r="G43" s="4">
        <v>166.65899999999999</v>
      </c>
      <c r="H43" s="4">
        <v>69.614000000000004</v>
      </c>
      <c r="I43" s="4">
        <v>43.267000000000003</v>
      </c>
      <c r="J43" s="4">
        <v>22.693999999999999</v>
      </c>
      <c r="K43" s="4">
        <v>59.19</v>
      </c>
      <c r="L43" s="4">
        <v>97.632999999999996</v>
      </c>
      <c r="M43" s="4">
        <v>44.579000000000001</v>
      </c>
      <c r="N43" s="4">
        <v>94.254000000000005</v>
      </c>
      <c r="O43" s="4">
        <v>27.123999999999999</v>
      </c>
      <c r="P43" s="4">
        <v>255.63300000000001</v>
      </c>
      <c r="Q43" s="4">
        <v>10.000999999999999</v>
      </c>
      <c r="R43" s="4">
        <v>75.218000000000004</v>
      </c>
      <c r="S43" s="4">
        <v>64.66</v>
      </c>
      <c r="T43" s="4">
        <v>143.77199999999999</v>
      </c>
      <c r="U43" s="4">
        <v>0</v>
      </c>
      <c r="V43" s="4">
        <v>23.417999999999999</v>
      </c>
      <c r="W43" s="4">
        <v>17.675999999999998</v>
      </c>
      <c r="X43" s="4">
        <v>3.6749999999999998</v>
      </c>
      <c r="Y43" s="4">
        <v>16.649000000000001</v>
      </c>
      <c r="Z43" s="4">
        <v>109.77</v>
      </c>
      <c r="AA43" s="4">
        <v>27.678000000000001</v>
      </c>
      <c r="AB43" s="4">
        <v>22.640999999999998</v>
      </c>
      <c r="AC43" s="4">
        <v>74.512</v>
      </c>
      <c r="AD43" s="4">
        <v>28.096</v>
      </c>
      <c r="AE43">
        <v>32.122</v>
      </c>
      <c r="AF43" s="4">
        <v>46.210999999999999</v>
      </c>
      <c r="AG43" s="4">
        <v>11.497999999999999</v>
      </c>
      <c r="AH43" s="4">
        <v>31.765999999999998</v>
      </c>
      <c r="AI43" s="4">
        <v>18.574999999999999</v>
      </c>
      <c r="AJ43" s="4">
        <v>37.424999999999997</v>
      </c>
      <c r="AK43" s="4">
        <v>38.323999999999998</v>
      </c>
      <c r="AL43" s="4">
        <v>106.822</v>
      </c>
      <c r="AM43" s="4">
        <v>197.61099999999999</v>
      </c>
    </row>
    <row r="44" spans="1:39" ht="15" x14ac:dyDescent="0.25">
      <c r="A44" s="54">
        <v>45139</v>
      </c>
      <c r="B44" s="4">
        <v>45.09</v>
      </c>
      <c r="C44" s="4">
        <v>45.09</v>
      </c>
      <c r="D44" s="4">
        <v>45.09</v>
      </c>
      <c r="E44" s="4">
        <v>66.111999999999995</v>
      </c>
      <c r="F44" s="4">
        <v>45.423999999999999</v>
      </c>
      <c r="G44" s="4">
        <v>35.085999999999999</v>
      </c>
      <c r="H44" s="4">
        <v>36.350999999999999</v>
      </c>
      <c r="I44" s="4">
        <v>56.344000000000001</v>
      </c>
      <c r="J44" s="4">
        <v>27.585999999999999</v>
      </c>
      <c r="K44" s="4">
        <v>35.65</v>
      </c>
      <c r="L44" s="4">
        <v>39.960999999999999</v>
      </c>
      <c r="M44" s="4">
        <v>52.713000000000001</v>
      </c>
      <c r="N44" s="4">
        <v>66.378</v>
      </c>
      <c r="O44" s="4">
        <v>20.428000000000001</v>
      </c>
      <c r="P44" s="4">
        <v>73.14</v>
      </c>
      <c r="Q44" s="4">
        <v>3.4079999999999999</v>
      </c>
      <c r="R44" s="4">
        <v>66.650999999999996</v>
      </c>
      <c r="S44" s="4">
        <v>27.661000000000001</v>
      </c>
      <c r="T44" s="4">
        <v>123.751</v>
      </c>
      <c r="U44" s="4">
        <v>1.5409999999999999</v>
      </c>
      <c r="V44" s="4">
        <v>39.939</v>
      </c>
      <c r="W44" s="4">
        <v>16.141999999999999</v>
      </c>
      <c r="X44" s="4">
        <v>21.782</v>
      </c>
      <c r="Y44" s="4">
        <v>4.8840000000000003</v>
      </c>
      <c r="Z44" s="4">
        <v>34.978999999999999</v>
      </c>
      <c r="AA44" s="4">
        <v>36.927999999999997</v>
      </c>
      <c r="AB44" s="4">
        <v>39.369999999999997</v>
      </c>
      <c r="AC44" s="4">
        <v>30.815000000000001</v>
      </c>
      <c r="AD44" s="4">
        <v>6.2850000000000001</v>
      </c>
      <c r="AE44">
        <v>36.780999999999999</v>
      </c>
      <c r="AF44" s="4">
        <v>15.128</v>
      </c>
      <c r="AG44" s="4">
        <v>17.681999999999999</v>
      </c>
      <c r="AH44" s="4">
        <v>30.902999999999999</v>
      </c>
      <c r="AI44" s="4">
        <v>12.817</v>
      </c>
      <c r="AJ44" s="4">
        <v>8.3940000000000001</v>
      </c>
      <c r="AK44" s="4">
        <v>26.350999999999999</v>
      </c>
      <c r="AL44" s="4">
        <v>65.495999999999995</v>
      </c>
      <c r="AM44" s="4">
        <v>56.48</v>
      </c>
    </row>
    <row r="45" spans="1:39" ht="15" x14ac:dyDescent="0.25">
      <c r="A45" s="54">
        <v>45170</v>
      </c>
      <c r="B45" s="4">
        <v>43.19</v>
      </c>
      <c r="C45" s="4">
        <v>43.19</v>
      </c>
      <c r="D45" s="4">
        <v>43.19</v>
      </c>
      <c r="E45" s="4">
        <v>43.939</v>
      </c>
      <c r="F45" s="4">
        <v>72.426000000000002</v>
      </c>
      <c r="G45" s="4">
        <v>57.499000000000002</v>
      </c>
      <c r="H45" s="4">
        <v>19.065999999999999</v>
      </c>
      <c r="I45" s="4">
        <v>36.972999999999999</v>
      </c>
      <c r="J45" s="4">
        <v>17.748000000000001</v>
      </c>
      <c r="K45" s="4">
        <v>26.780999999999999</v>
      </c>
      <c r="L45" s="4">
        <v>69.225999999999999</v>
      </c>
      <c r="M45" s="4">
        <v>39.761000000000003</v>
      </c>
      <c r="N45" s="4">
        <v>86.436999999999998</v>
      </c>
      <c r="O45" s="4">
        <v>41.768000000000001</v>
      </c>
      <c r="P45" s="4">
        <v>37.774999999999999</v>
      </c>
      <c r="Q45" s="4">
        <v>26.260999999999999</v>
      </c>
      <c r="R45" s="4">
        <v>90.061000000000007</v>
      </c>
      <c r="S45" s="4">
        <v>15.478999999999999</v>
      </c>
      <c r="T45" s="4">
        <v>77.194999999999993</v>
      </c>
      <c r="U45" s="4">
        <v>8.48</v>
      </c>
      <c r="V45" s="4">
        <v>11.772</v>
      </c>
      <c r="W45" s="4">
        <v>23.388000000000002</v>
      </c>
      <c r="X45" s="4">
        <v>43.606999999999999</v>
      </c>
      <c r="Y45" s="4">
        <v>34.308</v>
      </c>
      <c r="Z45" s="4">
        <v>24.576000000000001</v>
      </c>
      <c r="AA45" s="4">
        <v>35.756</v>
      </c>
      <c r="AB45" s="4">
        <v>29.956</v>
      </c>
      <c r="AC45" s="4">
        <v>35.180999999999997</v>
      </c>
      <c r="AD45" s="4">
        <v>10.788</v>
      </c>
      <c r="AE45">
        <v>42.954999999999998</v>
      </c>
      <c r="AF45" s="4">
        <v>14.865</v>
      </c>
      <c r="AG45" s="4">
        <v>20.193000000000001</v>
      </c>
      <c r="AH45" s="4">
        <v>77.364000000000004</v>
      </c>
      <c r="AI45" s="4">
        <v>10.291</v>
      </c>
      <c r="AJ45" s="4">
        <v>9.8740000000000006</v>
      </c>
      <c r="AK45" s="4">
        <v>26.995999999999999</v>
      </c>
      <c r="AL45" s="4">
        <v>82.656999999999996</v>
      </c>
      <c r="AM45" s="4">
        <v>17.876999999999999</v>
      </c>
    </row>
    <row r="46" spans="1:39" ht="15" x14ac:dyDescent="0.25">
      <c r="A46" s="54">
        <v>45200</v>
      </c>
      <c r="B46" s="4">
        <v>28.18</v>
      </c>
      <c r="C46" s="4">
        <v>57.91</v>
      </c>
      <c r="D46" s="4">
        <v>46.89</v>
      </c>
      <c r="E46" s="4">
        <v>70.632999999999996</v>
      </c>
      <c r="F46" s="4">
        <v>111.328</v>
      </c>
      <c r="G46" s="4">
        <v>89.938000000000002</v>
      </c>
      <c r="H46" s="4">
        <v>20.661999999999999</v>
      </c>
      <c r="I46" s="4">
        <v>33.738</v>
      </c>
      <c r="J46" s="4">
        <v>35.341000000000001</v>
      </c>
      <c r="K46" s="4">
        <v>52.381999999999998</v>
      </c>
      <c r="L46" s="4">
        <v>22.821000000000002</v>
      </c>
      <c r="M46" s="4">
        <v>20.085999999999999</v>
      </c>
      <c r="N46" s="4">
        <v>33.594999999999999</v>
      </c>
      <c r="O46" s="4">
        <v>31.338999999999999</v>
      </c>
      <c r="P46" s="4">
        <v>35.381</v>
      </c>
      <c r="Q46" s="4">
        <v>29.754999999999999</v>
      </c>
      <c r="R46" s="4">
        <v>83.423000000000002</v>
      </c>
      <c r="S46" s="4">
        <v>43.795000000000002</v>
      </c>
      <c r="T46" s="4">
        <v>27.495999999999999</v>
      </c>
      <c r="U46" s="4">
        <v>31.65</v>
      </c>
      <c r="V46" s="4">
        <v>14.893000000000001</v>
      </c>
      <c r="W46" s="4">
        <v>22.678999999999998</v>
      </c>
      <c r="X46" s="4">
        <v>19.71</v>
      </c>
      <c r="Y46" s="4">
        <v>44.429000000000002</v>
      </c>
      <c r="Z46" s="4">
        <v>79.254000000000005</v>
      </c>
      <c r="AA46" s="4">
        <v>127.35</v>
      </c>
      <c r="AB46" s="4">
        <v>39.722000000000001</v>
      </c>
      <c r="AC46" s="4">
        <v>28.356999999999999</v>
      </c>
      <c r="AD46" s="4">
        <v>23.055</v>
      </c>
      <c r="AE46">
        <v>33.204999999999998</v>
      </c>
      <c r="AF46" s="4">
        <v>56.665999999999997</v>
      </c>
      <c r="AG46" s="4">
        <v>15.958</v>
      </c>
      <c r="AH46" s="4">
        <v>44.28</v>
      </c>
      <c r="AI46" s="4">
        <v>47.88</v>
      </c>
      <c r="AJ46" s="4">
        <v>12.895</v>
      </c>
      <c r="AK46" s="4">
        <v>63.814999999999998</v>
      </c>
      <c r="AL46" s="4">
        <v>48.896000000000001</v>
      </c>
      <c r="AM46" s="4">
        <v>55.118000000000002</v>
      </c>
    </row>
    <row r="47" spans="1:39" ht="15" x14ac:dyDescent="0.25">
      <c r="A47" s="54">
        <v>45231</v>
      </c>
      <c r="B47" s="4">
        <v>27.69</v>
      </c>
      <c r="C47" s="4">
        <v>35.31</v>
      </c>
      <c r="D47" s="4">
        <v>33.51</v>
      </c>
      <c r="E47" s="4">
        <v>42.073999999999998</v>
      </c>
      <c r="F47" s="4">
        <v>55.741</v>
      </c>
      <c r="G47" s="4">
        <v>75.394000000000005</v>
      </c>
      <c r="H47" s="4">
        <v>49.097999999999999</v>
      </c>
      <c r="I47" s="4">
        <v>29.100999999999999</v>
      </c>
      <c r="J47" s="4">
        <v>22.748999999999999</v>
      </c>
      <c r="K47" s="4">
        <v>41.509</v>
      </c>
      <c r="L47" s="4">
        <v>38.024000000000001</v>
      </c>
      <c r="M47" s="4">
        <v>27.050999999999998</v>
      </c>
      <c r="N47" s="4">
        <v>33.18</v>
      </c>
      <c r="O47" s="4">
        <v>46.884</v>
      </c>
      <c r="P47" s="4">
        <v>28.193000000000001</v>
      </c>
      <c r="Q47" s="4">
        <v>30.87</v>
      </c>
      <c r="R47" s="4">
        <v>43.844999999999999</v>
      </c>
      <c r="S47" s="4">
        <v>63.899000000000001</v>
      </c>
      <c r="T47" s="4">
        <v>23.92</v>
      </c>
      <c r="U47" s="4">
        <v>27.675999999999998</v>
      </c>
      <c r="V47" s="4">
        <v>21.141999999999999</v>
      </c>
      <c r="W47" s="4">
        <v>25.858000000000001</v>
      </c>
      <c r="X47" s="4">
        <v>23.276</v>
      </c>
      <c r="Y47" s="4">
        <v>41.654000000000003</v>
      </c>
      <c r="Z47" s="4">
        <v>40.448</v>
      </c>
      <c r="AA47" s="4">
        <v>49.463999999999999</v>
      </c>
      <c r="AB47" s="4">
        <v>22.446999999999999</v>
      </c>
      <c r="AC47" s="4">
        <v>31.581</v>
      </c>
      <c r="AD47" s="4">
        <v>24.001000000000001</v>
      </c>
      <c r="AE47">
        <v>26.242000000000001</v>
      </c>
      <c r="AF47" s="4">
        <v>32.106000000000002</v>
      </c>
      <c r="AG47" s="4">
        <v>15.99</v>
      </c>
      <c r="AH47" s="4">
        <v>28.841000000000001</v>
      </c>
      <c r="AI47" s="4">
        <v>24.975999999999999</v>
      </c>
      <c r="AJ47" s="4">
        <v>21.206</v>
      </c>
      <c r="AK47" s="4">
        <v>31.693999999999999</v>
      </c>
      <c r="AL47" s="4">
        <v>38.668999999999997</v>
      </c>
      <c r="AM47" s="4">
        <v>31.332999999999998</v>
      </c>
    </row>
    <row r="48" spans="1:39" ht="15" x14ac:dyDescent="0.25">
      <c r="A48" s="54">
        <v>45261</v>
      </c>
      <c r="B48" s="4">
        <v>25.07</v>
      </c>
      <c r="C48" s="4">
        <v>25.07</v>
      </c>
      <c r="D48" s="4">
        <v>25.07</v>
      </c>
      <c r="E48" s="4">
        <v>43.156999999999996</v>
      </c>
      <c r="F48" s="4">
        <v>36.755000000000003</v>
      </c>
      <c r="G48" s="4">
        <v>40.375999999999998</v>
      </c>
      <c r="H48" s="4">
        <v>27.614999999999998</v>
      </c>
      <c r="I48" s="4">
        <v>22.361999999999998</v>
      </c>
      <c r="J48" s="4">
        <v>18.663</v>
      </c>
      <c r="K48" s="4">
        <v>24.530999999999999</v>
      </c>
      <c r="L48" s="4">
        <v>25.170999999999999</v>
      </c>
      <c r="M48" s="4">
        <v>22.757999999999999</v>
      </c>
      <c r="N48" s="4">
        <v>29.308</v>
      </c>
      <c r="O48" s="4">
        <v>31.463999999999999</v>
      </c>
      <c r="P48" s="4">
        <v>25.673999999999999</v>
      </c>
      <c r="Q48" s="4">
        <v>29.274000000000001</v>
      </c>
      <c r="R48" s="4">
        <v>30.422000000000001</v>
      </c>
      <c r="S48" s="4">
        <v>42.561</v>
      </c>
      <c r="T48" s="4">
        <v>22.192</v>
      </c>
      <c r="U48" s="4">
        <v>18.36</v>
      </c>
      <c r="V48" s="4">
        <v>20.808</v>
      </c>
      <c r="W48" s="4">
        <v>14.76</v>
      </c>
      <c r="X48" s="4">
        <v>21.684999999999999</v>
      </c>
      <c r="Y48" s="4">
        <v>25.459</v>
      </c>
      <c r="Z48" s="4">
        <v>27.696000000000002</v>
      </c>
      <c r="AA48" s="4">
        <v>27.109000000000002</v>
      </c>
      <c r="AB48" s="4">
        <v>47.804000000000002</v>
      </c>
      <c r="AC48" s="4">
        <v>27.026</v>
      </c>
      <c r="AD48" s="4">
        <v>19.841000000000001</v>
      </c>
      <c r="AE48">
        <v>29.21</v>
      </c>
      <c r="AF48" s="4">
        <v>23.286000000000001</v>
      </c>
      <c r="AG48" s="4">
        <v>15.468</v>
      </c>
      <c r="AH48" s="4">
        <v>20.38</v>
      </c>
      <c r="AI48" s="4">
        <v>20.462</v>
      </c>
      <c r="AJ48" s="4">
        <v>21.187000000000001</v>
      </c>
      <c r="AK48" s="4">
        <v>18.555</v>
      </c>
      <c r="AL48" s="4">
        <v>29.815000000000001</v>
      </c>
      <c r="AM48" s="4">
        <v>26.335000000000001</v>
      </c>
    </row>
    <row r="49" spans="1:1005" ht="15" x14ac:dyDescent="0.25">
      <c r="A49" s="54">
        <v>45292</v>
      </c>
      <c r="B49" s="4">
        <v>21.92</v>
      </c>
      <c r="C49" s="4">
        <v>21.92</v>
      </c>
      <c r="D49" s="4">
        <v>21.92</v>
      </c>
      <c r="E49" s="4">
        <v>42.856999999999999</v>
      </c>
      <c r="F49" s="4">
        <v>32.628999999999998</v>
      </c>
      <c r="G49" s="4">
        <v>28.739000000000001</v>
      </c>
      <c r="H49" s="4">
        <v>21.131</v>
      </c>
      <c r="I49" s="4">
        <v>19.5</v>
      </c>
      <c r="J49" s="4">
        <v>17.327999999999999</v>
      </c>
      <c r="K49" s="4">
        <v>18.082999999999998</v>
      </c>
      <c r="L49" s="4">
        <v>19.975000000000001</v>
      </c>
      <c r="M49" s="4">
        <v>26.925000000000001</v>
      </c>
      <c r="N49" s="4">
        <v>25.326000000000001</v>
      </c>
      <c r="O49" s="4">
        <v>25.001000000000001</v>
      </c>
      <c r="P49" s="4">
        <v>23.81</v>
      </c>
      <c r="Q49" s="4">
        <v>23.57</v>
      </c>
      <c r="R49" s="4">
        <v>27.378</v>
      </c>
      <c r="S49" s="4">
        <v>25.824999999999999</v>
      </c>
      <c r="T49" s="4">
        <v>23.238</v>
      </c>
      <c r="U49" s="4">
        <v>17.03</v>
      </c>
      <c r="V49" s="4">
        <v>18.803000000000001</v>
      </c>
      <c r="W49" s="4">
        <v>12.423999999999999</v>
      </c>
      <c r="X49" s="4">
        <v>17.518999999999998</v>
      </c>
      <c r="Y49" s="4">
        <v>54.076000000000001</v>
      </c>
      <c r="Z49" s="4">
        <v>24.262</v>
      </c>
      <c r="AA49" s="4">
        <v>22.884</v>
      </c>
      <c r="AB49" s="4">
        <v>32.963000000000001</v>
      </c>
      <c r="AC49" s="4">
        <v>25.521999999999998</v>
      </c>
      <c r="AD49" s="4">
        <v>18.619</v>
      </c>
      <c r="AE49">
        <v>22.337</v>
      </c>
      <c r="AF49" s="4">
        <v>23.632999999999999</v>
      </c>
      <c r="AG49" s="4">
        <v>20.055</v>
      </c>
      <c r="AH49" s="4">
        <v>16.483000000000001</v>
      </c>
      <c r="AI49" s="4">
        <v>19.420999999999999</v>
      </c>
      <c r="AJ49" s="4">
        <v>17.861000000000001</v>
      </c>
      <c r="AK49" s="4">
        <v>15.519</v>
      </c>
      <c r="AL49" s="4">
        <v>25.536999999999999</v>
      </c>
      <c r="AM49" s="4">
        <v>22.056000000000001</v>
      </c>
    </row>
    <row r="50" spans="1:1005" ht="15" x14ac:dyDescent="0.25">
      <c r="A50" s="54">
        <v>45323</v>
      </c>
      <c r="B50" s="4">
        <v>30.25</v>
      </c>
      <c r="C50" s="4">
        <v>30.25</v>
      </c>
      <c r="D50" s="4">
        <v>30.25</v>
      </c>
      <c r="E50" s="4">
        <v>42.363999999999997</v>
      </c>
      <c r="F50" s="4">
        <v>65.257999999999996</v>
      </c>
      <c r="G50" s="4">
        <v>49.048000000000002</v>
      </c>
      <c r="H50" s="4">
        <v>24.962</v>
      </c>
      <c r="I50" s="4">
        <v>25.164000000000001</v>
      </c>
      <c r="J50" s="4">
        <v>16.949000000000002</v>
      </c>
      <c r="K50" s="4">
        <v>25.777000000000001</v>
      </c>
      <c r="L50" s="4">
        <v>30.783000000000001</v>
      </c>
      <c r="M50" s="4">
        <v>33.375999999999998</v>
      </c>
      <c r="N50" s="4">
        <v>31.128</v>
      </c>
      <c r="O50" s="4">
        <v>54.033999999999999</v>
      </c>
      <c r="P50" s="4">
        <v>34.875</v>
      </c>
      <c r="Q50" s="4">
        <v>26.474</v>
      </c>
      <c r="R50" s="4">
        <v>28.98</v>
      </c>
      <c r="S50" s="4">
        <v>30.789000000000001</v>
      </c>
      <c r="T50" s="4">
        <v>23.055</v>
      </c>
      <c r="U50" s="4">
        <v>21.469000000000001</v>
      </c>
      <c r="V50" s="4">
        <v>17.378</v>
      </c>
      <c r="W50" s="4">
        <v>16.059999999999999</v>
      </c>
      <c r="X50" s="4">
        <v>21.350999999999999</v>
      </c>
      <c r="Y50" s="4">
        <v>87.86</v>
      </c>
      <c r="Z50" s="4">
        <v>21.844000000000001</v>
      </c>
      <c r="AA50" s="4">
        <v>43.302</v>
      </c>
      <c r="AB50" s="4">
        <v>26.009</v>
      </c>
      <c r="AC50" s="4">
        <v>36.972000000000001</v>
      </c>
      <c r="AD50" s="4">
        <v>16.908000000000001</v>
      </c>
      <c r="AE50">
        <v>26.855</v>
      </c>
      <c r="AF50" s="4">
        <v>26.64</v>
      </c>
      <c r="AG50" s="4">
        <v>20.309999999999999</v>
      </c>
      <c r="AH50" s="4">
        <v>23.521000000000001</v>
      </c>
      <c r="AI50" s="4">
        <v>32.445</v>
      </c>
      <c r="AJ50" s="4">
        <v>15.868</v>
      </c>
      <c r="AK50" s="4">
        <v>16.64</v>
      </c>
      <c r="AL50" s="4">
        <v>29.108000000000001</v>
      </c>
      <c r="AM50" s="4">
        <v>24.65</v>
      </c>
    </row>
    <row r="51" spans="1:1005" ht="15" x14ac:dyDescent="0.25">
      <c r="A51" s="54">
        <v>45352</v>
      </c>
      <c r="B51" s="4">
        <v>92.34</v>
      </c>
      <c r="C51" s="4">
        <v>92.34</v>
      </c>
      <c r="D51" s="4">
        <v>92.34</v>
      </c>
      <c r="E51" s="4">
        <v>196.452</v>
      </c>
      <c r="F51" s="4">
        <v>145.16999999999999</v>
      </c>
      <c r="G51" s="4">
        <v>121.788</v>
      </c>
      <c r="H51" s="4">
        <v>60.012999999999998</v>
      </c>
      <c r="I51" s="4">
        <v>94.882000000000005</v>
      </c>
      <c r="J51" s="4">
        <v>41.378</v>
      </c>
      <c r="K51" s="4">
        <v>64.679000000000002</v>
      </c>
      <c r="L51" s="4">
        <v>93.009</v>
      </c>
      <c r="M51" s="4">
        <v>175.02199999999999</v>
      </c>
      <c r="N51" s="4">
        <v>75.748999999999995</v>
      </c>
      <c r="O51" s="4">
        <v>222.566</v>
      </c>
      <c r="P51" s="4">
        <v>44.561</v>
      </c>
      <c r="Q51" s="4">
        <v>156.38800000000001</v>
      </c>
      <c r="R51" s="4">
        <v>73.301000000000002</v>
      </c>
      <c r="S51" s="4">
        <v>54.893999999999998</v>
      </c>
      <c r="T51" s="4">
        <v>47.307000000000002</v>
      </c>
      <c r="U51" s="4">
        <v>71.519000000000005</v>
      </c>
      <c r="V51" s="4">
        <v>26.23</v>
      </c>
      <c r="W51" s="4">
        <v>43.344000000000001</v>
      </c>
      <c r="X51" s="4">
        <v>95.111999999999995</v>
      </c>
      <c r="Y51" s="4">
        <v>144.19900000000001</v>
      </c>
      <c r="Z51" s="4">
        <v>41.444000000000003</v>
      </c>
      <c r="AA51" s="4">
        <v>132.77699999999999</v>
      </c>
      <c r="AB51" s="4">
        <v>115.563</v>
      </c>
      <c r="AC51" s="4">
        <v>74.418999999999997</v>
      </c>
      <c r="AD51" s="4">
        <v>55.427</v>
      </c>
      <c r="AE51">
        <v>57.825000000000003</v>
      </c>
      <c r="AF51" s="4">
        <v>69.66</v>
      </c>
      <c r="AG51" s="4">
        <v>37.956000000000003</v>
      </c>
      <c r="AH51" s="4">
        <v>56.301000000000002</v>
      </c>
      <c r="AI51" s="4">
        <v>63.457999999999998</v>
      </c>
      <c r="AJ51" s="4">
        <v>29.606000000000002</v>
      </c>
      <c r="AK51" s="4">
        <v>75.438000000000002</v>
      </c>
      <c r="AL51" s="4">
        <v>76.465000000000003</v>
      </c>
      <c r="AM51" s="4">
        <v>77.582999999999998</v>
      </c>
    </row>
    <row r="52" spans="1:1005" ht="15" x14ac:dyDescent="0.25">
      <c r="A52" s="54">
        <v>45383</v>
      </c>
      <c r="B52" s="4">
        <v>170.42</v>
      </c>
      <c r="C52" s="4">
        <v>170.42</v>
      </c>
      <c r="D52" s="4">
        <v>170.42</v>
      </c>
      <c r="E52" s="4">
        <v>311.69</v>
      </c>
      <c r="F52" s="4">
        <v>312.40199999999999</v>
      </c>
      <c r="G52" s="4">
        <v>234.81299999999999</v>
      </c>
      <c r="H52" s="4">
        <v>97.495999999999995</v>
      </c>
      <c r="I52" s="4">
        <v>209.57900000000001</v>
      </c>
      <c r="J52" s="4">
        <v>115.813</v>
      </c>
      <c r="K52" s="4">
        <v>118.67700000000001</v>
      </c>
      <c r="L52" s="4">
        <v>231.631</v>
      </c>
      <c r="M52" s="4">
        <v>287.65499999999997</v>
      </c>
      <c r="N52" s="4">
        <v>174.36199999999999</v>
      </c>
      <c r="O52" s="4">
        <v>182.14</v>
      </c>
      <c r="P52" s="4">
        <v>79.402000000000001</v>
      </c>
      <c r="Q52" s="4">
        <v>199.041</v>
      </c>
      <c r="R52" s="4">
        <v>134.089</v>
      </c>
      <c r="S52" s="4">
        <v>109.629</v>
      </c>
      <c r="T52" s="4">
        <v>120.827</v>
      </c>
      <c r="U52" s="4">
        <v>185.226</v>
      </c>
      <c r="V52" s="4">
        <v>44.521000000000001</v>
      </c>
      <c r="W52" s="4">
        <v>56.247</v>
      </c>
      <c r="X52" s="4">
        <v>193.43700000000001</v>
      </c>
      <c r="Y52" s="4">
        <v>262.37400000000002</v>
      </c>
      <c r="Z52" s="4">
        <v>139.88499999999999</v>
      </c>
      <c r="AA52" s="4">
        <v>137.72200000000001</v>
      </c>
      <c r="AB52" s="4">
        <v>270.00700000000001</v>
      </c>
      <c r="AC52" s="4">
        <v>119.084</v>
      </c>
      <c r="AD52" s="4">
        <v>195.202</v>
      </c>
      <c r="AE52">
        <v>120.72</v>
      </c>
      <c r="AF52" s="4">
        <v>142.30699999999999</v>
      </c>
      <c r="AG52" s="4">
        <v>51.14</v>
      </c>
      <c r="AH52" s="4">
        <v>101.46599999999999</v>
      </c>
      <c r="AI52" s="4">
        <v>56.923000000000002</v>
      </c>
      <c r="AJ52" s="4">
        <v>66.626999999999995</v>
      </c>
      <c r="AK52" s="4">
        <v>114.90600000000001</v>
      </c>
      <c r="AL52" s="4">
        <v>136.27600000000001</v>
      </c>
      <c r="AM52" s="4">
        <v>139.13900000000001</v>
      </c>
    </row>
    <row r="53" spans="1:1005" ht="15" x14ac:dyDescent="0.25">
      <c r="A53" s="54">
        <v>45413</v>
      </c>
      <c r="B53" s="4">
        <v>277.11</v>
      </c>
      <c r="C53" s="4">
        <v>277.11</v>
      </c>
      <c r="D53" s="4">
        <v>277.11</v>
      </c>
      <c r="E53" s="4">
        <v>474.21800000000002</v>
      </c>
      <c r="F53" s="4">
        <v>321.57299999999998</v>
      </c>
      <c r="G53" s="4">
        <v>358.19</v>
      </c>
      <c r="H53" s="4">
        <v>145.376</v>
      </c>
      <c r="I53" s="4">
        <v>232.39099999999999</v>
      </c>
      <c r="J53" s="4">
        <v>203.339</v>
      </c>
      <c r="K53" s="4">
        <v>221.434</v>
      </c>
      <c r="L53" s="4">
        <v>308.12700000000001</v>
      </c>
      <c r="M53" s="4">
        <v>436.89699999999999</v>
      </c>
      <c r="N53" s="4">
        <v>291.22300000000001</v>
      </c>
      <c r="O53" s="4">
        <v>322.68</v>
      </c>
      <c r="P53" s="4">
        <v>183.184</v>
      </c>
      <c r="Q53" s="4">
        <v>385.79199999999997</v>
      </c>
      <c r="R53" s="4">
        <v>274.43700000000001</v>
      </c>
      <c r="S53" s="4">
        <v>269.83</v>
      </c>
      <c r="T53" s="4">
        <v>166.08500000000001</v>
      </c>
      <c r="U53" s="4">
        <v>420.38299999999998</v>
      </c>
      <c r="V53" s="4">
        <v>51.542999999999999</v>
      </c>
      <c r="W53" s="4">
        <v>140.756</v>
      </c>
      <c r="X53" s="4">
        <v>273.267</v>
      </c>
      <c r="Y53" s="4">
        <v>497.46600000000001</v>
      </c>
      <c r="Z53" s="4">
        <v>205.55699999999999</v>
      </c>
      <c r="AA53" s="4">
        <v>273.44900000000001</v>
      </c>
      <c r="AB53" s="4">
        <v>357.60399999999998</v>
      </c>
      <c r="AC53" s="4">
        <v>355.86500000000001</v>
      </c>
      <c r="AD53" s="4">
        <v>182.00899999999999</v>
      </c>
      <c r="AE53">
        <v>176.227</v>
      </c>
      <c r="AF53" s="4">
        <v>188.22800000000001</v>
      </c>
      <c r="AG53" s="4">
        <v>91.477000000000004</v>
      </c>
      <c r="AH53" s="4">
        <v>174.714</v>
      </c>
      <c r="AI53" s="4">
        <v>155.34899999999999</v>
      </c>
      <c r="AJ53" s="4">
        <v>135.608</v>
      </c>
      <c r="AK53" s="4">
        <v>270.67</v>
      </c>
      <c r="AL53" s="4">
        <v>275.66300000000001</v>
      </c>
      <c r="AM53" s="4">
        <v>373.58600000000001</v>
      </c>
    </row>
    <row r="54" spans="1:1005" ht="15" x14ac:dyDescent="0.25">
      <c r="A54" s="54">
        <v>45444</v>
      </c>
      <c r="B54" s="4">
        <v>223.57</v>
      </c>
      <c r="C54" s="4">
        <v>223.57</v>
      </c>
      <c r="D54" s="4">
        <v>223.57</v>
      </c>
      <c r="E54" s="4">
        <v>482.79199999999997</v>
      </c>
      <c r="F54" s="4">
        <v>418.70499999999998</v>
      </c>
      <c r="G54" s="4">
        <v>320.26799999999997</v>
      </c>
      <c r="H54" s="4">
        <v>199.72399999999999</v>
      </c>
      <c r="I54" s="4">
        <v>139.453</v>
      </c>
      <c r="J54" s="4">
        <v>178.738</v>
      </c>
      <c r="K54" s="4">
        <v>314.45600000000002</v>
      </c>
      <c r="L54" s="4">
        <v>154.08099999999999</v>
      </c>
      <c r="M54" s="4">
        <v>377.69400000000002</v>
      </c>
      <c r="N54" s="4">
        <v>202.54400000000001</v>
      </c>
      <c r="O54" s="4">
        <v>434.52499999999998</v>
      </c>
      <c r="P54" s="4">
        <v>52.179000000000002</v>
      </c>
      <c r="Q54" s="4">
        <v>384.43799999999999</v>
      </c>
      <c r="R54" s="4">
        <v>193.023</v>
      </c>
      <c r="S54" s="4">
        <v>319.54000000000002</v>
      </c>
      <c r="T54" s="4">
        <v>43.972000000000001</v>
      </c>
      <c r="U54" s="4">
        <v>178.57400000000001</v>
      </c>
      <c r="V54" s="4">
        <v>24.869</v>
      </c>
      <c r="W54" s="4">
        <v>96.641999999999996</v>
      </c>
      <c r="X54" s="4">
        <v>117.623</v>
      </c>
      <c r="Y54" s="4">
        <v>398.24299999999999</v>
      </c>
      <c r="Z54" s="4">
        <v>61.664999999999999</v>
      </c>
      <c r="AA54" s="4">
        <v>147.626</v>
      </c>
      <c r="AB54" s="4">
        <v>338.52800000000002</v>
      </c>
      <c r="AC54" s="4">
        <v>161.023</v>
      </c>
      <c r="AD54" s="4">
        <v>210.92400000000001</v>
      </c>
      <c r="AE54">
        <v>245.69499999999999</v>
      </c>
      <c r="AF54" s="4">
        <v>59.54</v>
      </c>
      <c r="AG54" s="4">
        <v>76.861000000000004</v>
      </c>
      <c r="AH54" s="4">
        <v>172.601</v>
      </c>
      <c r="AI54" s="4">
        <v>211.155</v>
      </c>
      <c r="AJ54" s="4">
        <v>113.48399999999999</v>
      </c>
      <c r="AK54" s="4">
        <v>278.358</v>
      </c>
      <c r="AL54" s="4">
        <v>400.73500000000001</v>
      </c>
      <c r="AM54" s="4">
        <v>319.22399999999999</v>
      </c>
    </row>
    <row r="55" spans="1:1005" ht="15" x14ac:dyDescent="0.25">
      <c r="A55" s="54">
        <v>45474</v>
      </c>
      <c r="B55" s="4">
        <v>65.989999999999995</v>
      </c>
      <c r="C55" s="4">
        <v>65.989999999999995</v>
      </c>
      <c r="D55" s="4">
        <v>65.989999999999995</v>
      </c>
      <c r="E55" s="4">
        <v>113.648</v>
      </c>
      <c r="F55" s="4">
        <v>158.566</v>
      </c>
      <c r="G55" s="4">
        <v>69.962999999999994</v>
      </c>
      <c r="H55" s="4">
        <v>40.360999999999997</v>
      </c>
      <c r="I55" s="4">
        <v>22.503</v>
      </c>
      <c r="J55" s="4">
        <v>58.634999999999998</v>
      </c>
      <c r="K55" s="4">
        <v>97.991</v>
      </c>
      <c r="L55" s="4">
        <v>44.124000000000002</v>
      </c>
      <c r="M55" s="4">
        <v>87.268000000000001</v>
      </c>
      <c r="N55" s="4">
        <v>25.805</v>
      </c>
      <c r="O55" s="4">
        <v>255.898</v>
      </c>
      <c r="P55" s="4">
        <v>8.657</v>
      </c>
      <c r="Q55" s="4">
        <v>74.864999999999995</v>
      </c>
      <c r="R55" s="4">
        <v>62.866</v>
      </c>
      <c r="S55" s="4">
        <v>143.983</v>
      </c>
      <c r="T55" s="4">
        <v>0</v>
      </c>
      <c r="U55" s="4">
        <v>22.632999999999999</v>
      </c>
      <c r="V55" s="4">
        <v>17.585000000000001</v>
      </c>
      <c r="W55" s="4">
        <v>3.6509999999999998</v>
      </c>
      <c r="X55" s="4">
        <v>15.971</v>
      </c>
      <c r="Y55" s="4">
        <v>102.977</v>
      </c>
      <c r="Z55" s="4">
        <v>27.587</v>
      </c>
      <c r="AA55" s="4">
        <v>22.9</v>
      </c>
      <c r="AB55" s="4">
        <v>72.087999999999994</v>
      </c>
      <c r="AC55" s="4">
        <v>25.861000000000001</v>
      </c>
      <c r="AD55" s="4">
        <v>31.114000000000001</v>
      </c>
      <c r="AE55">
        <v>46.723999999999997</v>
      </c>
      <c r="AF55" s="4">
        <v>11.473000000000001</v>
      </c>
      <c r="AG55" s="4">
        <v>31.827999999999999</v>
      </c>
      <c r="AH55" s="4">
        <v>18.055</v>
      </c>
      <c r="AI55" s="4">
        <v>37.606000000000002</v>
      </c>
      <c r="AJ55" s="4">
        <v>38.456000000000003</v>
      </c>
      <c r="AK55" s="4">
        <v>101.208</v>
      </c>
      <c r="AL55" s="4">
        <v>188.45099999999999</v>
      </c>
      <c r="AM55" s="4">
        <v>78.971000000000004</v>
      </c>
    </row>
    <row r="56" spans="1:1005" ht="15" x14ac:dyDescent="0.25">
      <c r="A56" s="54">
        <v>45505</v>
      </c>
      <c r="B56" s="4">
        <v>45.09</v>
      </c>
      <c r="C56" s="4">
        <v>45.09</v>
      </c>
      <c r="D56" s="4">
        <v>45.09</v>
      </c>
      <c r="E56" s="4">
        <v>41.784999999999997</v>
      </c>
      <c r="F56" s="4">
        <v>35.360999999999997</v>
      </c>
      <c r="G56" s="4">
        <v>36.686999999999998</v>
      </c>
      <c r="H56" s="4">
        <v>57.368000000000002</v>
      </c>
      <c r="I56" s="4">
        <v>27.315000000000001</v>
      </c>
      <c r="J56" s="4">
        <v>36.081000000000003</v>
      </c>
      <c r="K56" s="4">
        <v>40.238999999999997</v>
      </c>
      <c r="L56" s="4">
        <v>54.018000000000001</v>
      </c>
      <c r="M56" s="4">
        <v>76.266999999999996</v>
      </c>
      <c r="N56" s="4">
        <v>20.66</v>
      </c>
      <c r="O56" s="4">
        <v>73.444000000000003</v>
      </c>
      <c r="P56" s="4">
        <v>4.0709999999999997</v>
      </c>
      <c r="Q56" s="4">
        <v>63.112000000000002</v>
      </c>
      <c r="R56" s="4">
        <v>26.934999999999999</v>
      </c>
      <c r="S56" s="4">
        <v>123.89</v>
      </c>
      <c r="T56" s="4">
        <v>2.5619999999999998</v>
      </c>
      <c r="U56" s="4">
        <v>40.6</v>
      </c>
      <c r="V56" s="4">
        <v>16.07</v>
      </c>
      <c r="W56" s="4">
        <v>21.771999999999998</v>
      </c>
      <c r="X56" s="4">
        <v>4.9610000000000003</v>
      </c>
      <c r="Y56" s="4">
        <v>34.712000000000003</v>
      </c>
      <c r="Z56" s="4">
        <v>37.438000000000002</v>
      </c>
      <c r="AA56" s="4">
        <v>39.686</v>
      </c>
      <c r="AB56" s="4">
        <v>29.835999999999999</v>
      </c>
      <c r="AC56" s="4">
        <v>6.2249999999999996</v>
      </c>
      <c r="AD56" s="4">
        <v>37.465000000000003</v>
      </c>
      <c r="AE56">
        <v>15.692</v>
      </c>
      <c r="AF56" s="4">
        <v>18.152000000000001</v>
      </c>
      <c r="AG56" s="4">
        <v>31.285</v>
      </c>
      <c r="AH56" s="4">
        <v>12.436</v>
      </c>
      <c r="AI56" s="4">
        <v>8.6229999999999993</v>
      </c>
      <c r="AJ56" s="4">
        <v>26.042000000000002</v>
      </c>
      <c r="AK56" s="4">
        <v>64.805000000000007</v>
      </c>
      <c r="AL56" s="4">
        <v>55.298000000000002</v>
      </c>
      <c r="AM56" s="4">
        <v>66.28</v>
      </c>
    </row>
    <row r="57" spans="1:1005" ht="15" x14ac:dyDescent="0.25">
      <c r="A57" s="54">
        <v>45536</v>
      </c>
      <c r="B57" s="4">
        <v>43.19</v>
      </c>
      <c r="C57" s="4">
        <v>43.19</v>
      </c>
      <c r="D57" s="4">
        <v>43.19</v>
      </c>
      <c r="E57" s="4">
        <v>75.141999999999996</v>
      </c>
      <c r="F57" s="4">
        <v>57.752000000000002</v>
      </c>
      <c r="G57" s="4">
        <v>19.463000000000001</v>
      </c>
      <c r="H57" s="4">
        <v>37.200000000000003</v>
      </c>
      <c r="I57" s="4">
        <v>18.648</v>
      </c>
      <c r="J57" s="4">
        <v>29.940999999999999</v>
      </c>
      <c r="K57" s="4">
        <v>69.569999999999993</v>
      </c>
      <c r="L57" s="4">
        <v>38.595999999999997</v>
      </c>
      <c r="M57" s="4">
        <v>76.623000000000005</v>
      </c>
      <c r="N57" s="4">
        <v>42.100999999999999</v>
      </c>
      <c r="O57" s="4">
        <v>38.146000000000001</v>
      </c>
      <c r="P57" s="4">
        <v>26.629000000000001</v>
      </c>
      <c r="Q57" s="4">
        <v>92.239000000000004</v>
      </c>
      <c r="R57" s="4">
        <v>15.693</v>
      </c>
      <c r="S57" s="4">
        <v>77.521000000000001</v>
      </c>
      <c r="T57" s="4">
        <v>8.8140000000000001</v>
      </c>
      <c r="U57" s="4">
        <v>11.659000000000001</v>
      </c>
      <c r="V57" s="4">
        <v>23.846</v>
      </c>
      <c r="W57" s="4">
        <v>43.619</v>
      </c>
      <c r="X57" s="4">
        <v>36.896999999999998</v>
      </c>
      <c r="Y57" s="4">
        <v>28.568999999999999</v>
      </c>
      <c r="Z57" s="4">
        <v>36.621000000000002</v>
      </c>
      <c r="AA57" s="4">
        <v>30.327000000000002</v>
      </c>
      <c r="AB57" s="4">
        <v>35.412999999999997</v>
      </c>
      <c r="AC57" s="4">
        <v>11.117000000000001</v>
      </c>
      <c r="AD57" s="4">
        <v>42.292000000000002</v>
      </c>
      <c r="AE57">
        <v>15.481999999999999</v>
      </c>
      <c r="AF57" s="4">
        <v>20.231999999999999</v>
      </c>
      <c r="AG57" s="4">
        <v>78.557000000000002</v>
      </c>
      <c r="AH57" s="4">
        <v>15.034000000000001</v>
      </c>
      <c r="AI57" s="4">
        <v>10.193</v>
      </c>
      <c r="AJ57" s="4">
        <v>26.652000000000001</v>
      </c>
      <c r="AK57" s="4">
        <v>83.013999999999996</v>
      </c>
      <c r="AL57" s="4">
        <v>17.510000000000002</v>
      </c>
      <c r="AM57" s="4">
        <v>44.2</v>
      </c>
    </row>
    <row r="58" spans="1:1005" ht="15" x14ac:dyDescent="0.25">
      <c r="A58" s="54">
        <v>45566</v>
      </c>
      <c r="B58" s="4">
        <v>28.18</v>
      </c>
      <c r="C58" s="4">
        <v>57.91</v>
      </c>
      <c r="D58" s="4">
        <v>46.89</v>
      </c>
      <c r="E58" s="4">
        <v>110.917</v>
      </c>
      <c r="F58" s="4">
        <v>89.768000000000001</v>
      </c>
      <c r="G58" s="4">
        <v>20.864000000000001</v>
      </c>
      <c r="H58" s="4">
        <v>33.161999999999999</v>
      </c>
      <c r="I58" s="4">
        <v>35.061</v>
      </c>
      <c r="J58" s="4">
        <v>50.216000000000001</v>
      </c>
      <c r="K58" s="4">
        <v>22.922000000000001</v>
      </c>
      <c r="L58" s="4">
        <v>20.204000000000001</v>
      </c>
      <c r="M58" s="4">
        <v>33.280999999999999</v>
      </c>
      <c r="N58" s="4">
        <v>31.861000000000001</v>
      </c>
      <c r="O58" s="4">
        <v>35.523000000000003</v>
      </c>
      <c r="P58" s="4">
        <v>29.684000000000001</v>
      </c>
      <c r="Q58" s="4">
        <v>81.210999999999999</v>
      </c>
      <c r="R58" s="4">
        <v>46.002000000000002</v>
      </c>
      <c r="S58" s="4">
        <v>27.561</v>
      </c>
      <c r="T58" s="4">
        <v>32.484999999999999</v>
      </c>
      <c r="U58" s="4">
        <v>15.113</v>
      </c>
      <c r="V58" s="4">
        <v>22.821999999999999</v>
      </c>
      <c r="W58" s="4">
        <v>19.699000000000002</v>
      </c>
      <c r="X58" s="4">
        <v>43.74</v>
      </c>
      <c r="Y58" s="4">
        <v>75.552000000000007</v>
      </c>
      <c r="Z58" s="4">
        <v>127.2</v>
      </c>
      <c r="AA58" s="4">
        <v>39.875999999999998</v>
      </c>
      <c r="AB58" s="4">
        <v>28.873000000000001</v>
      </c>
      <c r="AC58" s="4">
        <v>23.106999999999999</v>
      </c>
      <c r="AD58" s="4">
        <v>32.722000000000001</v>
      </c>
      <c r="AE58">
        <v>57.255000000000003</v>
      </c>
      <c r="AF58" s="4">
        <v>15.926</v>
      </c>
      <c r="AG58" s="4">
        <v>42.918999999999997</v>
      </c>
      <c r="AH58" s="4">
        <v>43.546999999999997</v>
      </c>
      <c r="AI58" s="4">
        <v>12.978999999999999</v>
      </c>
      <c r="AJ58" s="4">
        <v>63.874000000000002</v>
      </c>
      <c r="AK58" s="4">
        <v>47.356999999999999</v>
      </c>
      <c r="AL58" s="4">
        <v>54.731000000000002</v>
      </c>
      <c r="AM58" s="4">
        <v>70.63</v>
      </c>
    </row>
    <row r="59" spans="1:1005" ht="15" x14ac:dyDescent="0.25">
      <c r="A59" s="54">
        <v>45597</v>
      </c>
      <c r="B59" s="4">
        <v>27.69</v>
      </c>
      <c r="C59" s="4">
        <v>35.31</v>
      </c>
      <c r="D59" s="4">
        <v>33.51</v>
      </c>
      <c r="E59" s="4">
        <v>54.085999999999999</v>
      </c>
      <c r="F59" s="4">
        <v>73.959999999999994</v>
      </c>
      <c r="G59" s="4">
        <v>49.363999999999997</v>
      </c>
      <c r="H59" s="4">
        <v>28.77</v>
      </c>
      <c r="I59" s="4">
        <v>22.588000000000001</v>
      </c>
      <c r="J59" s="4">
        <v>40.697000000000003</v>
      </c>
      <c r="K59" s="4">
        <v>38.192</v>
      </c>
      <c r="L59" s="4">
        <v>26.869</v>
      </c>
      <c r="M59" s="4">
        <v>33.098999999999997</v>
      </c>
      <c r="N59" s="4">
        <v>46.32</v>
      </c>
      <c r="O59" s="4">
        <v>28.373999999999999</v>
      </c>
      <c r="P59" s="4">
        <v>31.42</v>
      </c>
      <c r="Q59" s="4">
        <v>42.951000000000001</v>
      </c>
      <c r="R59" s="4">
        <v>63.667999999999999</v>
      </c>
      <c r="S59" s="4">
        <v>24.036000000000001</v>
      </c>
      <c r="T59" s="4">
        <v>27.14</v>
      </c>
      <c r="U59" s="4">
        <v>21.312000000000001</v>
      </c>
      <c r="V59" s="4">
        <v>25.152999999999999</v>
      </c>
      <c r="W59" s="4">
        <v>23.388999999999999</v>
      </c>
      <c r="X59" s="4">
        <v>40.825000000000003</v>
      </c>
      <c r="Y59" s="4">
        <v>39.384</v>
      </c>
      <c r="Z59" s="4">
        <v>47.534999999999997</v>
      </c>
      <c r="AA59" s="4">
        <v>22.638000000000002</v>
      </c>
      <c r="AB59" s="4">
        <v>31.49</v>
      </c>
      <c r="AC59" s="4">
        <v>24.036000000000001</v>
      </c>
      <c r="AD59" s="4">
        <v>25.995999999999999</v>
      </c>
      <c r="AE59">
        <v>32.515000000000001</v>
      </c>
      <c r="AF59" s="4">
        <v>16.077999999999999</v>
      </c>
      <c r="AG59" s="4">
        <v>28.763000000000002</v>
      </c>
      <c r="AH59" s="4">
        <v>24.678000000000001</v>
      </c>
      <c r="AI59" s="4">
        <v>21.35</v>
      </c>
      <c r="AJ59" s="4">
        <v>30.983000000000001</v>
      </c>
      <c r="AK59" s="4">
        <v>38.515999999999998</v>
      </c>
      <c r="AL59" s="4">
        <v>31.021000000000001</v>
      </c>
      <c r="AM59" s="4">
        <v>42.131999999999998</v>
      </c>
    </row>
    <row r="60" spans="1:1005" ht="15" x14ac:dyDescent="0.25">
      <c r="A60" s="54">
        <v>45627</v>
      </c>
      <c r="B60" s="4">
        <v>25.07</v>
      </c>
      <c r="C60" s="4">
        <v>25.07</v>
      </c>
      <c r="D60" s="4">
        <v>25.07</v>
      </c>
      <c r="E60" s="4">
        <v>36.256999999999998</v>
      </c>
      <c r="F60" s="4">
        <v>39.731999999999999</v>
      </c>
      <c r="G60" s="4">
        <v>27.702999999999999</v>
      </c>
      <c r="H60" s="4">
        <v>22.35</v>
      </c>
      <c r="I60" s="4">
        <v>18.626999999999999</v>
      </c>
      <c r="J60" s="4">
        <v>24.260999999999999</v>
      </c>
      <c r="K60" s="4">
        <v>25.196000000000002</v>
      </c>
      <c r="L60" s="4">
        <v>22.864000000000001</v>
      </c>
      <c r="M60" s="4">
        <v>29.01</v>
      </c>
      <c r="N60" s="4">
        <v>31.466000000000001</v>
      </c>
      <c r="O60" s="4">
        <v>25.725999999999999</v>
      </c>
      <c r="P60" s="4">
        <v>29.146000000000001</v>
      </c>
      <c r="Q60" s="4">
        <v>30.15</v>
      </c>
      <c r="R60" s="4">
        <v>41.207000000000001</v>
      </c>
      <c r="S60" s="4">
        <v>22.17</v>
      </c>
      <c r="T60" s="4">
        <v>18.459</v>
      </c>
      <c r="U60" s="4">
        <v>20.844000000000001</v>
      </c>
      <c r="V60" s="4">
        <v>14.526</v>
      </c>
      <c r="W60" s="4">
        <v>21.696000000000002</v>
      </c>
      <c r="X60" s="4">
        <v>26.692</v>
      </c>
      <c r="Y60" s="4">
        <v>27.422000000000001</v>
      </c>
      <c r="Z60" s="4">
        <v>26.637</v>
      </c>
      <c r="AA60" s="4">
        <v>47.886000000000003</v>
      </c>
      <c r="AB60" s="4">
        <v>26.829000000000001</v>
      </c>
      <c r="AC60" s="4">
        <v>19.481999999999999</v>
      </c>
      <c r="AD60" s="4">
        <v>29.222000000000001</v>
      </c>
      <c r="AE60">
        <v>23.544</v>
      </c>
      <c r="AF60" s="4">
        <v>15.456</v>
      </c>
      <c r="AG60" s="4">
        <v>20.209</v>
      </c>
      <c r="AH60" s="4">
        <v>20.3</v>
      </c>
      <c r="AI60" s="4">
        <v>21.196000000000002</v>
      </c>
      <c r="AJ60" s="4">
        <v>18.111999999999998</v>
      </c>
      <c r="AK60" s="4">
        <v>29.423999999999999</v>
      </c>
      <c r="AL60" s="4">
        <v>26.170999999999999</v>
      </c>
      <c r="AM60" s="4">
        <v>43.095999999999997</v>
      </c>
    </row>
    <row r="61" spans="1:1005" ht="15" x14ac:dyDescent="0.25">
      <c r="A61" s="54">
        <v>45658</v>
      </c>
      <c r="B61" s="4">
        <v>21.92</v>
      </c>
      <c r="C61" s="4">
        <v>21.92</v>
      </c>
      <c r="D61" s="4">
        <v>21.92</v>
      </c>
      <c r="E61" s="4">
        <v>32.942999999999998</v>
      </c>
      <c r="F61" s="4">
        <v>29.416</v>
      </c>
      <c r="G61" s="4">
        <v>21.207999999999998</v>
      </c>
      <c r="H61" s="4">
        <v>19.553000000000001</v>
      </c>
      <c r="I61" s="4">
        <v>17.37</v>
      </c>
      <c r="J61" s="4">
        <v>18.108000000000001</v>
      </c>
      <c r="K61" s="4">
        <v>19.983000000000001</v>
      </c>
      <c r="L61" s="4">
        <v>26.91</v>
      </c>
      <c r="M61" s="4">
        <v>25.26</v>
      </c>
      <c r="N61" s="4">
        <v>24.741</v>
      </c>
      <c r="O61" s="4">
        <v>23.86</v>
      </c>
      <c r="P61" s="4">
        <v>23.713000000000001</v>
      </c>
      <c r="Q61" s="4">
        <v>27.457000000000001</v>
      </c>
      <c r="R61" s="4">
        <v>25.77</v>
      </c>
      <c r="S61" s="4">
        <v>23.215</v>
      </c>
      <c r="T61" s="4">
        <v>17.248000000000001</v>
      </c>
      <c r="U61" s="4">
        <v>18.869</v>
      </c>
      <c r="V61" s="4">
        <v>12.417999999999999</v>
      </c>
      <c r="W61" s="4">
        <v>17.524000000000001</v>
      </c>
      <c r="X61" s="4">
        <v>53.466999999999999</v>
      </c>
      <c r="Y61" s="4">
        <v>24.117999999999999</v>
      </c>
      <c r="Z61" s="4">
        <v>22.706</v>
      </c>
      <c r="AA61" s="4">
        <v>33.029000000000003</v>
      </c>
      <c r="AB61" s="4">
        <v>25.792999999999999</v>
      </c>
      <c r="AC61" s="4">
        <v>18.591000000000001</v>
      </c>
      <c r="AD61" s="4">
        <v>22.222000000000001</v>
      </c>
      <c r="AE61">
        <v>23.899000000000001</v>
      </c>
      <c r="AF61" s="4">
        <v>20.440000000000001</v>
      </c>
      <c r="AG61" s="4">
        <v>16.492999999999999</v>
      </c>
      <c r="AH61" s="4">
        <v>20.042999999999999</v>
      </c>
      <c r="AI61" s="4">
        <v>17.869</v>
      </c>
      <c r="AJ61" s="4">
        <v>15.388</v>
      </c>
      <c r="AK61" s="4">
        <v>25.931999999999999</v>
      </c>
      <c r="AL61" s="4">
        <v>22.067</v>
      </c>
      <c r="AM61" s="4">
        <v>42.787999999999997</v>
      </c>
    </row>
    <row r="62" spans="1:1005" ht="15" x14ac:dyDescent="0.25">
      <c r="A62" s="54">
        <v>45689</v>
      </c>
      <c r="B62" s="4">
        <v>30.25</v>
      </c>
      <c r="C62" s="4">
        <v>30.25</v>
      </c>
      <c r="D62" s="4">
        <v>30.25</v>
      </c>
      <c r="E62" s="4">
        <v>62.991</v>
      </c>
      <c r="F62" s="4">
        <v>47.04</v>
      </c>
      <c r="G62" s="4">
        <v>22.58</v>
      </c>
      <c r="H62" s="4">
        <v>24.568999999999999</v>
      </c>
      <c r="I62" s="4">
        <v>16.498999999999999</v>
      </c>
      <c r="J62" s="4">
        <v>25.164999999999999</v>
      </c>
      <c r="K62" s="4">
        <v>29.475000000000001</v>
      </c>
      <c r="L62" s="4">
        <v>32.412999999999997</v>
      </c>
      <c r="M62" s="4">
        <v>30.07</v>
      </c>
      <c r="N62" s="4">
        <v>52.720999999999997</v>
      </c>
      <c r="O62" s="4">
        <v>33.677999999999997</v>
      </c>
      <c r="P62" s="4">
        <v>25.858000000000001</v>
      </c>
      <c r="Q62" s="4">
        <v>27.847999999999999</v>
      </c>
      <c r="R62" s="4">
        <v>29.901</v>
      </c>
      <c r="S62" s="4">
        <v>22.276</v>
      </c>
      <c r="T62" s="4">
        <v>21.157</v>
      </c>
      <c r="U62" s="4">
        <v>16.850999999999999</v>
      </c>
      <c r="V62" s="4">
        <v>15.488</v>
      </c>
      <c r="W62" s="4">
        <v>19.489999999999998</v>
      </c>
      <c r="X62" s="4">
        <v>85.759</v>
      </c>
      <c r="Y62" s="4">
        <v>20.97</v>
      </c>
      <c r="Z62" s="4">
        <v>41.75</v>
      </c>
      <c r="AA62" s="4">
        <v>24.6</v>
      </c>
      <c r="AB62" s="4">
        <v>36.088000000000001</v>
      </c>
      <c r="AC62" s="4">
        <v>16.271999999999998</v>
      </c>
      <c r="AD62" s="4">
        <v>25.896999999999998</v>
      </c>
      <c r="AE62">
        <v>25.475000000000001</v>
      </c>
      <c r="AF62" s="4">
        <v>19.411999999999999</v>
      </c>
      <c r="AG62" s="4">
        <v>22.913</v>
      </c>
      <c r="AH62" s="4">
        <v>31.042999999999999</v>
      </c>
      <c r="AI62" s="4">
        <v>14.752000000000001</v>
      </c>
      <c r="AJ62" s="4">
        <v>16.053000000000001</v>
      </c>
      <c r="AK62" s="4">
        <v>27.646000000000001</v>
      </c>
      <c r="AL62" s="4">
        <v>23.736000000000001</v>
      </c>
      <c r="AM62" s="4">
        <v>40.338999999999999</v>
      </c>
    </row>
    <row r="63" spans="1:1005" ht="15" x14ac:dyDescent="0.25">
      <c r="A63" s="54">
        <v>45717</v>
      </c>
      <c r="B63" s="4">
        <v>92.34</v>
      </c>
      <c r="C63" s="4">
        <v>92.34</v>
      </c>
      <c r="D63" s="4">
        <v>92.34</v>
      </c>
      <c r="E63" s="4">
        <v>144.16499999999999</v>
      </c>
      <c r="F63" s="4">
        <v>120.629</v>
      </c>
      <c r="G63" s="4">
        <v>60.680999999999997</v>
      </c>
      <c r="H63" s="4">
        <v>94.56</v>
      </c>
      <c r="I63" s="4">
        <v>41.453000000000003</v>
      </c>
      <c r="J63" s="4">
        <v>64.644000000000005</v>
      </c>
      <c r="K63" s="4">
        <v>89.718000000000004</v>
      </c>
      <c r="L63" s="4">
        <v>174.29400000000001</v>
      </c>
      <c r="M63" s="4">
        <v>75.423000000000002</v>
      </c>
      <c r="N63" s="4">
        <v>221.54300000000001</v>
      </c>
      <c r="O63" s="4">
        <v>44.564</v>
      </c>
      <c r="P63" s="4">
        <v>156.084</v>
      </c>
      <c r="Q63" s="4">
        <v>72.900999999999996</v>
      </c>
      <c r="R63" s="4">
        <v>54.784999999999997</v>
      </c>
      <c r="S63" s="4">
        <v>44.88</v>
      </c>
      <c r="T63" s="4">
        <v>71.876999999999995</v>
      </c>
      <c r="U63" s="4">
        <v>26.387</v>
      </c>
      <c r="V63" s="4">
        <v>43.164000000000001</v>
      </c>
      <c r="W63" s="4">
        <v>93.673000000000002</v>
      </c>
      <c r="X63" s="4">
        <v>144.16999999999999</v>
      </c>
      <c r="Y63" s="4">
        <v>41.305999999999997</v>
      </c>
      <c r="Z63" s="4">
        <v>131.90799999999999</v>
      </c>
      <c r="AA63" s="4">
        <v>108.23099999999999</v>
      </c>
      <c r="AB63" s="4">
        <v>74.652000000000001</v>
      </c>
      <c r="AC63" s="4">
        <v>55.226999999999997</v>
      </c>
      <c r="AD63" s="4">
        <v>57.795999999999999</v>
      </c>
      <c r="AE63">
        <v>67.784999999999997</v>
      </c>
      <c r="AF63" s="4">
        <v>38.066000000000003</v>
      </c>
      <c r="AG63" s="4">
        <v>55.857999999999997</v>
      </c>
      <c r="AH63" s="4">
        <v>63.081000000000003</v>
      </c>
      <c r="AI63" s="4">
        <v>29.760999999999999</v>
      </c>
      <c r="AJ63" s="4">
        <v>74.951999999999998</v>
      </c>
      <c r="AK63" s="4">
        <v>75.873000000000005</v>
      </c>
      <c r="AL63" s="4">
        <v>77.356999999999999</v>
      </c>
      <c r="AM63" s="4">
        <v>192.196</v>
      </c>
    </row>
    <row r="64" spans="1:1005" ht="15" x14ac:dyDescent="0.25">
      <c r="A64" s="54">
        <v>45748</v>
      </c>
      <c r="B64" s="4">
        <v>170.42</v>
      </c>
      <c r="C64" s="4">
        <v>170.42</v>
      </c>
      <c r="D64" s="4">
        <v>170.42</v>
      </c>
      <c r="E64" s="4">
        <v>312.40199999999999</v>
      </c>
      <c r="F64" s="4">
        <v>234.81299999999999</v>
      </c>
      <c r="G64" s="4">
        <v>97.495999999999995</v>
      </c>
      <c r="H64" s="4">
        <v>209.57900000000001</v>
      </c>
      <c r="I64" s="4">
        <v>115.813</v>
      </c>
      <c r="J64" s="4">
        <v>118.67700000000001</v>
      </c>
      <c r="K64" s="4">
        <v>231.631</v>
      </c>
      <c r="L64" s="4">
        <v>287.65499999999997</v>
      </c>
      <c r="M64" s="4">
        <v>174.36199999999999</v>
      </c>
      <c r="N64" s="4">
        <v>182.14</v>
      </c>
      <c r="O64" s="4">
        <v>79.402000000000001</v>
      </c>
      <c r="P64" s="4">
        <v>199.041</v>
      </c>
      <c r="Q64" s="4">
        <v>134.089</v>
      </c>
      <c r="R64" s="4">
        <v>109.629</v>
      </c>
      <c r="S64" s="4">
        <v>120.827</v>
      </c>
      <c r="T64" s="4">
        <v>185.226</v>
      </c>
      <c r="U64" s="4">
        <v>44.521000000000001</v>
      </c>
      <c r="V64" s="4">
        <v>56.247</v>
      </c>
      <c r="W64" s="4">
        <v>193.43700000000001</v>
      </c>
      <c r="X64" s="4">
        <v>262.37400000000002</v>
      </c>
      <c r="Y64" s="4">
        <v>139.88499999999999</v>
      </c>
      <c r="Z64" s="4">
        <v>137.72200000000001</v>
      </c>
      <c r="AA64" s="4">
        <v>270.00700000000001</v>
      </c>
      <c r="AB64" s="4">
        <v>119.084</v>
      </c>
      <c r="AC64" s="4">
        <v>195.202</v>
      </c>
      <c r="AD64" s="4">
        <v>120.72</v>
      </c>
      <c r="AE64">
        <v>142.30699999999999</v>
      </c>
      <c r="AF64" s="4">
        <v>51.14</v>
      </c>
      <c r="AG64" s="4">
        <v>101.46599999999999</v>
      </c>
      <c r="AH64" s="4">
        <v>56.923000000000002</v>
      </c>
      <c r="AI64" s="4">
        <v>66.626999999999995</v>
      </c>
      <c r="AJ64" s="4">
        <v>114.90600000000001</v>
      </c>
      <c r="AK64" s="4">
        <v>136.27600000000001</v>
      </c>
      <c r="AL64" s="4">
        <v>139.13900000000001</v>
      </c>
      <c r="AM64" s="4">
        <v>139.13900000000001</v>
      </c>
      <c r="ALQ64" s="4" t="e">
        <v>#N/A</v>
      </c>
    </row>
    <row r="65" spans="1:1005" ht="15" x14ac:dyDescent="0.25">
      <c r="A65" s="54">
        <v>45778</v>
      </c>
      <c r="B65" s="4">
        <v>277.11</v>
      </c>
      <c r="C65" s="4">
        <v>277.11</v>
      </c>
      <c r="D65" s="4">
        <v>277.11</v>
      </c>
      <c r="E65" s="4">
        <v>321.57299999999998</v>
      </c>
      <c r="F65" s="4">
        <v>358.19</v>
      </c>
      <c r="G65" s="4">
        <v>145.376</v>
      </c>
      <c r="H65" s="4">
        <v>232.39099999999999</v>
      </c>
      <c r="I65" s="4">
        <v>203.339</v>
      </c>
      <c r="J65" s="4">
        <v>221.434</v>
      </c>
      <c r="K65" s="4">
        <v>308.12700000000001</v>
      </c>
      <c r="L65" s="4">
        <v>436.89699999999999</v>
      </c>
      <c r="M65" s="4">
        <v>291.22300000000001</v>
      </c>
      <c r="N65" s="4">
        <v>322.68</v>
      </c>
      <c r="O65" s="4">
        <v>183.184</v>
      </c>
      <c r="P65" s="4">
        <v>385.79199999999997</v>
      </c>
      <c r="Q65" s="4">
        <v>274.43700000000001</v>
      </c>
      <c r="R65" s="4">
        <v>269.83</v>
      </c>
      <c r="S65" s="4">
        <v>166.08500000000001</v>
      </c>
      <c r="T65" s="4">
        <v>420.38299999999998</v>
      </c>
      <c r="U65" s="4">
        <v>51.542999999999999</v>
      </c>
      <c r="V65" s="4">
        <v>140.756</v>
      </c>
      <c r="W65" s="4">
        <v>273.267</v>
      </c>
      <c r="X65" s="4">
        <v>497.46600000000001</v>
      </c>
      <c r="Y65" s="4">
        <v>205.55699999999999</v>
      </c>
      <c r="Z65" s="4">
        <v>273.44900000000001</v>
      </c>
      <c r="AA65" s="4">
        <v>357.60399999999998</v>
      </c>
      <c r="AB65" s="4">
        <v>355.86500000000001</v>
      </c>
      <c r="AC65" s="4">
        <v>182.00899999999999</v>
      </c>
      <c r="AD65" s="4">
        <v>176.227</v>
      </c>
      <c r="AE65">
        <v>188.22800000000001</v>
      </c>
      <c r="AF65" s="4">
        <v>91.477000000000004</v>
      </c>
      <c r="AG65" s="4">
        <v>174.714</v>
      </c>
      <c r="AH65" s="4">
        <v>155.34899999999999</v>
      </c>
      <c r="AI65" s="4">
        <v>135.608</v>
      </c>
      <c r="AJ65" s="4">
        <v>270.67</v>
      </c>
      <c r="AK65" s="4">
        <v>275.66300000000001</v>
      </c>
      <c r="AL65" s="4">
        <v>373.58600000000001</v>
      </c>
      <c r="AM65" s="4">
        <v>373.58600000000001</v>
      </c>
      <c r="ALQ65" s="4" t="e">
        <v>#N/A</v>
      </c>
    </row>
    <row r="66" spans="1:1005" ht="15" x14ac:dyDescent="0.25">
      <c r="A66" s="54">
        <v>45809</v>
      </c>
      <c r="B66" s="4">
        <v>223.57</v>
      </c>
      <c r="C66" s="4">
        <v>223.57</v>
      </c>
      <c r="D66" s="4">
        <v>223.57</v>
      </c>
      <c r="E66" s="4">
        <v>418.70499999999998</v>
      </c>
      <c r="F66" s="4">
        <v>320.26799999999997</v>
      </c>
      <c r="G66" s="4">
        <v>199.72399999999999</v>
      </c>
      <c r="H66" s="4">
        <v>139.453</v>
      </c>
      <c r="I66" s="4">
        <v>178.738</v>
      </c>
      <c r="J66" s="4">
        <v>314.45600000000002</v>
      </c>
      <c r="K66" s="4">
        <v>154.08099999999999</v>
      </c>
      <c r="L66" s="4">
        <v>377.69400000000002</v>
      </c>
      <c r="M66" s="4">
        <v>202.54400000000001</v>
      </c>
      <c r="N66" s="4">
        <v>434.52499999999998</v>
      </c>
      <c r="O66" s="4">
        <v>52.179000000000002</v>
      </c>
      <c r="P66" s="4">
        <v>384.43799999999999</v>
      </c>
      <c r="Q66" s="4">
        <v>193.023</v>
      </c>
      <c r="R66" s="4">
        <v>319.54000000000002</v>
      </c>
      <c r="S66" s="4">
        <v>43.972000000000001</v>
      </c>
      <c r="T66" s="4">
        <v>178.57400000000001</v>
      </c>
      <c r="U66" s="4">
        <v>24.869</v>
      </c>
      <c r="V66" s="4">
        <v>96.641999999999996</v>
      </c>
      <c r="W66" s="4">
        <v>117.623</v>
      </c>
      <c r="X66" s="4">
        <v>398.24299999999999</v>
      </c>
      <c r="Y66" s="4">
        <v>61.664999999999999</v>
      </c>
      <c r="Z66" s="4">
        <v>147.626</v>
      </c>
      <c r="AA66" s="4">
        <v>338.52800000000002</v>
      </c>
      <c r="AB66" s="4">
        <v>161.023</v>
      </c>
      <c r="AC66" s="4">
        <v>210.92400000000001</v>
      </c>
      <c r="AD66" s="4">
        <v>245.69499999999999</v>
      </c>
      <c r="AE66">
        <v>59.54</v>
      </c>
      <c r="AF66" s="4">
        <v>76.861000000000004</v>
      </c>
      <c r="AG66" s="4">
        <v>172.601</v>
      </c>
      <c r="AH66" s="4">
        <v>211.155</v>
      </c>
      <c r="AI66" s="4">
        <v>113.48399999999999</v>
      </c>
      <c r="AJ66" s="4">
        <v>278.358</v>
      </c>
      <c r="AK66" s="4">
        <v>400.73500000000001</v>
      </c>
      <c r="AL66" s="4">
        <v>319.22399999999999</v>
      </c>
      <c r="AM66" s="4">
        <v>319.22399999999999</v>
      </c>
      <c r="ALQ66" s="4" t="e">
        <v>#N/A</v>
      </c>
    </row>
    <row r="67" spans="1:1005" ht="15" x14ac:dyDescent="0.25">
      <c r="A67" s="54">
        <v>45839</v>
      </c>
      <c r="B67" s="4">
        <v>65.989999999999995</v>
      </c>
      <c r="C67" s="4">
        <v>65.989999999999995</v>
      </c>
      <c r="D67" s="4">
        <v>65.989999999999995</v>
      </c>
      <c r="E67" s="4">
        <v>158.566</v>
      </c>
      <c r="F67" s="4">
        <v>69.962999999999994</v>
      </c>
      <c r="G67" s="4">
        <v>40.360999999999997</v>
      </c>
      <c r="H67" s="4">
        <v>22.503</v>
      </c>
      <c r="I67" s="4">
        <v>58.634999999999998</v>
      </c>
      <c r="J67" s="4">
        <v>97.991</v>
      </c>
      <c r="K67" s="4">
        <v>44.124000000000002</v>
      </c>
      <c r="L67" s="4">
        <v>87.268000000000001</v>
      </c>
      <c r="M67" s="4">
        <v>25.805</v>
      </c>
      <c r="N67" s="4">
        <v>255.898</v>
      </c>
      <c r="O67" s="4">
        <v>8.657</v>
      </c>
      <c r="P67" s="4">
        <v>74.864999999999995</v>
      </c>
      <c r="Q67" s="4">
        <v>62.866</v>
      </c>
      <c r="R67" s="4">
        <v>143.983</v>
      </c>
      <c r="S67" s="4">
        <v>0</v>
      </c>
      <c r="T67" s="4">
        <v>22.632999999999999</v>
      </c>
      <c r="U67" s="4">
        <v>17.585000000000001</v>
      </c>
      <c r="V67" s="4">
        <v>3.6509999999999998</v>
      </c>
      <c r="W67" s="4">
        <v>15.971</v>
      </c>
      <c r="X67" s="4">
        <v>102.977</v>
      </c>
      <c r="Y67" s="4">
        <v>27.587</v>
      </c>
      <c r="Z67" s="4">
        <v>22.9</v>
      </c>
      <c r="AA67" s="4">
        <v>72.087999999999994</v>
      </c>
      <c r="AB67" s="4">
        <v>25.861000000000001</v>
      </c>
      <c r="AC67" s="4">
        <v>31.114000000000001</v>
      </c>
      <c r="AD67" s="4">
        <v>46.723999999999997</v>
      </c>
      <c r="AE67">
        <v>11.473000000000001</v>
      </c>
      <c r="AF67" s="4">
        <v>31.827999999999999</v>
      </c>
      <c r="AG67" s="4">
        <v>18.055</v>
      </c>
      <c r="AH67" s="4">
        <v>37.606000000000002</v>
      </c>
      <c r="AI67" s="4">
        <v>38.456000000000003</v>
      </c>
      <c r="AJ67" s="4">
        <v>101.208</v>
      </c>
      <c r="AK67" s="4">
        <v>188.45099999999999</v>
      </c>
      <c r="AL67" s="4">
        <v>78.971000000000004</v>
      </c>
      <c r="AM67" s="4">
        <v>78.971000000000004</v>
      </c>
      <c r="ALQ67" s="4" t="e">
        <v>#N/A</v>
      </c>
    </row>
    <row r="68" spans="1:1005" ht="15" x14ac:dyDescent="0.25">
      <c r="A68" s="54">
        <v>45870</v>
      </c>
      <c r="B68" s="4">
        <v>45.09</v>
      </c>
      <c r="C68" s="4">
        <v>45.09</v>
      </c>
      <c r="D68" s="4">
        <v>45.09</v>
      </c>
      <c r="E68" s="4">
        <v>35.360999999999997</v>
      </c>
      <c r="F68" s="4">
        <v>36.686999999999998</v>
      </c>
      <c r="G68" s="4">
        <v>57.368000000000002</v>
      </c>
      <c r="H68" s="4">
        <v>27.315000000000001</v>
      </c>
      <c r="I68" s="4">
        <v>36.081000000000003</v>
      </c>
      <c r="J68" s="4">
        <v>40.238999999999997</v>
      </c>
      <c r="K68" s="4">
        <v>54.018000000000001</v>
      </c>
      <c r="L68" s="4">
        <v>76.266999999999996</v>
      </c>
      <c r="M68" s="4">
        <v>20.66</v>
      </c>
      <c r="N68" s="4">
        <v>73.444000000000003</v>
      </c>
      <c r="O68" s="4">
        <v>4.0709999999999997</v>
      </c>
      <c r="P68" s="4">
        <v>63.112000000000002</v>
      </c>
      <c r="Q68" s="4">
        <v>26.934999999999999</v>
      </c>
      <c r="R68" s="4">
        <v>123.89</v>
      </c>
      <c r="S68" s="4">
        <v>2.5619999999999998</v>
      </c>
      <c r="T68" s="4">
        <v>40.6</v>
      </c>
      <c r="U68" s="4">
        <v>16.07</v>
      </c>
      <c r="V68" s="4">
        <v>21.771999999999998</v>
      </c>
      <c r="W68" s="4">
        <v>4.9610000000000003</v>
      </c>
      <c r="X68" s="4">
        <v>34.712000000000003</v>
      </c>
      <c r="Y68" s="4">
        <v>37.438000000000002</v>
      </c>
      <c r="Z68" s="4">
        <v>39.686</v>
      </c>
      <c r="AA68" s="4">
        <v>29.835999999999999</v>
      </c>
      <c r="AB68" s="4">
        <v>6.2249999999999996</v>
      </c>
      <c r="AC68" s="4">
        <v>37.465000000000003</v>
      </c>
      <c r="AD68" s="4">
        <v>15.692</v>
      </c>
      <c r="AE68">
        <v>18.152000000000001</v>
      </c>
      <c r="AF68" s="4">
        <v>31.285</v>
      </c>
      <c r="AG68" s="4">
        <v>12.436</v>
      </c>
      <c r="AH68" s="4">
        <v>8.6229999999999993</v>
      </c>
      <c r="AI68" s="4">
        <v>26.042000000000002</v>
      </c>
      <c r="AJ68" s="4">
        <v>64.805000000000007</v>
      </c>
      <c r="AK68" s="4">
        <v>55.298000000000002</v>
      </c>
      <c r="AL68" s="4">
        <v>66.28</v>
      </c>
      <c r="AM68" s="4">
        <v>66.28</v>
      </c>
      <c r="ALQ68" s="4" t="e">
        <v>#N/A</v>
      </c>
    </row>
    <row r="69" spans="1:1005" ht="15" x14ac:dyDescent="0.25">
      <c r="A69" s="54">
        <v>45901</v>
      </c>
      <c r="B69" s="4">
        <v>43.19</v>
      </c>
      <c r="C69" s="4">
        <v>43.19</v>
      </c>
      <c r="D69" s="4">
        <v>43.19</v>
      </c>
      <c r="E69" s="4">
        <v>57.752000000000002</v>
      </c>
      <c r="F69" s="4">
        <v>19.463000000000001</v>
      </c>
      <c r="G69" s="4">
        <v>37.200000000000003</v>
      </c>
      <c r="H69" s="4">
        <v>18.648</v>
      </c>
      <c r="I69" s="4">
        <v>29.940999999999999</v>
      </c>
      <c r="J69" s="4">
        <v>69.569999999999993</v>
      </c>
      <c r="K69" s="4">
        <v>38.595999999999997</v>
      </c>
      <c r="L69" s="4">
        <v>76.623000000000005</v>
      </c>
      <c r="M69" s="4">
        <v>42.100999999999999</v>
      </c>
      <c r="N69" s="4">
        <v>38.146000000000001</v>
      </c>
      <c r="O69" s="4">
        <v>26.629000000000001</v>
      </c>
      <c r="P69" s="4">
        <v>92.239000000000004</v>
      </c>
      <c r="Q69" s="4">
        <v>15.693</v>
      </c>
      <c r="R69" s="4">
        <v>77.521000000000001</v>
      </c>
      <c r="S69" s="4">
        <v>8.8140000000000001</v>
      </c>
      <c r="T69" s="4">
        <v>11.659000000000001</v>
      </c>
      <c r="U69" s="4">
        <v>23.846</v>
      </c>
      <c r="V69" s="4">
        <v>43.619</v>
      </c>
      <c r="W69" s="4">
        <v>36.896999999999998</v>
      </c>
      <c r="X69" s="4">
        <v>28.568999999999999</v>
      </c>
      <c r="Y69" s="4">
        <v>36.621000000000002</v>
      </c>
      <c r="Z69" s="4">
        <v>30.327000000000002</v>
      </c>
      <c r="AA69" s="4">
        <v>35.412999999999997</v>
      </c>
      <c r="AB69" s="4">
        <v>11.117000000000001</v>
      </c>
      <c r="AC69" s="4">
        <v>42.292000000000002</v>
      </c>
      <c r="AD69" s="4">
        <v>15.481999999999999</v>
      </c>
      <c r="AE69">
        <v>20.231999999999999</v>
      </c>
      <c r="AF69" s="4">
        <v>78.557000000000002</v>
      </c>
      <c r="AG69" s="4">
        <v>15.034000000000001</v>
      </c>
      <c r="AH69" s="4">
        <v>10.193</v>
      </c>
      <c r="AI69" s="4">
        <v>26.652000000000001</v>
      </c>
      <c r="AJ69" s="4">
        <v>83.013999999999996</v>
      </c>
      <c r="AK69" s="4">
        <v>17.510000000000002</v>
      </c>
      <c r="AL69" s="4">
        <v>44.2</v>
      </c>
      <c r="AM69" s="4">
        <v>44.2</v>
      </c>
      <c r="ALQ69" s="4" t="e">
        <v>#N/A</v>
      </c>
    </row>
    <row r="70" spans="1:1005" ht="15" x14ac:dyDescent="0.25">
      <c r="A70" s="54"/>
      <c r="B70" s="4"/>
      <c r="C70" s="4"/>
      <c r="D70" s="4"/>
      <c r="ALQ70" s="4" t="e">
        <v>#N/A</v>
      </c>
    </row>
    <row r="71" spans="1:1005" ht="15" x14ac:dyDescent="0.25">
      <c r="A71" s="54"/>
      <c r="B71" s="4"/>
      <c r="C71" s="4"/>
      <c r="D71" s="4"/>
      <c r="ALQ71" s="4" t="e">
        <v>#N/A</v>
      </c>
    </row>
    <row r="72" spans="1:1005" ht="15" x14ac:dyDescent="0.25">
      <c r="A72" s="54"/>
      <c r="B72" s="4"/>
      <c r="C72" s="4"/>
      <c r="D72" s="4"/>
      <c r="ALQ72" s="4" t="e">
        <v>#N/A</v>
      </c>
    </row>
    <row r="73" spans="1:1005" ht="15" x14ac:dyDescent="0.25">
      <c r="A73" s="54"/>
      <c r="B73" s="4"/>
      <c r="C73" s="4"/>
      <c r="D73" s="4"/>
    </row>
    <row r="74" spans="1:1005" ht="15" x14ac:dyDescent="0.25">
      <c r="A74" s="54"/>
      <c r="B74" s="4"/>
      <c r="C74" s="4"/>
      <c r="D74" s="4"/>
    </row>
    <row r="75" spans="1:1005" ht="15" x14ac:dyDescent="0.25">
      <c r="A75" s="54"/>
      <c r="B75" s="4"/>
      <c r="C75" s="4"/>
      <c r="D75" s="4"/>
    </row>
    <row r="76" spans="1:1005" ht="15" x14ac:dyDescent="0.25">
      <c r="A76" s="54"/>
      <c r="B76" s="4"/>
      <c r="C76" s="4"/>
      <c r="D76" s="4"/>
    </row>
    <row r="77" spans="1:1005" ht="15" x14ac:dyDescent="0.25">
      <c r="A77" s="54"/>
      <c r="B77" s="4"/>
      <c r="C77" s="4"/>
      <c r="D77" s="4"/>
    </row>
    <row r="78" spans="1:1005" ht="15" x14ac:dyDescent="0.25">
      <c r="A78" s="54"/>
      <c r="B78" s="4"/>
      <c r="C78" s="4"/>
      <c r="D78" s="4"/>
    </row>
    <row r="79" spans="1:1005" ht="15" x14ac:dyDescent="0.25">
      <c r="A79" s="54"/>
      <c r="B79" s="4"/>
      <c r="C79" s="4"/>
      <c r="D79" s="4"/>
    </row>
    <row r="80" spans="1:1005" ht="15" x14ac:dyDescent="0.25">
      <c r="A80" s="54"/>
      <c r="B80" s="4"/>
      <c r="C80" s="4"/>
      <c r="D80" s="4"/>
    </row>
  </sheetData>
  <mergeCells count="1">
    <mergeCell ref="B1:AH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6F170-081F-49E4-8C01-E0D7764875D7}">
  <sheetPr codeName="Sheet12">
    <tabColor rgb="FFBC80BD"/>
  </sheetPr>
  <dimension ref="A1:ALQ80"/>
  <sheetViews>
    <sheetView topLeftCell="A4" zoomScaleNormal="100" workbookViewId="0">
      <selection activeCell="D4" sqref="D4"/>
    </sheetView>
  </sheetViews>
  <sheetFormatPr defaultColWidth="18.7109375" defaultRowHeight="12.75" customHeight="1" x14ac:dyDescent="0.25"/>
  <cols>
    <col min="1" max="4" width="7.5703125" style="5" customWidth="1"/>
    <col min="5" max="12" width="7" style="4" customWidth="1"/>
    <col min="13" max="13" width="8" style="4" customWidth="1"/>
    <col min="14" max="30" width="7" style="4" customWidth="1"/>
    <col min="31" max="31" width="8.42578125" customWidth="1"/>
    <col min="32" max="54" width="8.85546875" style="4" customWidth="1"/>
    <col min="55" max="16384" width="18.7109375" style="4"/>
  </cols>
  <sheetData>
    <row r="1" spans="1:54" ht="15" x14ac:dyDescent="0.25">
      <c r="A1" s="55"/>
      <c r="B1" s="56"/>
      <c r="C1" s="56"/>
      <c r="D1" s="56"/>
      <c r="E1" s="56"/>
      <c r="F1" s="56"/>
      <c r="G1" s="56"/>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7"/>
      <c r="AJ1" s="57"/>
      <c r="AK1" s="57"/>
      <c r="AL1" s="57"/>
      <c r="AM1" s="57"/>
    </row>
    <row r="2" spans="1:54" s="5" customFormat="1" ht="15" x14ac:dyDescent="0.25">
      <c r="A2" s="55"/>
      <c r="B2" s="57" t="s">
        <v>0</v>
      </c>
      <c r="C2" s="57" t="s">
        <v>1</v>
      </c>
      <c r="D2" s="57" t="s">
        <v>2</v>
      </c>
      <c r="E2" s="57">
        <v>1981</v>
      </c>
      <c r="F2" s="57">
        <v>1982</v>
      </c>
      <c r="G2" s="57">
        <v>1983</v>
      </c>
      <c r="H2" s="57">
        <v>1984</v>
      </c>
      <c r="I2" s="57">
        <v>1985</v>
      </c>
      <c r="J2" s="57">
        <v>1986</v>
      </c>
      <c r="K2" s="57">
        <v>1987</v>
      </c>
      <c r="L2" s="57">
        <v>1988</v>
      </c>
      <c r="M2" s="57">
        <v>1989</v>
      </c>
      <c r="N2" s="57">
        <v>1990</v>
      </c>
      <c r="O2" s="57">
        <v>1991</v>
      </c>
      <c r="P2" s="57">
        <v>1992</v>
      </c>
      <c r="Q2" s="57">
        <v>1993</v>
      </c>
      <c r="R2" s="57">
        <v>1994</v>
      </c>
      <c r="S2" s="57">
        <v>1995</v>
      </c>
      <c r="T2" s="57">
        <v>1996</v>
      </c>
      <c r="U2" s="57">
        <v>1997</v>
      </c>
      <c r="V2" s="57">
        <v>1998</v>
      </c>
      <c r="W2" s="57">
        <v>1999</v>
      </c>
      <c r="X2" s="57">
        <v>2000</v>
      </c>
      <c r="Y2" s="57">
        <v>2001</v>
      </c>
      <c r="Z2" s="57">
        <v>2002</v>
      </c>
      <c r="AA2" s="57">
        <v>2003</v>
      </c>
      <c r="AB2" s="57">
        <v>2004</v>
      </c>
      <c r="AC2" s="57">
        <v>2005</v>
      </c>
      <c r="AD2" s="57">
        <v>2006</v>
      </c>
      <c r="AE2" s="58">
        <v>2007</v>
      </c>
      <c r="AF2" s="57">
        <v>2008</v>
      </c>
      <c r="AG2" s="57">
        <v>2009</v>
      </c>
      <c r="AH2" s="57">
        <v>2010</v>
      </c>
      <c r="AI2" s="57">
        <v>2011</v>
      </c>
      <c r="AJ2" s="57">
        <v>2012</v>
      </c>
      <c r="AK2" s="57">
        <v>2013</v>
      </c>
      <c r="AL2" s="57">
        <v>2014</v>
      </c>
      <c r="AM2" s="57">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59"/>
      <c r="B3" s="60" t="s">
        <v>3</v>
      </c>
      <c r="C3" s="60" t="s">
        <v>4</v>
      </c>
      <c r="D3" s="60" t="s">
        <v>5</v>
      </c>
      <c r="E3" s="60" t="s">
        <v>6</v>
      </c>
      <c r="F3" s="60" t="s">
        <v>7</v>
      </c>
      <c r="G3" s="60" t="s">
        <v>8</v>
      </c>
      <c r="H3" s="60" t="s">
        <v>9</v>
      </c>
      <c r="I3" s="60" t="s">
        <v>10</v>
      </c>
      <c r="J3" s="60" t="s">
        <v>11</v>
      </c>
      <c r="K3" s="60" t="s">
        <v>12</v>
      </c>
      <c r="L3" s="60" t="s">
        <v>13</v>
      </c>
      <c r="M3" s="60" t="s">
        <v>14</v>
      </c>
      <c r="N3" s="60" t="s">
        <v>15</v>
      </c>
      <c r="O3" s="60" t="s">
        <v>16</v>
      </c>
      <c r="P3" s="60" t="s">
        <v>17</v>
      </c>
      <c r="Q3" s="60" t="s">
        <v>18</v>
      </c>
      <c r="R3" s="60" t="s">
        <v>19</v>
      </c>
      <c r="S3" s="60" t="s">
        <v>20</v>
      </c>
      <c r="T3" s="60" t="s">
        <v>21</v>
      </c>
      <c r="U3" s="60" t="s">
        <v>22</v>
      </c>
      <c r="V3" s="60" t="s">
        <v>23</v>
      </c>
      <c r="W3" s="60" t="s">
        <v>24</v>
      </c>
      <c r="X3" s="60" t="s">
        <v>25</v>
      </c>
      <c r="Y3" s="60" t="s">
        <v>26</v>
      </c>
      <c r="Z3" s="60" t="s">
        <v>27</v>
      </c>
      <c r="AA3" s="60" t="s">
        <v>28</v>
      </c>
      <c r="AB3" s="60" t="s">
        <v>29</v>
      </c>
      <c r="AC3" s="60" t="s">
        <v>30</v>
      </c>
      <c r="AD3" s="60" t="s">
        <v>31</v>
      </c>
      <c r="AE3" s="60" t="s">
        <v>32</v>
      </c>
      <c r="AF3" s="60" t="s">
        <v>33</v>
      </c>
      <c r="AG3" s="60" t="s">
        <v>34</v>
      </c>
      <c r="AH3" s="60" t="s">
        <v>35</v>
      </c>
      <c r="AI3" s="60" t="s">
        <v>36</v>
      </c>
      <c r="AJ3" s="60" t="s">
        <v>37</v>
      </c>
      <c r="AK3" s="60" t="s">
        <v>38</v>
      </c>
      <c r="AL3" s="60" t="s">
        <v>39</v>
      </c>
      <c r="AM3" s="60"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61">
        <v>43922</v>
      </c>
      <c r="B4" s="9">
        <v>5.93</v>
      </c>
      <c r="C4" s="9">
        <v>9.39</v>
      </c>
      <c r="D4">
        <v>6</v>
      </c>
      <c r="E4">
        <v>10.054</v>
      </c>
      <c r="F4">
        <v>4.7009999999999996</v>
      </c>
      <c r="G4">
        <v>4.2690000000000001</v>
      </c>
      <c r="H4" s="4">
        <v>4.3460000000000001</v>
      </c>
      <c r="I4" s="4">
        <v>6.968</v>
      </c>
      <c r="J4" s="4">
        <v>5.8890000000000002</v>
      </c>
      <c r="K4" s="4">
        <v>6.4240000000000004</v>
      </c>
      <c r="L4" s="4">
        <v>6.2169999999999996</v>
      </c>
      <c r="M4" s="4">
        <v>8.4280000000000008</v>
      </c>
      <c r="N4" s="4">
        <v>9.0500000000000007</v>
      </c>
      <c r="O4" s="4">
        <v>5.3780000000000001</v>
      </c>
      <c r="P4" s="4">
        <v>9.7469999999999999</v>
      </c>
      <c r="Q4" s="4">
        <v>4.8760000000000003</v>
      </c>
      <c r="R4" s="4">
        <v>6.0720000000000001</v>
      </c>
      <c r="S4" s="4">
        <v>4.6189999999999998</v>
      </c>
      <c r="T4" s="4">
        <v>5.9980000000000002</v>
      </c>
      <c r="U4" s="4">
        <v>4.5149999999999997</v>
      </c>
      <c r="V4" s="4">
        <v>4.4420000000000002</v>
      </c>
      <c r="W4" s="4">
        <v>4.4050000000000002</v>
      </c>
      <c r="X4" s="4">
        <v>7.3410000000000002</v>
      </c>
      <c r="Y4" s="4">
        <v>6.5620000000000003</v>
      </c>
      <c r="Z4" s="4">
        <v>7.694</v>
      </c>
      <c r="AA4" s="4">
        <v>6</v>
      </c>
      <c r="AB4" s="4">
        <v>6.84</v>
      </c>
      <c r="AC4" s="4">
        <v>6.0430000000000001</v>
      </c>
      <c r="AD4" s="4">
        <v>7.6779999999999999</v>
      </c>
      <c r="AE4" s="4">
        <v>6.0339999999999998</v>
      </c>
      <c r="AF4" s="4">
        <v>4.0940000000000003</v>
      </c>
      <c r="AG4" s="4">
        <v>4.7510000000000003</v>
      </c>
      <c r="AH4">
        <v>5.8789999999999996</v>
      </c>
      <c r="AI4" s="4">
        <v>5.2779999999999996</v>
      </c>
      <c r="AJ4" s="4">
        <v>9.3260000000000005</v>
      </c>
      <c r="AK4" s="4">
        <v>4.5990000000000002</v>
      </c>
      <c r="AL4" s="4">
        <v>5.1639999999999997</v>
      </c>
      <c r="AM4" s="4">
        <v>6.1920000000000002</v>
      </c>
    </row>
    <row r="5" spans="1:54" ht="15" x14ac:dyDescent="0.25">
      <c r="A5" s="61">
        <v>43952</v>
      </c>
      <c r="B5" s="9">
        <v>19.16</v>
      </c>
      <c r="C5" s="9">
        <v>30.31</v>
      </c>
      <c r="D5">
        <v>22</v>
      </c>
      <c r="E5">
        <v>29.573</v>
      </c>
      <c r="F5">
        <v>16.297000000000001</v>
      </c>
      <c r="G5">
        <v>12.505000000000001</v>
      </c>
      <c r="H5" s="4">
        <v>24.459</v>
      </c>
      <c r="I5" s="4">
        <v>30.704999999999998</v>
      </c>
      <c r="J5" s="4">
        <v>22</v>
      </c>
      <c r="K5" s="4">
        <v>28.222999999999999</v>
      </c>
      <c r="L5" s="4">
        <v>20.722000000000001</v>
      </c>
      <c r="M5" s="4">
        <v>25.234999999999999</v>
      </c>
      <c r="N5" s="4">
        <v>21.145</v>
      </c>
      <c r="O5" s="4">
        <v>18.3</v>
      </c>
      <c r="P5" s="4">
        <v>32.466000000000001</v>
      </c>
      <c r="Q5" s="4">
        <v>21.001999999999999</v>
      </c>
      <c r="R5" s="4">
        <v>24.408999999999999</v>
      </c>
      <c r="S5" s="4">
        <v>12.608000000000001</v>
      </c>
      <c r="T5" s="4">
        <v>27.413</v>
      </c>
      <c r="U5" s="4">
        <v>22.19</v>
      </c>
      <c r="V5" s="4">
        <v>19.015000000000001</v>
      </c>
      <c r="W5" s="4">
        <v>16.992000000000001</v>
      </c>
      <c r="X5" s="4">
        <v>29.817</v>
      </c>
      <c r="Y5" s="4">
        <v>28.893000000000001</v>
      </c>
      <c r="Z5" s="4">
        <v>18.581</v>
      </c>
      <c r="AA5" s="4">
        <v>21.045000000000002</v>
      </c>
      <c r="AB5" s="4">
        <v>27.149000000000001</v>
      </c>
      <c r="AC5" s="4">
        <v>23.135999999999999</v>
      </c>
      <c r="AD5" s="4">
        <v>23.751999999999999</v>
      </c>
      <c r="AE5" s="4">
        <v>24.052</v>
      </c>
      <c r="AF5" s="4">
        <v>15.88</v>
      </c>
      <c r="AG5" s="4">
        <v>26.998000000000001</v>
      </c>
      <c r="AH5">
        <v>14.522</v>
      </c>
      <c r="AI5" s="4">
        <v>13.411</v>
      </c>
      <c r="AJ5" s="4">
        <v>28.323</v>
      </c>
      <c r="AK5" s="4">
        <v>21.225000000000001</v>
      </c>
      <c r="AL5" s="4">
        <v>18.129000000000001</v>
      </c>
      <c r="AM5" s="4">
        <v>19.100000000000001</v>
      </c>
    </row>
    <row r="6" spans="1:54" ht="15" x14ac:dyDescent="0.25">
      <c r="A6" s="61">
        <v>43983</v>
      </c>
      <c r="B6" s="9">
        <v>28.26</v>
      </c>
      <c r="C6" s="9">
        <v>44.72</v>
      </c>
      <c r="D6">
        <v>35</v>
      </c>
      <c r="E6">
        <v>38.206000000000003</v>
      </c>
      <c r="F6">
        <v>31.843</v>
      </c>
      <c r="G6">
        <v>45.174999999999997</v>
      </c>
      <c r="H6" s="4">
        <v>50.578000000000003</v>
      </c>
      <c r="I6" s="4">
        <v>35</v>
      </c>
      <c r="J6" s="4">
        <v>36.110999999999997</v>
      </c>
      <c r="K6" s="4">
        <v>27.076000000000001</v>
      </c>
      <c r="L6" s="4">
        <v>32.143000000000001</v>
      </c>
      <c r="M6" s="4">
        <v>27.420999999999999</v>
      </c>
      <c r="N6" s="4">
        <v>41.081000000000003</v>
      </c>
      <c r="O6" s="4">
        <v>35.951000000000001</v>
      </c>
      <c r="P6" s="4">
        <v>27.079000000000001</v>
      </c>
      <c r="Q6" s="4">
        <v>38.261000000000003</v>
      </c>
      <c r="R6" s="4">
        <v>37.823</v>
      </c>
      <c r="S6" s="4">
        <v>54.776000000000003</v>
      </c>
      <c r="T6" s="4">
        <v>28.870999999999999</v>
      </c>
      <c r="U6" s="4">
        <v>49.621000000000002</v>
      </c>
      <c r="V6" s="4">
        <v>27.533999999999999</v>
      </c>
      <c r="W6" s="4">
        <v>48.076000000000001</v>
      </c>
      <c r="X6" s="4">
        <v>25.925000000000001</v>
      </c>
      <c r="Y6" s="4">
        <v>30.631</v>
      </c>
      <c r="Z6" s="4">
        <v>22.338000000000001</v>
      </c>
      <c r="AA6" s="4">
        <v>37.92</v>
      </c>
      <c r="AB6" s="4">
        <v>28.79</v>
      </c>
      <c r="AC6" s="4">
        <v>31.738</v>
      </c>
      <c r="AD6" s="4">
        <v>28.398</v>
      </c>
      <c r="AE6" s="4">
        <v>29.666</v>
      </c>
      <c r="AF6" s="4">
        <v>38.808</v>
      </c>
      <c r="AG6" s="4">
        <v>34.667999999999999</v>
      </c>
      <c r="AH6">
        <v>40.688000000000002</v>
      </c>
      <c r="AI6" s="4">
        <v>43.103999999999999</v>
      </c>
      <c r="AJ6" s="4">
        <v>17.05</v>
      </c>
      <c r="AK6" s="4">
        <v>43.423000000000002</v>
      </c>
      <c r="AL6" s="4">
        <v>34.688000000000002</v>
      </c>
      <c r="AM6" s="4">
        <v>57.024999999999999</v>
      </c>
    </row>
    <row r="7" spans="1:54" ht="15" x14ac:dyDescent="0.25">
      <c r="A7" s="61">
        <v>44013</v>
      </c>
      <c r="B7" s="9">
        <v>13.64</v>
      </c>
      <c r="C7" s="9">
        <v>21.59</v>
      </c>
      <c r="D7">
        <v>15</v>
      </c>
      <c r="E7">
        <v>14.997</v>
      </c>
      <c r="F7">
        <v>17.166</v>
      </c>
      <c r="G7">
        <v>31.361000000000001</v>
      </c>
      <c r="H7" s="4">
        <v>26.56</v>
      </c>
      <c r="I7" s="4">
        <v>13.345000000000001</v>
      </c>
      <c r="J7" s="4">
        <v>17.942</v>
      </c>
      <c r="K7" s="4">
        <v>12.19</v>
      </c>
      <c r="L7" s="4">
        <v>15.742000000000001</v>
      </c>
      <c r="M7" s="4">
        <v>11.885</v>
      </c>
      <c r="N7" s="4">
        <v>19.277000000000001</v>
      </c>
      <c r="O7" s="4">
        <v>16.488</v>
      </c>
      <c r="P7" s="4">
        <v>12.705</v>
      </c>
      <c r="Q7" s="4">
        <v>20.071000000000002</v>
      </c>
      <c r="R7" s="4">
        <v>15</v>
      </c>
      <c r="S7" s="4">
        <v>57.212000000000003</v>
      </c>
      <c r="T7" s="4">
        <v>13.179</v>
      </c>
      <c r="U7" s="4">
        <v>21.081</v>
      </c>
      <c r="V7" s="4">
        <v>15.191000000000001</v>
      </c>
      <c r="W7" s="4">
        <v>34.500999999999998</v>
      </c>
      <c r="X7" s="4">
        <v>10.433999999999999</v>
      </c>
      <c r="Y7" s="4">
        <v>12.189</v>
      </c>
      <c r="Z7" s="4">
        <v>8.6639999999999997</v>
      </c>
      <c r="AA7" s="4">
        <v>14.233000000000001</v>
      </c>
      <c r="AB7" s="4">
        <v>13.458</v>
      </c>
      <c r="AC7" s="4">
        <v>14.48</v>
      </c>
      <c r="AD7" s="4">
        <v>10.877000000000001</v>
      </c>
      <c r="AE7" s="4">
        <v>13.403</v>
      </c>
      <c r="AF7" s="4">
        <v>20.125</v>
      </c>
      <c r="AG7" s="4">
        <v>18.097000000000001</v>
      </c>
      <c r="AH7">
        <v>15</v>
      </c>
      <c r="AI7" s="4">
        <v>25.004999999999999</v>
      </c>
      <c r="AJ7" s="4">
        <v>8.2509999999999994</v>
      </c>
      <c r="AK7" s="4">
        <v>18.248999999999999</v>
      </c>
      <c r="AL7" s="4">
        <v>12.468</v>
      </c>
      <c r="AM7" s="4">
        <v>22.93</v>
      </c>
    </row>
    <row r="8" spans="1:54" ht="15" x14ac:dyDescent="0.25">
      <c r="A8" s="61">
        <v>44044</v>
      </c>
      <c r="B8" s="9">
        <v>7.6</v>
      </c>
      <c r="C8" s="9">
        <v>11.23</v>
      </c>
      <c r="D8">
        <v>8</v>
      </c>
      <c r="E8">
        <v>8</v>
      </c>
      <c r="F8">
        <v>8.0920000000000005</v>
      </c>
      <c r="G8">
        <v>13.055999999999999</v>
      </c>
      <c r="H8" s="4">
        <v>12.034000000000001</v>
      </c>
      <c r="I8" s="4">
        <v>7.4729999999999999</v>
      </c>
      <c r="J8" s="4">
        <v>8.43</v>
      </c>
      <c r="K8" s="4">
        <v>7.5709999999999997</v>
      </c>
      <c r="L8" s="4">
        <v>7.6120000000000001</v>
      </c>
      <c r="M8" s="4">
        <v>7.6159999999999997</v>
      </c>
      <c r="N8" s="4">
        <v>8.734</v>
      </c>
      <c r="O8" s="4">
        <v>7.7220000000000004</v>
      </c>
      <c r="P8" s="4">
        <v>8.7759999999999998</v>
      </c>
      <c r="Q8" s="4">
        <v>8.577</v>
      </c>
      <c r="R8" s="4">
        <v>7.585</v>
      </c>
      <c r="S8" s="4">
        <v>20.248000000000001</v>
      </c>
      <c r="T8" s="4">
        <v>6.93</v>
      </c>
      <c r="U8" s="4">
        <v>10.205</v>
      </c>
      <c r="V8" s="4">
        <v>7.2619999999999996</v>
      </c>
      <c r="W8" s="4">
        <v>13.316000000000001</v>
      </c>
      <c r="X8" s="4">
        <v>6.7110000000000003</v>
      </c>
      <c r="Y8" s="4">
        <v>7.5359999999999996</v>
      </c>
      <c r="Z8" s="4">
        <v>5.4930000000000003</v>
      </c>
      <c r="AA8" s="4">
        <v>7.3879999999999999</v>
      </c>
      <c r="AB8" s="4">
        <v>7.149</v>
      </c>
      <c r="AC8" s="4">
        <v>8.1579999999999995</v>
      </c>
      <c r="AD8" s="4">
        <v>7.0389999999999997</v>
      </c>
      <c r="AE8" s="4">
        <v>7.6580000000000004</v>
      </c>
      <c r="AF8" s="4">
        <v>8.5389999999999997</v>
      </c>
      <c r="AG8" s="4">
        <v>8.0860000000000003</v>
      </c>
      <c r="AH8">
        <v>8.5540000000000003</v>
      </c>
      <c r="AI8" s="4">
        <v>10.180999999999999</v>
      </c>
      <c r="AJ8" s="4">
        <v>5.6859999999999999</v>
      </c>
      <c r="AK8" s="4">
        <v>9.61</v>
      </c>
      <c r="AL8" s="4">
        <v>7.383</v>
      </c>
      <c r="AM8" s="4">
        <v>9.7479999999999993</v>
      </c>
    </row>
    <row r="9" spans="1:54" ht="15" x14ac:dyDescent="0.25">
      <c r="A9" s="61">
        <v>44075</v>
      </c>
      <c r="B9" s="9">
        <v>5.88</v>
      </c>
      <c r="C9" s="9">
        <v>8.17</v>
      </c>
      <c r="D9">
        <v>6</v>
      </c>
      <c r="E9">
        <v>5.7610000000000001</v>
      </c>
      <c r="F9">
        <v>6.92</v>
      </c>
      <c r="G9">
        <v>6.9829999999999997</v>
      </c>
      <c r="H9" s="4">
        <v>7.3840000000000003</v>
      </c>
      <c r="I9" s="4">
        <v>6.0709999999999997</v>
      </c>
      <c r="J9" s="4">
        <v>7.3609999999999998</v>
      </c>
      <c r="K9" s="4">
        <v>5.6349999999999998</v>
      </c>
      <c r="L9" s="4">
        <v>6.1150000000000002</v>
      </c>
      <c r="M9" s="4">
        <v>5.36</v>
      </c>
      <c r="N9" s="4">
        <v>6.0940000000000003</v>
      </c>
      <c r="O9" s="4">
        <v>5.4370000000000003</v>
      </c>
      <c r="P9" s="4">
        <v>6.7450000000000001</v>
      </c>
      <c r="Q9" s="4">
        <v>6.1920000000000002</v>
      </c>
      <c r="R9" s="4">
        <v>5.625</v>
      </c>
      <c r="S9" s="4">
        <v>10.307</v>
      </c>
      <c r="T9" s="4">
        <v>5.319</v>
      </c>
      <c r="U9" s="4">
        <v>6.984</v>
      </c>
      <c r="V9" s="4">
        <v>4.9459999999999997</v>
      </c>
      <c r="W9" s="4">
        <v>7.4619999999999997</v>
      </c>
      <c r="X9" s="4">
        <v>5.0250000000000004</v>
      </c>
      <c r="Y9" s="4">
        <v>5.3760000000000003</v>
      </c>
      <c r="Z9" s="4">
        <v>4.4059999999999997</v>
      </c>
      <c r="AA9" s="4">
        <v>7.2939999999999996</v>
      </c>
      <c r="AB9" s="4">
        <v>5.5229999999999997</v>
      </c>
      <c r="AC9" s="4">
        <v>5.4740000000000002</v>
      </c>
      <c r="AD9" s="4">
        <v>5.7380000000000004</v>
      </c>
      <c r="AE9" s="4">
        <v>6</v>
      </c>
      <c r="AF9" s="4">
        <v>5.7229999999999999</v>
      </c>
      <c r="AG9" s="4">
        <v>5.6239999999999997</v>
      </c>
      <c r="AH9">
        <v>5.6109999999999998</v>
      </c>
      <c r="AI9" s="4">
        <v>6.3010000000000002</v>
      </c>
      <c r="AJ9" s="4">
        <v>4.6289999999999996</v>
      </c>
      <c r="AK9" s="4">
        <v>7.5960000000000001</v>
      </c>
      <c r="AL9" s="4">
        <v>6.7910000000000004</v>
      </c>
      <c r="AM9" s="4">
        <v>6.8440000000000003</v>
      </c>
    </row>
    <row r="10" spans="1:54" ht="15" x14ac:dyDescent="0.25">
      <c r="A10" s="61">
        <v>44105</v>
      </c>
      <c r="B10" s="9">
        <v>5.71</v>
      </c>
      <c r="C10" s="9">
        <v>7.5</v>
      </c>
      <c r="D10">
        <v>5.83</v>
      </c>
      <c r="E10">
        <v>5.7969999999999997</v>
      </c>
      <c r="F10">
        <v>6.0289999999999999</v>
      </c>
      <c r="G10">
        <v>6.359</v>
      </c>
      <c r="H10" s="4">
        <v>6.9320000000000004</v>
      </c>
      <c r="I10" s="4">
        <v>11.204000000000001</v>
      </c>
      <c r="J10" s="4">
        <v>8.0960000000000001</v>
      </c>
      <c r="K10" s="4">
        <v>5.0060000000000002</v>
      </c>
      <c r="L10" s="4">
        <v>5.5549999999999997</v>
      </c>
      <c r="M10" s="4">
        <v>5.266</v>
      </c>
      <c r="N10" s="4">
        <v>7.9969999999999999</v>
      </c>
      <c r="O10" s="4">
        <v>5.157</v>
      </c>
      <c r="P10" s="4">
        <v>5.4329999999999998</v>
      </c>
      <c r="Q10" s="4">
        <v>6.5529999999999999</v>
      </c>
      <c r="R10" s="4">
        <v>5.7450000000000001</v>
      </c>
      <c r="S10" s="4">
        <v>9.4580000000000002</v>
      </c>
      <c r="T10" s="4">
        <v>5.5220000000000002</v>
      </c>
      <c r="U10" s="4">
        <v>7.1059999999999999</v>
      </c>
      <c r="V10" s="4">
        <v>5.7140000000000004</v>
      </c>
      <c r="W10" s="4">
        <v>6.827</v>
      </c>
      <c r="X10" s="4">
        <v>4.8890000000000002</v>
      </c>
      <c r="Y10" s="4">
        <v>5.0549999999999997</v>
      </c>
      <c r="Z10" s="4">
        <v>5.5990000000000002</v>
      </c>
      <c r="AA10" s="4">
        <v>6.1239999999999997</v>
      </c>
      <c r="AB10" s="4">
        <v>5.399</v>
      </c>
      <c r="AC10" s="4">
        <v>6.726</v>
      </c>
      <c r="AD10" s="4">
        <v>7.9329999999999998</v>
      </c>
      <c r="AE10" s="4">
        <v>6.4290000000000003</v>
      </c>
      <c r="AF10" s="4">
        <v>5.6589999999999998</v>
      </c>
      <c r="AG10" s="4">
        <v>6.1280000000000001</v>
      </c>
      <c r="AH10">
        <v>5.5270000000000001</v>
      </c>
      <c r="AI10" s="4">
        <v>6.6180000000000003</v>
      </c>
      <c r="AJ10" s="4">
        <v>4.431</v>
      </c>
      <c r="AK10" s="4">
        <v>8.0739999999999998</v>
      </c>
      <c r="AL10" s="4">
        <v>8.8879999999999999</v>
      </c>
      <c r="AM10" s="4">
        <v>6.3639999999999999</v>
      </c>
    </row>
    <row r="11" spans="1:54" ht="15" x14ac:dyDescent="0.25">
      <c r="A11" s="61">
        <v>44136</v>
      </c>
      <c r="B11" s="9">
        <v>4.55</v>
      </c>
      <c r="C11" s="9">
        <v>5.78</v>
      </c>
      <c r="D11">
        <v>4.79</v>
      </c>
      <c r="E11">
        <v>5.444</v>
      </c>
      <c r="F11">
        <v>4.6059999999999999</v>
      </c>
      <c r="G11">
        <v>5.4690000000000003</v>
      </c>
      <c r="H11" s="4">
        <v>5.7080000000000002</v>
      </c>
      <c r="I11" s="4">
        <v>7.4009999999999998</v>
      </c>
      <c r="J11" s="4">
        <v>6.0750000000000002</v>
      </c>
      <c r="K11" s="4">
        <v>4.49</v>
      </c>
      <c r="L11" s="4">
        <v>4.4859999999999998</v>
      </c>
      <c r="M11" s="4">
        <v>4.4409999999999998</v>
      </c>
      <c r="N11" s="4">
        <v>7.4169999999999998</v>
      </c>
      <c r="O11" s="4">
        <v>4.4379999999999997</v>
      </c>
      <c r="P11" s="4">
        <v>4.6559999999999997</v>
      </c>
      <c r="Q11" s="4">
        <v>5.4420000000000002</v>
      </c>
      <c r="R11" s="4">
        <v>5.2389999999999999</v>
      </c>
      <c r="S11" s="4">
        <v>7.4009999999999998</v>
      </c>
      <c r="T11" s="4">
        <v>4.5780000000000003</v>
      </c>
      <c r="U11" s="4">
        <v>5.6749999999999998</v>
      </c>
      <c r="V11" s="4">
        <v>4.5119999999999996</v>
      </c>
      <c r="W11" s="4">
        <v>5.6429999999999998</v>
      </c>
      <c r="X11" s="4">
        <v>4.157</v>
      </c>
      <c r="Y11" s="4">
        <v>5.0990000000000002</v>
      </c>
      <c r="Z11" s="4">
        <v>3.968</v>
      </c>
      <c r="AA11" s="4">
        <v>4.7679999999999998</v>
      </c>
      <c r="AB11" s="4">
        <v>4.83</v>
      </c>
      <c r="AC11" s="4">
        <v>5.8419999999999996</v>
      </c>
      <c r="AD11" s="4">
        <v>5.8140000000000001</v>
      </c>
      <c r="AE11" s="4">
        <v>5.1749999999999998</v>
      </c>
      <c r="AF11" s="4">
        <v>4.9349999999999996</v>
      </c>
      <c r="AG11" s="4">
        <v>5.5350000000000001</v>
      </c>
      <c r="AH11">
        <v>5.5250000000000004</v>
      </c>
      <c r="AI11" s="4">
        <v>5.3140000000000001</v>
      </c>
      <c r="AJ11" s="4">
        <v>3.78</v>
      </c>
      <c r="AK11" s="4">
        <v>5.92</v>
      </c>
      <c r="AL11" s="4">
        <v>5.6639999999999997</v>
      </c>
      <c r="AM11" s="4">
        <v>6.0810000000000004</v>
      </c>
    </row>
    <row r="12" spans="1:54" ht="15" x14ac:dyDescent="0.25">
      <c r="A12" s="61">
        <v>44166</v>
      </c>
      <c r="B12" s="9">
        <v>4.05</v>
      </c>
      <c r="C12" s="9">
        <v>5.25</v>
      </c>
      <c r="D12">
        <v>4.68</v>
      </c>
      <c r="E12">
        <v>4.7130000000000001</v>
      </c>
      <c r="F12">
        <v>4.1749999999999998</v>
      </c>
      <c r="G12">
        <v>5.0179999999999998</v>
      </c>
      <c r="H12" s="4">
        <v>5.2489999999999997</v>
      </c>
      <c r="I12" s="4">
        <v>5.2149999999999999</v>
      </c>
      <c r="J12" s="4">
        <v>4.8109999999999999</v>
      </c>
      <c r="K12" s="4">
        <v>4.0990000000000002</v>
      </c>
      <c r="L12" s="4">
        <v>4.1239999999999997</v>
      </c>
      <c r="M12" s="4">
        <v>4.0330000000000004</v>
      </c>
      <c r="N12" s="4">
        <v>5.5519999999999996</v>
      </c>
      <c r="O12" s="4">
        <v>4.1239999999999997</v>
      </c>
      <c r="P12" s="4">
        <v>4.2460000000000004</v>
      </c>
      <c r="Q12" s="4">
        <v>4.6070000000000002</v>
      </c>
      <c r="R12" s="4">
        <v>4.5430000000000001</v>
      </c>
      <c r="S12" s="4">
        <v>6.6280000000000001</v>
      </c>
      <c r="T12" s="4">
        <v>4.2729999999999997</v>
      </c>
      <c r="U12" s="4">
        <v>5.0670000000000002</v>
      </c>
      <c r="V12" s="4">
        <v>4.2560000000000002</v>
      </c>
      <c r="W12" s="4">
        <v>5.2030000000000003</v>
      </c>
      <c r="X12" s="4">
        <v>3.855</v>
      </c>
      <c r="Y12" s="4">
        <v>4.3410000000000002</v>
      </c>
      <c r="Z12" s="4">
        <v>3.516</v>
      </c>
      <c r="AA12" s="4">
        <v>4.3559999999999999</v>
      </c>
      <c r="AB12" s="4">
        <v>4.1980000000000004</v>
      </c>
      <c r="AC12" s="4">
        <v>4.58</v>
      </c>
      <c r="AD12" s="4">
        <v>4.5609999999999999</v>
      </c>
      <c r="AE12" s="4">
        <v>4.2569999999999997</v>
      </c>
      <c r="AF12" s="4">
        <v>4.3920000000000003</v>
      </c>
      <c r="AG12" s="4">
        <v>4.6029999999999998</v>
      </c>
      <c r="AH12">
        <v>4.548</v>
      </c>
      <c r="AI12" s="4">
        <v>4.7110000000000003</v>
      </c>
      <c r="AJ12" s="4">
        <v>3.49</v>
      </c>
      <c r="AK12" s="4">
        <v>5.0549999999999997</v>
      </c>
      <c r="AL12" s="4">
        <v>4.5229999999999997</v>
      </c>
      <c r="AM12" s="4">
        <v>5.5010000000000003</v>
      </c>
    </row>
    <row r="13" spans="1:54" ht="15" x14ac:dyDescent="0.25">
      <c r="A13" s="61">
        <v>44197</v>
      </c>
      <c r="B13" s="9">
        <v>4.09</v>
      </c>
      <c r="C13" s="9">
        <v>4.87</v>
      </c>
      <c r="D13">
        <v>4.3499999999999996</v>
      </c>
      <c r="E13">
        <v>4.1580000000000004</v>
      </c>
      <c r="F13">
        <v>3.7879999999999998</v>
      </c>
      <c r="G13">
        <v>4.5049999999999999</v>
      </c>
      <c r="H13" s="4">
        <v>4.7119999999999997</v>
      </c>
      <c r="I13" s="4">
        <v>4.5860000000000003</v>
      </c>
      <c r="J13" s="4">
        <v>4.3559999999999999</v>
      </c>
      <c r="K13" s="4">
        <v>3.68</v>
      </c>
      <c r="L13" s="4">
        <v>3.7040000000000002</v>
      </c>
      <c r="M13" s="4">
        <v>3.6320000000000001</v>
      </c>
      <c r="N13" s="4">
        <v>4.6079999999999997</v>
      </c>
      <c r="O13" s="4">
        <v>3.71</v>
      </c>
      <c r="P13" s="4">
        <v>3.81</v>
      </c>
      <c r="Q13" s="4">
        <v>4.1280000000000001</v>
      </c>
      <c r="R13" s="4">
        <v>4.0250000000000004</v>
      </c>
      <c r="S13" s="4">
        <v>5.8220000000000001</v>
      </c>
      <c r="T13" s="4">
        <v>3.7360000000000002</v>
      </c>
      <c r="U13" s="4">
        <v>4.5789999999999997</v>
      </c>
      <c r="V13" s="4">
        <v>3.6419999999999999</v>
      </c>
      <c r="W13" s="4">
        <v>4.6749999999999998</v>
      </c>
      <c r="X13" s="4">
        <v>3.468</v>
      </c>
      <c r="Y13" s="4">
        <v>3.8109999999999999</v>
      </c>
      <c r="Z13" s="4">
        <v>3.137</v>
      </c>
      <c r="AA13" s="4">
        <v>3.9079999999999999</v>
      </c>
      <c r="AB13" s="4">
        <v>3.7440000000000002</v>
      </c>
      <c r="AC13" s="4">
        <v>3.9910000000000001</v>
      </c>
      <c r="AD13" s="4">
        <v>4.0549999999999997</v>
      </c>
      <c r="AE13" s="4">
        <v>3.7679999999999998</v>
      </c>
      <c r="AF13" s="4">
        <v>3.9649999999999999</v>
      </c>
      <c r="AG13" s="4">
        <v>4.0670000000000002</v>
      </c>
      <c r="AH13">
        <v>3.9830000000000001</v>
      </c>
      <c r="AI13" s="4">
        <v>4.226</v>
      </c>
      <c r="AJ13" s="4">
        <v>3.1379999999999999</v>
      </c>
      <c r="AK13" s="4">
        <v>4.58</v>
      </c>
      <c r="AL13" s="4">
        <v>4.0060000000000002</v>
      </c>
      <c r="AM13" s="4">
        <v>5.0679999999999996</v>
      </c>
    </row>
    <row r="14" spans="1:54" ht="15" x14ac:dyDescent="0.25">
      <c r="A14" s="61">
        <v>44228</v>
      </c>
      <c r="B14" s="9">
        <v>3.62</v>
      </c>
      <c r="C14" s="9">
        <v>4.04</v>
      </c>
      <c r="D14">
        <v>3.8</v>
      </c>
      <c r="E14">
        <v>3.399</v>
      </c>
      <c r="F14">
        <v>3.1059999999999999</v>
      </c>
      <c r="G14">
        <v>3.6869999999999998</v>
      </c>
      <c r="H14" s="4">
        <v>3.891</v>
      </c>
      <c r="I14" s="4">
        <v>3.7610000000000001</v>
      </c>
      <c r="J14" s="4">
        <v>3.5880000000000001</v>
      </c>
      <c r="K14" s="4">
        <v>3.0230000000000001</v>
      </c>
      <c r="L14" s="4">
        <v>3.0259999999999998</v>
      </c>
      <c r="M14" s="4">
        <v>2.9860000000000002</v>
      </c>
      <c r="N14" s="4">
        <v>3.7290000000000001</v>
      </c>
      <c r="O14" s="4">
        <v>3.0310000000000001</v>
      </c>
      <c r="P14" s="4">
        <v>3.1440000000000001</v>
      </c>
      <c r="Q14" s="4">
        <v>3.379</v>
      </c>
      <c r="R14" s="4">
        <v>3.3079999999999998</v>
      </c>
      <c r="S14" s="4">
        <v>4.7590000000000003</v>
      </c>
      <c r="T14" s="4">
        <v>3.0510000000000002</v>
      </c>
      <c r="U14" s="4">
        <v>3.7530000000000001</v>
      </c>
      <c r="V14" s="4">
        <v>2.9670000000000001</v>
      </c>
      <c r="W14" s="4">
        <v>3.8439999999999999</v>
      </c>
      <c r="X14" s="4">
        <v>2.839</v>
      </c>
      <c r="Y14" s="4">
        <v>3.1160000000000001</v>
      </c>
      <c r="Z14" s="4">
        <v>2.56</v>
      </c>
      <c r="AA14" s="4">
        <v>3.1920000000000002</v>
      </c>
      <c r="AB14" s="4">
        <v>3.07</v>
      </c>
      <c r="AC14" s="4">
        <v>3.258</v>
      </c>
      <c r="AD14" s="4">
        <v>3.3359999999999999</v>
      </c>
      <c r="AE14" s="4">
        <v>3.1019999999999999</v>
      </c>
      <c r="AF14" s="4">
        <v>3.2549999999999999</v>
      </c>
      <c r="AG14" s="4">
        <v>3.3279999999999998</v>
      </c>
      <c r="AH14">
        <v>3.258</v>
      </c>
      <c r="AI14" s="4">
        <v>3.4790000000000001</v>
      </c>
      <c r="AJ14" s="4">
        <v>2.58</v>
      </c>
      <c r="AK14" s="4">
        <v>3.7719999999999998</v>
      </c>
      <c r="AL14" s="4">
        <v>3.3889999999999998</v>
      </c>
      <c r="AM14" s="4">
        <v>4.1790000000000003</v>
      </c>
    </row>
    <row r="15" spans="1:54" ht="15" x14ac:dyDescent="0.25">
      <c r="A15" s="61">
        <v>44256</v>
      </c>
      <c r="B15" s="9">
        <v>4.1399999999999997</v>
      </c>
      <c r="C15" s="9">
        <v>4.7300000000000004</v>
      </c>
      <c r="D15">
        <v>4.4400000000000004</v>
      </c>
      <c r="E15">
        <v>3.4089999999999998</v>
      </c>
      <c r="F15">
        <v>3.8849999999999998</v>
      </c>
      <c r="G15">
        <v>3.7010000000000001</v>
      </c>
      <c r="H15" s="4">
        <v>4.2329999999999997</v>
      </c>
      <c r="I15" s="4">
        <v>4.4119999999999999</v>
      </c>
      <c r="J15" s="4">
        <v>3.778</v>
      </c>
      <c r="K15" s="4">
        <v>3.0619999999999998</v>
      </c>
      <c r="L15" s="4">
        <v>3.7480000000000002</v>
      </c>
      <c r="M15" s="4">
        <v>3.8919999999999999</v>
      </c>
      <c r="N15" s="4">
        <v>4.09</v>
      </c>
      <c r="O15" s="4">
        <v>3.278</v>
      </c>
      <c r="P15" s="4">
        <v>3.4569999999999999</v>
      </c>
      <c r="Q15" s="4">
        <v>3.831</v>
      </c>
      <c r="R15" s="4">
        <v>4.1669999999999998</v>
      </c>
      <c r="S15" s="4">
        <v>4.7119999999999997</v>
      </c>
      <c r="T15" s="4">
        <v>3.4689999999999999</v>
      </c>
      <c r="U15" s="4">
        <v>4.1079999999999997</v>
      </c>
      <c r="V15" s="4">
        <v>3.7269999999999999</v>
      </c>
      <c r="W15" s="4">
        <v>3.8860000000000001</v>
      </c>
      <c r="X15" s="4">
        <v>3.0619999999999998</v>
      </c>
      <c r="Y15" s="4">
        <v>3.133</v>
      </c>
      <c r="Z15" s="4">
        <v>2.8519999999999999</v>
      </c>
      <c r="AA15" s="4">
        <v>5.0250000000000004</v>
      </c>
      <c r="AB15" s="4">
        <v>3.0369999999999999</v>
      </c>
      <c r="AC15" s="4">
        <v>3.2189999999999999</v>
      </c>
      <c r="AD15" s="4">
        <v>6.3419999999999996</v>
      </c>
      <c r="AE15" s="4">
        <v>3.0790000000000002</v>
      </c>
      <c r="AF15" s="4">
        <v>3.7650000000000001</v>
      </c>
      <c r="AG15" s="4">
        <v>3.2919999999999998</v>
      </c>
      <c r="AH15">
        <v>3.4279999999999999</v>
      </c>
      <c r="AI15" s="4">
        <v>4.6929999999999996</v>
      </c>
      <c r="AJ15" s="4">
        <v>2.621</v>
      </c>
      <c r="AK15" s="4">
        <v>3.6749999999999998</v>
      </c>
      <c r="AL15" s="4">
        <v>5.27</v>
      </c>
      <c r="AM15" s="4">
        <v>4.4370000000000003</v>
      </c>
    </row>
    <row r="16" spans="1:54" ht="15" x14ac:dyDescent="0.25">
      <c r="A16" s="61">
        <v>44287</v>
      </c>
      <c r="B16" s="9">
        <v>7.7</v>
      </c>
      <c r="C16" s="9">
        <v>10.17</v>
      </c>
      <c r="D16">
        <v>8.76</v>
      </c>
      <c r="E16">
        <v>4.1840000000000002</v>
      </c>
      <c r="F16">
        <v>3.82</v>
      </c>
      <c r="G16">
        <v>3.5910000000000002</v>
      </c>
      <c r="H16" s="4">
        <v>7.5389999999999997</v>
      </c>
      <c r="I16" s="4">
        <v>10.778</v>
      </c>
      <c r="J16" s="4">
        <v>7.56</v>
      </c>
      <c r="K16" s="4">
        <v>5.6139999999999999</v>
      </c>
      <c r="L16" s="4">
        <v>9.6300000000000008</v>
      </c>
      <c r="M16" s="4">
        <v>9.0879999999999992</v>
      </c>
      <c r="N16" s="4">
        <v>5.4820000000000002</v>
      </c>
      <c r="O16" s="4">
        <v>8.7409999999999997</v>
      </c>
      <c r="P16" s="4">
        <v>6.1020000000000003</v>
      </c>
      <c r="Q16" s="4">
        <v>6.4119999999999999</v>
      </c>
      <c r="R16" s="4">
        <v>4.8330000000000002</v>
      </c>
      <c r="S16" s="4">
        <v>7.1319999999999997</v>
      </c>
      <c r="T16" s="4">
        <v>4.6619999999999999</v>
      </c>
      <c r="U16" s="4">
        <v>5.0119999999999996</v>
      </c>
      <c r="V16" s="4">
        <v>5.05</v>
      </c>
      <c r="W16" s="4">
        <v>7.5650000000000004</v>
      </c>
      <c r="X16" s="4">
        <v>5.7060000000000004</v>
      </c>
      <c r="Y16" s="4">
        <v>7.12</v>
      </c>
      <c r="Z16" s="4">
        <v>5.03</v>
      </c>
      <c r="AA16" s="4">
        <v>10.179</v>
      </c>
      <c r="AB16" s="4">
        <v>5.0490000000000004</v>
      </c>
      <c r="AC16" s="4">
        <v>7.7939999999999996</v>
      </c>
      <c r="AD16" s="4">
        <v>8.6890000000000001</v>
      </c>
      <c r="AE16" s="4">
        <v>2.9180000000000001</v>
      </c>
      <c r="AF16" s="4">
        <v>4.6440000000000001</v>
      </c>
      <c r="AG16" s="4">
        <v>5.391</v>
      </c>
      <c r="AH16">
        <v>4.9459999999999997</v>
      </c>
      <c r="AI16" s="4">
        <v>12.955</v>
      </c>
      <c r="AJ16" s="4">
        <v>3.6629999999999998</v>
      </c>
      <c r="AK16" s="4">
        <v>4.6619999999999999</v>
      </c>
      <c r="AL16" s="4">
        <v>11.023999999999999</v>
      </c>
      <c r="AM16" s="4">
        <v>8.8529999999999998</v>
      </c>
    </row>
    <row r="17" spans="1:39" ht="15" x14ac:dyDescent="0.25">
      <c r="A17" s="61">
        <v>44317</v>
      </c>
      <c r="B17" s="9">
        <v>23.3</v>
      </c>
      <c r="C17" s="9">
        <v>33.520000000000003</v>
      </c>
      <c r="D17">
        <v>28.28</v>
      </c>
      <c r="E17">
        <v>20.521000000000001</v>
      </c>
      <c r="F17">
        <v>14.005000000000001</v>
      </c>
      <c r="G17">
        <v>34.368000000000002</v>
      </c>
      <c r="H17" s="4">
        <v>46.470999999999997</v>
      </c>
      <c r="I17" s="4">
        <v>41.427999999999997</v>
      </c>
      <c r="J17" s="4">
        <v>41.118000000000002</v>
      </c>
      <c r="K17" s="4">
        <v>18.494</v>
      </c>
      <c r="L17" s="4">
        <v>28.256</v>
      </c>
      <c r="M17" s="4">
        <v>19.396000000000001</v>
      </c>
      <c r="N17" s="4">
        <v>25.196999999999999</v>
      </c>
      <c r="O17" s="4">
        <v>29.486999999999998</v>
      </c>
      <c r="P17" s="4">
        <v>31.57</v>
      </c>
      <c r="Q17" s="4">
        <v>25.908000000000001</v>
      </c>
      <c r="R17" s="4">
        <v>17.096</v>
      </c>
      <c r="S17" s="4">
        <v>49.198</v>
      </c>
      <c r="T17" s="4">
        <v>32.072000000000003</v>
      </c>
      <c r="U17" s="4">
        <v>21.742000000000001</v>
      </c>
      <c r="V17" s="4">
        <v>19.658999999999999</v>
      </c>
      <c r="W17" s="4">
        <v>31.611000000000001</v>
      </c>
      <c r="X17" s="4">
        <v>25.786000000000001</v>
      </c>
      <c r="Y17" s="4">
        <v>15.183</v>
      </c>
      <c r="Z17" s="4">
        <v>20.925000000000001</v>
      </c>
      <c r="AA17" s="4">
        <v>27.989000000000001</v>
      </c>
      <c r="AB17" s="4">
        <v>25.327999999999999</v>
      </c>
      <c r="AC17" s="4">
        <v>30.141999999999999</v>
      </c>
      <c r="AD17" s="4">
        <v>27.738</v>
      </c>
      <c r="AE17" s="4">
        <v>20.651</v>
      </c>
      <c r="AF17" s="4">
        <v>31.917999999999999</v>
      </c>
      <c r="AG17" s="4">
        <v>15.414</v>
      </c>
      <c r="AH17">
        <v>16.097999999999999</v>
      </c>
      <c r="AI17" s="4">
        <v>19.782</v>
      </c>
      <c r="AJ17" s="4">
        <v>17.747</v>
      </c>
      <c r="AK17" s="4">
        <v>26.466000000000001</v>
      </c>
      <c r="AL17" s="4">
        <v>22.914000000000001</v>
      </c>
      <c r="AM17" s="4">
        <v>23.873999999999999</v>
      </c>
    </row>
    <row r="18" spans="1:39" ht="15" x14ac:dyDescent="0.25">
      <c r="A18" s="61">
        <v>44348</v>
      </c>
      <c r="B18" s="9">
        <v>30.54</v>
      </c>
      <c r="C18" s="9">
        <v>52.16</v>
      </c>
      <c r="D18">
        <v>41.72</v>
      </c>
      <c r="E18">
        <v>47.033000000000001</v>
      </c>
      <c r="F18">
        <v>47.814</v>
      </c>
      <c r="G18">
        <v>90.456999999999994</v>
      </c>
      <c r="H18" s="4">
        <v>59.548000000000002</v>
      </c>
      <c r="I18" s="4">
        <v>58.951999999999998</v>
      </c>
      <c r="J18" s="4">
        <v>37.143000000000001</v>
      </c>
      <c r="K18" s="4">
        <v>26.344000000000001</v>
      </c>
      <c r="L18" s="4">
        <v>31.297000000000001</v>
      </c>
      <c r="M18" s="4">
        <v>31.431999999999999</v>
      </c>
      <c r="N18" s="4">
        <v>42.095999999999997</v>
      </c>
      <c r="O18" s="4">
        <v>25.591000000000001</v>
      </c>
      <c r="P18" s="4">
        <v>64.182000000000002</v>
      </c>
      <c r="Q18" s="4">
        <v>38.325000000000003</v>
      </c>
      <c r="R18" s="4">
        <v>81.540999999999997</v>
      </c>
      <c r="S18" s="4">
        <v>57.177999999999997</v>
      </c>
      <c r="T18" s="4">
        <v>73.796000000000006</v>
      </c>
      <c r="U18" s="4">
        <v>27.440999999999999</v>
      </c>
      <c r="V18" s="4">
        <v>45.807000000000002</v>
      </c>
      <c r="W18" s="4">
        <v>25.882999999999999</v>
      </c>
      <c r="X18" s="4">
        <v>26.105</v>
      </c>
      <c r="Y18" s="4">
        <v>11.93</v>
      </c>
      <c r="Z18" s="4">
        <v>36.978000000000002</v>
      </c>
      <c r="AA18" s="4">
        <v>21.811</v>
      </c>
      <c r="AB18" s="4">
        <v>35.021999999999998</v>
      </c>
      <c r="AC18" s="4">
        <v>35.725999999999999</v>
      </c>
      <c r="AD18" s="4">
        <v>25.317</v>
      </c>
      <c r="AE18" s="4">
        <v>73.429000000000002</v>
      </c>
      <c r="AF18" s="4">
        <v>43</v>
      </c>
      <c r="AG18" s="4">
        <v>38.273000000000003</v>
      </c>
      <c r="AH18">
        <v>69.177000000000007</v>
      </c>
      <c r="AI18" s="4">
        <v>8.7720000000000002</v>
      </c>
      <c r="AJ18" s="4">
        <v>27.536999999999999</v>
      </c>
      <c r="AK18" s="4">
        <v>51.923999999999999</v>
      </c>
      <c r="AL18" s="4">
        <v>44.439</v>
      </c>
      <c r="AM18" s="4">
        <v>24.821000000000002</v>
      </c>
    </row>
    <row r="19" spans="1:39" ht="15" x14ac:dyDescent="0.25">
      <c r="A19" s="61">
        <v>44378</v>
      </c>
      <c r="B19" s="9">
        <v>10.79</v>
      </c>
      <c r="C19" s="9">
        <v>25.33</v>
      </c>
      <c r="D19">
        <v>20.14</v>
      </c>
      <c r="E19">
        <v>28.459</v>
      </c>
      <c r="F19">
        <v>31.687000000000001</v>
      </c>
      <c r="G19">
        <v>49.209000000000003</v>
      </c>
      <c r="H19" s="4">
        <v>22.262</v>
      </c>
      <c r="I19" s="4">
        <v>29.481000000000002</v>
      </c>
      <c r="J19" s="4">
        <v>15.592000000000001</v>
      </c>
      <c r="K19" s="4">
        <v>11.843</v>
      </c>
      <c r="L19" s="4">
        <v>13.239000000000001</v>
      </c>
      <c r="M19" s="4">
        <v>12.569000000000001</v>
      </c>
      <c r="N19" s="4">
        <v>17.835000000000001</v>
      </c>
      <c r="O19" s="4">
        <v>11.523999999999999</v>
      </c>
      <c r="P19" s="4">
        <v>36.036999999999999</v>
      </c>
      <c r="Q19" s="4">
        <v>14.778</v>
      </c>
      <c r="R19" s="4">
        <v>84.78</v>
      </c>
      <c r="S19" s="4">
        <v>26.163</v>
      </c>
      <c r="T19" s="4">
        <v>32.173000000000002</v>
      </c>
      <c r="U19" s="4">
        <v>12.95</v>
      </c>
      <c r="V19" s="4">
        <v>30.146000000000001</v>
      </c>
      <c r="W19" s="4">
        <v>10.050000000000001</v>
      </c>
      <c r="X19" s="4">
        <v>10.007</v>
      </c>
      <c r="Y19" s="4">
        <v>5.4640000000000004</v>
      </c>
      <c r="Z19" s="4">
        <v>13.438000000000001</v>
      </c>
      <c r="AA19" s="4">
        <v>9.09</v>
      </c>
      <c r="AB19" s="4">
        <v>15.474</v>
      </c>
      <c r="AC19" s="4">
        <v>12.619</v>
      </c>
      <c r="AD19" s="4">
        <v>10.554</v>
      </c>
      <c r="AE19" s="4">
        <v>40.164000000000001</v>
      </c>
      <c r="AF19" s="4">
        <v>24.257000000000001</v>
      </c>
      <c r="AG19" s="4">
        <v>13.221</v>
      </c>
      <c r="AH19">
        <v>43.225999999999999</v>
      </c>
      <c r="AI19" s="4">
        <v>5.7649999999999997</v>
      </c>
      <c r="AJ19" s="4">
        <v>11.089</v>
      </c>
      <c r="AK19" s="4">
        <v>18.437000000000001</v>
      </c>
      <c r="AL19" s="4">
        <v>15.86</v>
      </c>
      <c r="AM19" s="4">
        <v>9.5719999999999992</v>
      </c>
    </row>
    <row r="20" spans="1:39" ht="15" x14ac:dyDescent="0.25">
      <c r="A20" s="61">
        <v>44409</v>
      </c>
      <c r="B20" s="9">
        <v>7.19</v>
      </c>
      <c r="C20" s="9">
        <v>12.14</v>
      </c>
      <c r="D20">
        <v>10.3</v>
      </c>
      <c r="E20">
        <v>11.532</v>
      </c>
      <c r="F20">
        <v>12.673999999999999</v>
      </c>
      <c r="G20">
        <v>18.553000000000001</v>
      </c>
      <c r="H20" s="4">
        <v>10.663</v>
      </c>
      <c r="I20" s="4">
        <v>12.1</v>
      </c>
      <c r="J20" s="4">
        <v>9.1449999999999996</v>
      </c>
      <c r="K20" s="4">
        <v>6.3170000000000002</v>
      </c>
      <c r="L20" s="4">
        <v>8.1080000000000005</v>
      </c>
      <c r="M20" s="4">
        <v>6.7229999999999999</v>
      </c>
      <c r="N20" s="4">
        <v>8.3810000000000002</v>
      </c>
      <c r="O20" s="4">
        <v>8.1549999999999994</v>
      </c>
      <c r="P20" s="4">
        <v>12.894</v>
      </c>
      <c r="Q20" s="4">
        <v>7.4240000000000004</v>
      </c>
      <c r="R20" s="4">
        <v>28.309000000000001</v>
      </c>
      <c r="S20" s="4">
        <v>10.71</v>
      </c>
      <c r="T20" s="4">
        <v>13.595000000000001</v>
      </c>
      <c r="U20" s="4">
        <v>6.7690000000000001</v>
      </c>
      <c r="V20" s="4">
        <v>11.773999999999999</v>
      </c>
      <c r="W20" s="4">
        <v>6.6820000000000004</v>
      </c>
      <c r="X20" s="4">
        <v>6.5869999999999997</v>
      </c>
      <c r="Y20" s="4">
        <v>3.9430000000000001</v>
      </c>
      <c r="Z20" s="4">
        <v>6.944</v>
      </c>
      <c r="AA20" s="4">
        <v>6.0090000000000003</v>
      </c>
      <c r="AB20" s="4">
        <v>8.3390000000000004</v>
      </c>
      <c r="AC20" s="4">
        <v>7.7240000000000002</v>
      </c>
      <c r="AD20" s="4">
        <v>6.8730000000000002</v>
      </c>
      <c r="AE20" s="4">
        <v>13.848000000000001</v>
      </c>
      <c r="AF20" s="4">
        <v>9.65</v>
      </c>
      <c r="AG20" s="4">
        <v>7.9429999999999996</v>
      </c>
      <c r="AH20">
        <v>14.869</v>
      </c>
      <c r="AI20" s="4">
        <v>4.4660000000000002</v>
      </c>
      <c r="AJ20" s="4">
        <v>7.0679999999999996</v>
      </c>
      <c r="AK20" s="4">
        <v>9.5079999999999991</v>
      </c>
      <c r="AL20" s="4">
        <v>7.7969999999999997</v>
      </c>
      <c r="AM20" s="4">
        <v>6.2149999999999999</v>
      </c>
    </row>
    <row r="21" spans="1:39" ht="15" x14ac:dyDescent="0.25">
      <c r="A21" s="61">
        <v>44440</v>
      </c>
      <c r="B21" s="9">
        <v>6.14</v>
      </c>
      <c r="C21" s="9">
        <v>8.4499999999999993</v>
      </c>
      <c r="D21">
        <v>7.37</v>
      </c>
      <c r="E21">
        <v>9.1140000000000008</v>
      </c>
      <c r="F21">
        <v>7.2119999999999997</v>
      </c>
      <c r="G21">
        <v>10.712999999999999</v>
      </c>
      <c r="H21" s="4">
        <v>8.5839999999999996</v>
      </c>
      <c r="I21" s="4">
        <v>10.16</v>
      </c>
      <c r="J21" s="4">
        <v>7.0819999999999999</v>
      </c>
      <c r="K21" s="4">
        <v>5.5949999999999998</v>
      </c>
      <c r="L21" s="4">
        <v>5.968</v>
      </c>
      <c r="M21" s="4">
        <v>5.2919999999999998</v>
      </c>
      <c r="N21" s="4">
        <v>6.2569999999999997</v>
      </c>
      <c r="O21" s="4">
        <v>6.8</v>
      </c>
      <c r="P21" s="4">
        <v>8.9689999999999994</v>
      </c>
      <c r="Q21" s="4">
        <v>5.8620000000000001</v>
      </c>
      <c r="R21" s="4">
        <v>14.079000000000001</v>
      </c>
      <c r="S21" s="4">
        <v>7.8659999999999997</v>
      </c>
      <c r="T21" s="4">
        <v>9.2569999999999997</v>
      </c>
      <c r="U21" s="4">
        <v>5.1059999999999999</v>
      </c>
      <c r="V21" s="4">
        <v>7.4429999999999996</v>
      </c>
      <c r="W21" s="4">
        <v>5.3179999999999996</v>
      </c>
      <c r="X21" s="4">
        <v>5.0129999999999999</v>
      </c>
      <c r="Y21" s="4">
        <v>3.4780000000000002</v>
      </c>
      <c r="Z21" s="4">
        <v>7.319</v>
      </c>
      <c r="AA21" s="4">
        <v>5.1740000000000004</v>
      </c>
      <c r="AB21" s="4">
        <v>5.8230000000000004</v>
      </c>
      <c r="AC21" s="4">
        <v>6.5359999999999996</v>
      </c>
      <c r="AD21" s="4">
        <v>5.8929999999999998</v>
      </c>
      <c r="AE21" s="4">
        <v>8.7729999999999997</v>
      </c>
      <c r="AF21" s="4">
        <v>6.7489999999999997</v>
      </c>
      <c r="AG21" s="4">
        <v>5.5629999999999997</v>
      </c>
      <c r="AH21">
        <v>8.5220000000000002</v>
      </c>
      <c r="AI21" s="4">
        <v>3.9660000000000002</v>
      </c>
      <c r="AJ21" s="4">
        <v>6.3</v>
      </c>
      <c r="AK21" s="4">
        <v>8.6769999999999996</v>
      </c>
      <c r="AL21" s="4">
        <v>6.1319999999999997</v>
      </c>
      <c r="AM21" s="4">
        <v>4.9450000000000003</v>
      </c>
    </row>
    <row r="22" spans="1:39" ht="15" x14ac:dyDescent="0.25">
      <c r="A22" s="61">
        <v>44470</v>
      </c>
      <c r="B22" s="9">
        <v>6.01</v>
      </c>
      <c r="C22" s="9">
        <v>7.23</v>
      </c>
      <c r="D22">
        <v>6.66</v>
      </c>
      <c r="E22">
        <v>7.3319999999999999</v>
      </c>
      <c r="F22">
        <v>6.1989999999999998</v>
      </c>
      <c r="G22">
        <v>9.1649999999999991</v>
      </c>
      <c r="H22" s="4">
        <v>13.715</v>
      </c>
      <c r="I22" s="4">
        <v>10.236000000000001</v>
      </c>
      <c r="J22" s="4">
        <v>5.9649999999999999</v>
      </c>
      <c r="K22" s="4">
        <v>4.851</v>
      </c>
      <c r="L22" s="4">
        <v>5.5010000000000003</v>
      </c>
      <c r="M22" s="4">
        <v>6.8819999999999997</v>
      </c>
      <c r="N22" s="4">
        <v>5.5940000000000003</v>
      </c>
      <c r="O22" s="4">
        <v>5.0529999999999999</v>
      </c>
      <c r="P22" s="4">
        <v>8.6349999999999998</v>
      </c>
      <c r="Q22" s="4">
        <v>5.6459999999999999</v>
      </c>
      <c r="R22" s="4">
        <v>11.295999999999999</v>
      </c>
      <c r="S22" s="4">
        <v>7.7560000000000002</v>
      </c>
      <c r="T22" s="4">
        <v>8.6859999999999999</v>
      </c>
      <c r="U22" s="4">
        <v>5.617</v>
      </c>
      <c r="V22" s="4">
        <v>6.5209999999999999</v>
      </c>
      <c r="W22" s="4">
        <v>4.8869999999999996</v>
      </c>
      <c r="X22" s="4">
        <v>4.4340000000000002</v>
      </c>
      <c r="Y22" s="4">
        <v>4.4400000000000004</v>
      </c>
      <c r="Z22" s="4">
        <v>5.7590000000000003</v>
      </c>
      <c r="AA22" s="4">
        <v>4.859</v>
      </c>
      <c r="AB22" s="4">
        <v>6.7119999999999997</v>
      </c>
      <c r="AC22" s="4">
        <v>8.3789999999999996</v>
      </c>
      <c r="AD22" s="4">
        <v>6.016</v>
      </c>
      <c r="AE22" s="4">
        <v>7.9</v>
      </c>
      <c r="AF22" s="4">
        <v>6.7949999999999999</v>
      </c>
      <c r="AG22" s="4">
        <v>5.1769999999999996</v>
      </c>
      <c r="AH22">
        <v>8.2629999999999999</v>
      </c>
      <c r="AI22" s="4">
        <v>3.5819999999999999</v>
      </c>
      <c r="AJ22" s="4">
        <v>6.5010000000000003</v>
      </c>
      <c r="AK22" s="4">
        <v>10.378</v>
      </c>
      <c r="AL22" s="4">
        <v>5.4059999999999997</v>
      </c>
      <c r="AM22" s="4">
        <v>4.7539999999999996</v>
      </c>
    </row>
    <row r="23" spans="1:39" ht="15" x14ac:dyDescent="0.25">
      <c r="A23" s="61">
        <v>44501</v>
      </c>
      <c r="B23" s="9">
        <v>5.0199999999999996</v>
      </c>
      <c r="C23" s="9">
        <v>5.36</v>
      </c>
      <c r="D23">
        <v>5.1100000000000003</v>
      </c>
      <c r="E23">
        <v>5.66</v>
      </c>
      <c r="F23">
        <v>5.327</v>
      </c>
      <c r="G23">
        <v>7.5759999999999996</v>
      </c>
      <c r="H23" s="4">
        <v>9.1760000000000002</v>
      </c>
      <c r="I23" s="4">
        <v>7.7859999999999996</v>
      </c>
      <c r="J23" s="4">
        <v>5.3280000000000003</v>
      </c>
      <c r="K23" s="4">
        <v>3.8650000000000002</v>
      </c>
      <c r="L23" s="4">
        <v>4.6399999999999997</v>
      </c>
      <c r="M23" s="4">
        <v>6.4640000000000004</v>
      </c>
      <c r="N23" s="4">
        <v>4.8159999999999998</v>
      </c>
      <c r="O23" s="4">
        <v>4.3170000000000002</v>
      </c>
      <c r="P23" s="4">
        <v>7.1769999999999996</v>
      </c>
      <c r="Q23" s="4">
        <v>5.1449999999999996</v>
      </c>
      <c r="R23" s="4">
        <v>8.7620000000000005</v>
      </c>
      <c r="S23" s="4">
        <v>6.4710000000000001</v>
      </c>
      <c r="T23" s="4">
        <v>6.9829999999999997</v>
      </c>
      <c r="U23" s="4">
        <v>4.4359999999999999</v>
      </c>
      <c r="V23" s="4">
        <v>5.399</v>
      </c>
      <c r="W23" s="4">
        <v>4.1399999999999997</v>
      </c>
      <c r="X23" s="4">
        <v>4.5380000000000003</v>
      </c>
      <c r="Y23" s="4">
        <v>3.0209999999999999</v>
      </c>
      <c r="Z23" s="4">
        <v>4.4560000000000004</v>
      </c>
      <c r="AA23" s="4">
        <v>4.3579999999999997</v>
      </c>
      <c r="AB23" s="4">
        <v>5.8259999999999996</v>
      </c>
      <c r="AC23" s="4">
        <v>6.2350000000000003</v>
      </c>
      <c r="AD23" s="4">
        <v>4.827</v>
      </c>
      <c r="AE23" s="4">
        <v>6.8819999999999997</v>
      </c>
      <c r="AF23" s="4">
        <v>6.101</v>
      </c>
      <c r="AG23" s="4">
        <v>5.2089999999999996</v>
      </c>
      <c r="AH23">
        <v>6.74</v>
      </c>
      <c r="AI23" s="4">
        <v>3.044</v>
      </c>
      <c r="AJ23" s="4">
        <v>4.5439999999999996</v>
      </c>
      <c r="AK23" s="4">
        <v>6.77</v>
      </c>
      <c r="AL23" s="4">
        <v>5.2270000000000003</v>
      </c>
      <c r="AM23" s="4">
        <v>4.5549999999999997</v>
      </c>
    </row>
    <row r="24" spans="1:39" ht="15" x14ac:dyDescent="0.25">
      <c r="A24" s="61">
        <v>44531</v>
      </c>
      <c r="B24" s="9">
        <v>4.68</v>
      </c>
      <c r="C24" s="9">
        <v>4.68</v>
      </c>
      <c r="D24">
        <v>4.68</v>
      </c>
      <c r="E24">
        <v>5.1449999999999996</v>
      </c>
      <c r="F24">
        <v>4.8789999999999996</v>
      </c>
      <c r="G24">
        <v>6.9770000000000003</v>
      </c>
      <c r="H24" s="4">
        <v>6.6829999999999998</v>
      </c>
      <c r="I24" s="4">
        <v>6.2539999999999996</v>
      </c>
      <c r="J24" s="4">
        <v>4.8760000000000003</v>
      </c>
      <c r="K24" s="4">
        <v>3.5419999999999998</v>
      </c>
      <c r="L24" s="4">
        <v>4.2140000000000004</v>
      </c>
      <c r="M24" s="4">
        <v>4.7409999999999997</v>
      </c>
      <c r="N24" s="4">
        <v>4.4749999999999996</v>
      </c>
      <c r="O24" s="4">
        <v>3.9279999999999999</v>
      </c>
      <c r="P24" s="4">
        <v>6.165</v>
      </c>
      <c r="Q24" s="4">
        <v>4.4550000000000001</v>
      </c>
      <c r="R24" s="4">
        <v>7.8630000000000004</v>
      </c>
      <c r="S24" s="4">
        <v>6.0579999999999998</v>
      </c>
      <c r="T24" s="4">
        <v>6.2709999999999999</v>
      </c>
      <c r="U24" s="4">
        <v>4.1849999999999996</v>
      </c>
      <c r="V24" s="4">
        <v>4.9779999999999998</v>
      </c>
      <c r="W24" s="4">
        <v>3.835</v>
      </c>
      <c r="X24" s="4">
        <v>3.83</v>
      </c>
      <c r="Y24" s="4">
        <v>2.6440000000000001</v>
      </c>
      <c r="Z24" s="4">
        <v>4.0629999999999997</v>
      </c>
      <c r="AA24" s="4">
        <v>3.7610000000000001</v>
      </c>
      <c r="AB24" s="4">
        <v>4.5549999999999997</v>
      </c>
      <c r="AC24" s="4">
        <v>4.883</v>
      </c>
      <c r="AD24" s="4">
        <v>3.9380000000000002</v>
      </c>
      <c r="AE24" s="4">
        <v>6.1619999999999999</v>
      </c>
      <c r="AF24" s="4">
        <v>5.1050000000000004</v>
      </c>
      <c r="AG24" s="4">
        <v>4.2649999999999997</v>
      </c>
      <c r="AH24">
        <v>6.0289999999999999</v>
      </c>
      <c r="AI24" s="4">
        <v>2.8010000000000002</v>
      </c>
      <c r="AJ24" s="4">
        <v>3.903</v>
      </c>
      <c r="AK24" s="4">
        <v>5.4470000000000001</v>
      </c>
      <c r="AL24" s="4">
        <v>4.7149999999999999</v>
      </c>
      <c r="AM24" s="4">
        <v>3.9060000000000001</v>
      </c>
    </row>
    <row r="25" spans="1:39" ht="15" x14ac:dyDescent="0.25">
      <c r="A25" s="61">
        <v>44562</v>
      </c>
      <c r="B25" s="9">
        <v>4.3499999999999996</v>
      </c>
      <c r="C25" s="9">
        <v>4.3499999999999996</v>
      </c>
      <c r="D25">
        <v>4.3499999999999996</v>
      </c>
      <c r="E25">
        <v>4.6630000000000003</v>
      </c>
      <c r="F25">
        <v>4.375</v>
      </c>
      <c r="G25">
        <v>6.27</v>
      </c>
      <c r="H25" s="4">
        <v>5.89</v>
      </c>
      <c r="I25" s="4">
        <v>5.6440000000000001</v>
      </c>
      <c r="J25" s="4">
        <v>4.3789999999999996</v>
      </c>
      <c r="K25" s="4">
        <v>3.1760000000000002</v>
      </c>
      <c r="L25" s="4">
        <v>3.794</v>
      </c>
      <c r="M25" s="4">
        <v>3.8959999999999999</v>
      </c>
      <c r="N25" s="4">
        <v>4.0250000000000004</v>
      </c>
      <c r="O25" s="4">
        <v>3.52</v>
      </c>
      <c r="P25" s="4">
        <v>5.53</v>
      </c>
      <c r="Q25" s="4">
        <v>3.944</v>
      </c>
      <c r="R25" s="4">
        <v>6.9210000000000003</v>
      </c>
      <c r="S25" s="4">
        <v>5.32</v>
      </c>
      <c r="T25" s="4">
        <v>5.6680000000000001</v>
      </c>
      <c r="U25" s="4">
        <v>3.5760000000000001</v>
      </c>
      <c r="V25" s="4">
        <v>4.4720000000000004</v>
      </c>
      <c r="W25" s="4">
        <v>3.4470000000000001</v>
      </c>
      <c r="X25" s="4">
        <v>3.351</v>
      </c>
      <c r="Y25" s="4">
        <v>2.3519999999999999</v>
      </c>
      <c r="Z25" s="4">
        <v>3.64</v>
      </c>
      <c r="AA25" s="4">
        <v>3.3439999999999999</v>
      </c>
      <c r="AB25" s="4">
        <v>3.9630000000000001</v>
      </c>
      <c r="AC25" s="4">
        <v>4.3179999999999996</v>
      </c>
      <c r="AD25" s="4">
        <v>3.4769999999999999</v>
      </c>
      <c r="AE25" s="4">
        <v>5.56</v>
      </c>
      <c r="AF25" s="4">
        <v>4.5140000000000002</v>
      </c>
      <c r="AG25" s="4">
        <v>3.7290000000000001</v>
      </c>
      <c r="AH25">
        <v>5.4160000000000004</v>
      </c>
      <c r="AI25" s="4">
        <v>2.516</v>
      </c>
      <c r="AJ25" s="4">
        <v>3.569</v>
      </c>
      <c r="AK25" s="4">
        <v>4.8239999999999998</v>
      </c>
      <c r="AL25" s="4">
        <v>4.3540000000000001</v>
      </c>
      <c r="AM25" s="4">
        <v>3.4279999999999999</v>
      </c>
    </row>
    <row r="26" spans="1:39" ht="15" x14ac:dyDescent="0.25">
      <c r="A26" s="61">
        <v>44593</v>
      </c>
      <c r="B26" s="9">
        <v>3.8</v>
      </c>
      <c r="C26" s="9">
        <v>3.8</v>
      </c>
      <c r="D26">
        <v>3.8</v>
      </c>
      <c r="E26">
        <v>3.8220000000000001</v>
      </c>
      <c r="F26">
        <v>3.577</v>
      </c>
      <c r="G26">
        <v>5.1719999999999997</v>
      </c>
      <c r="H26" s="4">
        <v>4.8280000000000003</v>
      </c>
      <c r="I26" s="4">
        <v>4.6399999999999997</v>
      </c>
      <c r="J26" s="4">
        <v>3.5950000000000002</v>
      </c>
      <c r="K26" s="4">
        <v>2.5920000000000001</v>
      </c>
      <c r="L26" s="4">
        <v>3.1160000000000001</v>
      </c>
      <c r="M26" s="4">
        <v>3.1459999999999999</v>
      </c>
      <c r="N26" s="4">
        <v>3.2879999999999998</v>
      </c>
      <c r="O26" s="4">
        <v>2.9060000000000001</v>
      </c>
      <c r="P26" s="4">
        <v>4.5279999999999996</v>
      </c>
      <c r="Q26" s="4">
        <v>3.2389999999999999</v>
      </c>
      <c r="R26" s="4">
        <v>5.66</v>
      </c>
      <c r="S26" s="4">
        <v>4.3470000000000004</v>
      </c>
      <c r="T26" s="4">
        <v>4.6459999999999999</v>
      </c>
      <c r="U26" s="4">
        <v>2.9119999999999999</v>
      </c>
      <c r="V26" s="4">
        <v>3.677</v>
      </c>
      <c r="W26" s="4">
        <v>2.8210000000000002</v>
      </c>
      <c r="X26" s="4">
        <v>2.738</v>
      </c>
      <c r="Y26" s="4">
        <v>1.9159999999999999</v>
      </c>
      <c r="Z26" s="4">
        <v>2.97</v>
      </c>
      <c r="AA26" s="4">
        <v>2.7389999999999999</v>
      </c>
      <c r="AB26" s="4">
        <v>3.2309999999999999</v>
      </c>
      <c r="AC26" s="4">
        <v>3.544</v>
      </c>
      <c r="AD26" s="4">
        <v>2.8610000000000002</v>
      </c>
      <c r="AE26" s="4">
        <v>4.5640000000000001</v>
      </c>
      <c r="AF26" s="4">
        <v>3.6920000000000002</v>
      </c>
      <c r="AG26" s="4">
        <v>3.048</v>
      </c>
      <c r="AH26">
        <v>4.4550000000000001</v>
      </c>
      <c r="AI26" s="4">
        <v>2.0710000000000002</v>
      </c>
      <c r="AJ26" s="4">
        <v>2.9489999999999998</v>
      </c>
      <c r="AK26" s="4">
        <v>4.0620000000000003</v>
      </c>
      <c r="AL26" s="4">
        <v>3.5950000000000002</v>
      </c>
      <c r="AM26" s="4">
        <v>2.7989999999999999</v>
      </c>
    </row>
    <row r="27" spans="1:39" ht="15" x14ac:dyDescent="0.25">
      <c r="A27" s="61">
        <v>44621</v>
      </c>
      <c r="B27" s="9">
        <v>4.4400000000000004</v>
      </c>
      <c r="C27" s="9">
        <v>4.4400000000000004</v>
      </c>
      <c r="D27">
        <v>4.4400000000000004</v>
      </c>
      <c r="E27">
        <v>4.6360000000000001</v>
      </c>
      <c r="F27">
        <v>3.5870000000000002</v>
      </c>
      <c r="G27">
        <v>5.532</v>
      </c>
      <c r="H27" s="4">
        <v>5.5389999999999997</v>
      </c>
      <c r="I27" s="4">
        <v>4.851</v>
      </c>
      <c r="J27" s="4">
        <v>3.6379999999999999</v>
      </c>
      <c r="K27" s="4">
        <v>3.2509999999999999</v>
      </c>
      <c r="L27" s="4">
        <v>4.03</v>
      </c>
      <c r="M27" s="4">
        <v>3.48</v>
      </c>
      <c r="N27" s="4">
        <v>3.5369999999999999</v>
      </c>
      <c r="O27" s="4">
        <v>3.117</v>
      </c>
      <c r="P27" s="4">
        <v>5.0259999999999998</v>
      </c>
      <c r="Q27" s="4">
        <v>4.0869999999999997</v>
      </c>
      <c r="R27" s="4">
        <v>5.6189999999999998</v>
      </c>
      <c r="S27" s="4">
        <v>4.7679999999999998</v>
      </c>
      <c r="T27" s="4">
        <v>5.0330000000000004</v>
      </c>
      <c r="U27" s="4">
        <v>3.6659999999999999</v>
      </c>
      <c r="V27" s="4">
        <v>3.7170000000000001</v>
      </c>
      <c r="W27" s="4">
        <v>3.0139999999999998</v>
      </c>
      <c r="X27" s="4">
        <v>2.7509999999999999</v>
      </c>
      <c r="Y27" s="4">
        <v>2.1970000000000001</v>
      </c>
      <c r="Z27" s="4">
        <v>4.7789999999999999</v>
      </c>
      <c r="AA27" s="4">
        <v>2.7029999999999998</v>
      </c>
      <c r="AB27" s="4">
        <v>3.1869999999999998</v>
      </c>
      <c r="AC27" s="4">
        <v>6.58</v>
      </c>
      <c r="AD27" s="4">
        <v>2.835</v>
      </c>
      <c r="AE27" s="4">
        <v>5.0940000000000003</v>
      </c>
      <c r="AF27" s="4">
        <v>3.6549999999999998</v>
      </c>
      <c r="AG27" s="4">
        <v>3.2120000000000002</v>
      </c>
      <c r="AH27">
        <v>5.7510000000000003</v>
      </c>
      <c r="AI27" s="4">
        <v>2.1059999999999999</v>
      </c>
      <c r="AJ27" s="4">
        <v>2.8580000000000001</v>
      </c>
      <c r="AK27" s="4">
        <v>6.032</v>
      </c>
      <c r="AL27" s="4">
        <v>3.843</v>
      </c>
      <c r="AM27" s="4">
        <v>2.7989999999999999</v>
      </c>
    </row>
    <row r="28" spans="1:39" ht="15" x14ac:dyDescent="0.25">
      <c r="A28" s="61">
        <v>44652</v>
      </c>
      <c r="B28" s="9">
        <v>8.76</v>
      </c>
      <c r="C28" s="9">
        <v>8.76</v>
      </c>
      <c r="D28">
        <v>8.76</v>
      </c>
      <c r="E28">
        <v>4.4950000000000001</v>
      </c>
      <c r="F28">
        <v>3.4870000000000001</v>
      </c>
      <c r="G28">
        <v>8.6820000000000004</v>
      </c>
      <c r="H28" s="4">
        <v>12.173999999999999</v>
      </c>
      <c r="I28" s="4">
        <v>8.7680000000000007</v>
      </c>
      <c r="J28" s="4">
        <v>6.2050000000000001</v>
      </c>
      <c r="K28" s="4">
        <v>8.8520000000000003</v>
      </c>
      <c r="L28" s="4">
        <v>9.2590000000000003</v>
      </c>
      <c r="M28" s="4">
        <v>4.8490000000000002</v>
      </c>
      <c r="N28" s="4">
        <v>9.0289999999999999</v>
      </c>
      <c r="O28" s="4">
        <v>5.71</v>
      </c>
      <c r="P28" s="4">
        <v>7.681</v>
      </c>
      <c r="Q28" s="4">
        <v>4.7519999999999998</v>
      </c>
      <c r="R28" s="4">
        <v>8.1929999999999996</v>
      </c>
      <c r="S28" s="4">
        <v>5.88</v>
      </c>
      <c r="T28" s="4">
        <v>5.9029999999999996</v>
      </c>
      <c r="U28" s="4">
        <v>4.992</v>
      </c>
      <c r="V28" s="4">
        <v>7.3659999999999997</v>
      </c>
      <c r="W28" s="4">
        <v>5.3979999999999997</v>
      </c>
      <c r="X28" s="4">
        <v>6.7130000000000001</v>
      </c>
      <c r="Y28" s="4">
        <v>4.3920000000000003</v>
      </c>
      <c r="Z28" s="4">
        <v>9.9149999999999991</v>
      </c>
      <c r="AA28" s="4">
        <v>4.5880000000000001</v>
      </c>
      <c r="AB28" s="4">
        <v>7.7770000000000001</v>
      </c>
      <c r="AC28" s="4">
        <v>8.9290000000000003</v>
      </c>
      <c r="AD28" s="4">
        <v>2.6960000000000002</v>
      </c>
      <c r="AE28" s="4">
        <v>5.8129999999999997</v>
      </c>
      <c r="AF28" s="4">
        <v>5.7549999999999999</v>
      </c>
      <c r="AG28" s="4">
        <v>4.7309999999999999</v>
      </c>
      <c r="AH28">
        <v>14.39</v>
      </c>
      <c r="AI28" s="4">
        <v>3.0880000000000001</v>
      </c>
      <c r="AJ28" s="4">
        <v>3.8959999999999999</v>
      </c>
      <c r="AK28" s="4">
        <v>12.032</v>
      </c>
      <c r="AL28" s="4">
        <v>8.1709999999999994</v>
      </c>
      <c r="AM28" s="4">
        <v>3.5179999999999998</v>
      </c>
    </row>
    <row r="29" spans="1:39" ht="15" x14ac:dyDescent="0.25">
      <c r="A29" s="61">
        <v>44682</v>
      </c>
      <c r="B29" s="9">
        <v>28.28</v>
      </c>
      <c r="C29" s="9">
        <v>28.28</v>
      </c>
      <c r="D29">
        <v>28.28</v>
      </c>
      <c r="E29">
        <v>15.577</v>
      </c>
      <c r="F29">
        <v>34.170999999999999</v>
      </c>
      <c r="G29">
        <v>49.033999999999999</v>
      </c>
      <c r="H29" s="4">
        <v>44.173999999999999</v>
      </c>
      <c r="I29" s="4">
        <v>44.08</v>
      </c>
      <c r="J29" s="4">
        <v>19.295000000000002</v>
      </c>
      <c r="K29" s="4">
        <v>26.364000000000001</v>
      </c>
      <c r="L29" s="4">
        <v>19.619</v>
      </c>
      <c r="M29" s="4">
        <v>23.832999999999998</v>
      </c>
      <c r="N29" s="4">
        <v>29.963000000000001</v>
      </c>
      <c r="O29" s="4">
        <v>29.245000000000001</v>
      </c>
      <c r="P29" s="4">
        <v>28.306000000000001</v>
      </c>
      <c r="Q29" s="4">
        <v>16.87</v>
      </c>
      <c r="R29" s="4">
        <v>52.238</v>
      </c>
      <c r="S29" s="4">
        <v>33.941000000000003</v>
      </c>
      <c r="T29" s="4">
        <v>23.582999999999998</v>
      </c>
      <c r="U29" s="4">
        <v>19.545000000000002</v>
      </c>
      <c r="V29" s="4">
        <v>31.244</v>
      </c>
      <c r="W29" s="4">
        <v>25.120999999999999</v>
      </c>
      <c r="X29" s="4">
        <v>14.673999999999999</v>
      </c>
      <c r="Y29" s="4">
        <v>19.861000000000001</v>
      </c>
      <c r="Z29" s="4">
        <v>27.67</v>
      </c>
      <c r="AA29" s="4">
        <v>23.544</v>
      </c>
      <c r="AB29" s="4">
        <v>30.241</v>
      </c>
      <c r="AC29" s="4">
        <v>28.228999999999999</v>
      </c>
      <c r="AD29" s="4">
        <v>20.003</v>
      </c>
      <c r="AE29" s="4">
        <v>34.094000000000001</v>
      </c>
      <c r="AF29" s="4">
        <v>15.946999999999999</v>
      </c>
      <c r="AG29" s="4">
        <v>15.702999999999999</v>
      </c>
      <c r="AH29">
        <v>21.123000000000001</v>
      </c>
      <c r="AI29" s="4">
        <v>16.286999999999999</v>
      </c>
      <c r="AJ29" s="4">
        <v>24.645</v>
      </c>
      <c r="AK29" s="4">
        <v>24.234000000000002</v>
      </c>
      <c r="AL29" s="4">
        <v>22.963000000000001</v>
      </c>
      <c r="AM29" s="4">
        <v>18.074000000000002</v>
      </c>
    </row>
    <row r="30" spans="1:39" ht="15" x14ac:dyDescent="0.25">
      <c r="A30" s="61">
        <v>44713</v>
      </c>
      <c r="B30" s="9">
        <v>41.72</v>
      </c>
      <c r="C30" s="9">
        <v>41.72</v>
      </c>
      <c r="D30">
        <v>41.72</v>
      </c>
      <c r="E30">
        <v>50.631</v>
      </c>
      <c r="F30">
        <v>90.204999999999998</v>
      </c>
      <c r="G30">
        <v>63.011000000000003</v>
      </c>
      <c r="H30" s="4">
        <v>60.851999999999997</v>
      </c>
      <c r="I30" s="4">
        <v>38.777000000000001</v>
      </c>
      <c r="J30" s="4">
        <v>27.077999999999999</v>
      </c>
      <c r="K30" s="4">
        <v>30.893999999999998</v>
      </c>
      <c r="L30" s="4">
        <v>31.628</v>
      </c>
      <c r="M30" s="4">
        <v>40.658000000000001</v>
      </c>
      <c r="N30" s="4">
        <v>25.902999999999999</v>
      </c>
      <c r="O30" s="4">
        <v>63.523000000000003</v>
      </c>
      <c r="P30" s="4">
        <v>40.234000000000002</v>
      </c>
      <c r="Q30" s="4">
        <v>81.186999999999998</v>
      </c>
      <c r="R30" s="4">
        <v>58.917999999999999</v>
      </c>
      <c r="S30" s="4">
        <v>77.501000000000005</v>
      </c>
      <c r="T30" s="4">
        <v>28.753</v>
      </c>
      <c r="U30" s="4">
        <v>45.655000000000001</v>
      </c>
      <c r="V30" s="4">
        <v>25.611999999999998</v>
      </c>
      <c r="W30" s="4">
        <v>26.483000000000001</v>
      </c>
      <c r="X30" s="4">
        <v>11.541</v>
      </c>
      <c r="Y30" s="4">
        <v>35.707000000000001</v>
      </c>
      <c r="Z30" s="4">
        <v>21.577000000000002</v>
      </c>
      <c r="AA30" s="4">
        <v>34.750999999999998</v>
      </c>
      <c r="AB30" s="4">
        <v>35.869</v>
      </c>
      <c r="AC30" s="4">
        <v>25.640999999999998</v>
      </c>
      <c r="AD30" s="4">
        <v>72.471000000000004</v>
      </c>
      <c r="AE30" s="4">
        <v>45.756999999999998</v>
      </c>
      <c r="AF30" s="4">
        <v>38.950000000000003</v>
      </c>
      <c r="AG30" s="4">
        <v>68.456000000000003</v>
      </c>
      <c r="AH30">
        <v>9.548</v>
      </c>
      <c r="AI30" s="4">
        <v>26.800999999999998</v>
      </c>
      <c r="AJ30" s="4">
        <v>49.567</v>
      </c>
      <c r="AK30" s="4">
        <v>46.026000000000003</v>
      </c>
      <c r="AL30" s="4">
        <v>24.172000000000001</v>
      </c>
      <c r="AM30" s="4">
        <v>44.637999999999998</v>
      </c>
    </row>
    <row r="31" spans="1:39" ht="15" x14ac:dyDescent="0.25">
      <c r="A31" s="61">
        <v>44743</v>
      </c>
      <c r="B31" s="9">
        <v>20.14</v>
      </c>
      <c r="C31" s="9">
        <v>20.14</v>
      </c>
      <c r="D31">
        <v>20.14</v>
      </c>
      <c r="E31">
        <v>32.777000000000001</v>
      </c>
      <c r="F31">
        <v>49.076999999999998</v>
      </c>
      <c r="G31">
        <v>23.731999999999999</v>
      </c>
      <c r="H31" s="4">
        <v>30.289000000000001</v>
      </c>
      <c r="I31" s="4">
        <v>16.332000000000001</v>
      </c>
      <c r="J31" s="4">
        <v>12.255000000000001</v>
      </c>
      <c r="K31" s="4">
        <v>13.106</v>
      </c>
      <c r="L31" s="4">
        <v>12.651</v>
      </c>
      <c r="M31" s="4">
        <v>17.263000000000002</v>
      </c>
      <c r="N31" s="4">
        <v>11.683999999999999</v>
      </c>
      <c r="O31" s="4">
        <v>36.904000000000003</v>
      </c>
      <c r="P31" s="4">
        <v>15.622999999999999</v>
      </c>
      <c r="Q31" s="4">
        <v>84.619</v>
      </c>
      <c r="R31" s="4">
        <v>26.827999999999999</v>
      </c>
      <c r="S31" s="4">
        <v>34.493000000000002</v>
      </c>
      <c r="T31" s="4">
        <v>13.666</v>
      </c>
      <c r="U31" s="4">
        <v>30.007999999999999</v>
      </c>
      <c r="V31" s="4">
        <v>9.9410000000000007</v>
      </c>
      <c r="W31" s="4">
        <v>10.191000000000001</v>
      </c>
      <c r="X31" s="4">
        <v>5.202</v>
      </c>
      <c r="Y31" s="4">
        <v>12.94</v>
      </c>
      <c r="Z31" s="4">
        <v>8.9350000000000005</v>
      </c>
      <c r="AA31" s="4">
        <v>15.65</v>
      </c>
      <c r="AB31" s="4">
        <v>12.61</v>
      </c>
      <c r="AC31" s="4">
        <v>10.669</v>
      </c>
      <c r="AD31" s="4">
        <v>39.823</v>
      </c>
      <c r="AE31" s="4">
        <v>26.201000000000001</v>
      </c>
      <c r="AF31" s="4">
        <v>13.472</v>
      </c>
      <c r="AG31" s="4">
        <v>42.932000000000002</v>
      </c>
      <c r="AH31">
        <v>6.3959999999999999</v>
      </c>
      <c r="AI31" s="4">
        <v>10.866</v>
      </c>
      <c r="AJ31" s="4">
        <v>17.707999999999998</v>
      </c>
      <c r="AK31" s="4">
        <v>16.414999999999999</v>
      </c>
      <c r="AL31" s="4">
        <v>9.1780000000000008</v>
      </c>
      <c r="AM31" s="4">
        <v>28.545000000000002</v>
      </c>
    </row>
    <row r="32" spans="1:39" ht="15" x14ac:dyDescent="0.25">
      <c r="A32" s="61">
        <v>44774</v>
      </c>
      <c r="B32" s="9">
        <v>10.3</v>
      </c>
      <c r="C32" s="9">
        <v>10.3</v>
      </c>
      <c r="D32">
        <v>10.3</v>
      </c>
      <c r="E32">
        <v>13.170999999999999</v>
      </c>
      <c r="F32">
        <v>18.477</v>
      </c>
      <c r="G32">
        <v>11.304</v>
      </c>
      <c r="H32" s="4">
        <v>12.555</v>
      </c>
      <c r="I32" s="4">
        <v>9.6720000000000006</v>
      </c>
      <c r="J32" s="4">
        <v>6.6150000000000002</v>
      </c>
      <c r="K32" s="4">
        <v>7.96</v>
      </c>
      <c r="L32" s="4">
        <v>6.782</v>
      </c>
      <c r="M32" s="4">
        <v>8.0299999999999994</v>
      </c>
      <c r="N32" s="4">
        <v>8.2769999999999992</v>
      </c>
      <c r="O32" s="4">
        <v>13.009</v>
      </c>
      <c r="P32" s="4">
        <v>7.8890000000000002</v>
      </c>
      <c r="Q32" s="4">
        <v>28.234000000000002</v>
      </c>
      <c r="R32" s="4">
        <v>11.069000000000001</v>
      </c>
      <c r="S32" s="4">
        <v>14.321999999999999</v>
      </c>
      <c r="T32" s="4">
        <v>7.2839999999999998</v>
      </c>
      <c r="U32" s="4">
        <v>11.723000000000001</v>
      </c>
      <c r="V32" s="4">
        <v>6.6059999999999999</v>
      </c>
      <c r="W32" s="4">
        <v>6.5979999999999999</v>
      </c>
      <c r="X32" s="4">
        <v>3.7229999999999999</v>
      </c>
      <c r="Y32" s="4">
        <v>6.6379999999999999</v>
      </c>
      <c r="Z32" s="4">
        <v>5.883</v>
      </c>
      <c r="AA32" s="4">
        <v>8.2430000000000003</v>
      </c>
      <c r="AB32" s="4">
        <v>7.7</v>
      </c>
      <c r="AC32" s="4">
        <v>6.9459999999999997</v>
      </c>
      <c r="AD32" s="4">
        <v>13.694000000000001</v>
      </c>
      <c r="AE32" s="4">
        <v>10.458</v>
      </c>
      <c r="AF32" s="4">
        <v>8.1199999999999992</v>
      </c>
      <c r="AG32" s="4">
        <v>14.74</v>
      </c>
      <c r="AH32">
        <v>5.0060000000000002</v>
      </c>
      <c r="AI32" s="4">
        <v>6.9059999999999997</v>
      </c>
      <c r="AJ32" s="4">
        <v>9.0909999999999993</v>
      </c>
      <c r="AK32" s="4">
        <v>8.1530000000000005</v>
      </c>
      <c r="AL32" s="4">
        <v>5.8940000000000001</v>
      </c>
      <c r="AM32" s="4">
        <v>11.33</v>
      </c>
    </row>
    <row r="33" spans="1:39" ht="15" x14ac:dyDescent="0.25">
      <c r="A33" s="61">
        <v>44805</v>
      </c>
      <c r="B33" s="9">
        <v>7.37</v>
      </c>
      <c r="C33" s="9">
        <v>7.37</v>
      </c>
      <c r="D33">
        <v>7.37</v>
      </c>
      <c r="E33">
        <v>7.56</v>
      </c>
      <c r="F33">
        <v>10.654999999999999</v>
      </c>
      <c r="G33">
        <v>8.9949999999999992</v>
      </c>
      <c r="H33" s="4">
        <v>10.545999999999999</v>
      </c>
      <c r="I33" s="4">
        <v>7.52</v>
      </c>
      <c r="J33" s="4">
        <v>5.8550000000000004</v>
      </c>
      <c r="K33" s="4">
        <v>5.7590000000000003</v>
      </c>
      <c r="L33" s="4">
        <v>5.3410000000000002</v>
      </c>
      <c r="M33" s="4">
        <v>5.9720000000000004</v>
      </c>
      <c r="N33" s="4">
        <v>6.9</v>
      </c>
      <c r="O33" s="4">
        <v>8.9160000000000004</v>
      </c>
      <c r="P33" s="4">
        <v>6.2629999999999999</v>
      </c>
      <c r="Q33" s="4">
        <v>14.029</v>
      </c>
      <c r="R33" s="4">
        <v>8.1890000000000001</v>
      </c>
      <c r="S33" s="4">
        <v>9.7080000000000002</v>
      </c>
      <c r="T33" s="4">
        <v>5.5369999999999999</v>
      </c>
      <c r="U33" s="4">
        <v>7.4119999999999999</v>
      </c>
      <c r="V33" s="4">
        <v>5.2549999999999999</v>
      </c>
      <c r="W33" s="4">
        <v>5.0209999999999999</v>
      </c>
      <c r="X33" s="4">
        <v>3.2869999999999999</v>
      </c>
      <c r="Y33" s="4">
        <v>7.0449999999999999</v>
      </c>
      <c r="Z33" s="4">
        <v>5.0650000000000004</v>
      </c>
      <c r="AA33" s="4">
        <v>5.6619999999999999</v>
      </c>
      <c r="AB33" s="4">
        <v>6.5110000000000001</v>
      </c>
      <c r="AC33" s="4">
        <v>5.952</v>
      </c>
      <c r="AD33" s="4">
        <v>8.657</v>
      </c>
      <c r="AE33" s="4">
        <v>7.2460000000000004</v>
      </c>
      <c r="AF33" s="4">
        <v>5.7050000000000001</v>
      </c>
      <c r="AG33" s="4">
        <v>8.4350000000000005</v>
      </c>
      <c r="AH33">
        <v>4.4370000000000003</v>
      </c>
      <c r="AI33" s="4">
        <v>5.9580000000000002</v>
      </c>
      <c r="AJ33" s="4">
        <v>8.3230000000000004</v>
      </c>
      <c r="AK33" s="4">
        <v>6.4269999999999996</v>
      </c>
      <c r="AL33" s="4">
        <v>4.6689999999999996</v>
      </c>
      <c r="AM33" s="4">
        <v>8.8339999999999996</v>
      </c>
    </row>
    <row r="34" spans="1:39" ht="15" x14ac:dyDescent="0.25">
      <c r="A34" s="61">
        <v>44835</v>
      </c>
      <c r="B34">
        <v>6.01</v>
      </c>
      <c r="C34">
        <v>7.23</v>
      </c>
      <c r="D34">
        <v>6.66</v>
      </c>
      <c r="E34">
        <v>6.5119999999999996</v>
      </c>
      <c r="F34">
        <v>9.1140000000000008</v>
      </c>
      <c r="G34">
        <v>14.12</v>
      </c>
      <c r="H34" s="4">
        <v>10.599</v>
      </c>
      <c r="I34" s="4">
        <v>6.3630000000000004</v>
      </c>
      <c r="J34" s="4">
        <v>5.0869999999999997</v>
      </c>
      <c r="K34" s="4">
        <v>5.335</v>
      </c>
      <c r="L34" s="4">
        <v>6.93</v>
      </c>
      <c r="M34" s="4">
        <v>5.33</v>
      </c>
      <c r="N34" s="4">
        <v>5.14</v>
      </c>
      <c r="O34" s="4">
        <v>8.5489999999999995</v>
      </c>
      <c r="P34" s="4">
        <v>6.1029999999999998</v>
      </c>
      <c r="Q34" s="4">
        <v>11.256</v>
      </c>
      <c r="R34" s="4">
        <v>8.0570000000000004</v>
      </c>
      <c r="S34" s="4">
        <v>9.1050000000000004</v>
      </c>
      <c r="T34" s="4">
        <v>6.0369999999999999</v>
      </c>
      <c r="U34" s="4">
        <v>6.4939999999999998</v>
      </c>
      <c r="V34" s="4">
        <v>4.8289999999999997</v>
      </c>
      <c r="W34" s="4">
        <v>4.4160000000000004</v>
      </c>
      <c r="X34" s="4">
        <v>4.2510000000000003</v>
      </c>
      <c r="Y34" s="4">
        <v>5.5220000000000002</v>
      </c>
      <c r="Z34" s="4">
        <v>4.7560000000000002</v>
      </c>
      <c r="AA34" s="4">
        <v>6.5860000000000003</v>
      </c>
      <c r="AB34" s="4">
        <v>8.3539999999999992</v>
      </c>
      <c r="AC34" s="4">
        <v>6.069</v>
      </c>
      <c r="AD34" s="4">
        <v>7.7919999999999998</v>
      </c>
      <c r="AE34" s="4">
        <v>7.2889999999999997</v>
      </c>
      <c r="AF34" s="4">
        <v>5.3079999999999998</v>
      </c>
      <c r="AG34" s="4">
        <v>8.2040000000000006</v>
      </c>
      <c r="AH34">
        <v>4.0199999999999996</v>
      </c>
      <c r="AI34" s="4">
        <v>6.4340000000000002</v>
      </c>
      <c r="AJ34" s="4">
        <v>10.029999999999999</v>
      </c>
      <c r="AK34" s="4">
        <v>5.6779999999999999</v>
      </c>
      <c r="AL34" s="4">
        <v>4.492</v>
      </c>
      <c r="AM34" s="4">
        <v>7.1550000000000002</v>
      </c>
    </row>
    <row r="35" spans="1:39" ht="15" x14ac:dyDescent="0.25">
      <c r="A35" s="61">
        <v>44866</v>
      </c>
      <c r="B35">
        <v>5.0199999999999996</v>
      </c>
      <c r="C35">
        <v>5.36</v>
      </c>
      <c r="D35">
        <v>5.1100000000000003</v>
      </c>
      <c r="E35">
        <v>5.601</v>
      </c>
      <c r="F35">
        <v>7.5309999999999997</v>
      </c>
      <c r="G35">
        <v>9.7289999999999992</v>
      </c>
      <c r="H35" s="4">
        <v>8.0809999999999995</v>
      </c>
      <c r="I35" s="4">
        <v>5.6790000000000003</v>
      </c>
      <c r="J35" s="4">
        <v>4.0670000000000002</v>
      </c>
      <c r="K35" s="4">
        <v>4.4859999999999998</v>
      </c>
      <c r="L35" s="4">
        <v>6.5060000000000002</v>
      </c>
      <c r="M35" s="4">
        <v>4.5839999999999996</v>
      </c>
      <c r="N35" s="4">
        <v>4.3920000000000003</v>
      </c>
      <c r="O35" s="4">
        <v>7.1609999999999996</v>
      </c>
      <c r="P35" s="4">
        <v>5.5670000000000002</v>
      </c>
      <c r="Q35" s="4">
        <v>8.7279999999999998</v>
      </c>
      <c r="R35" s="4">
        <v>6.7380000000000004</v>
      </c>
      <c r="S35" s="4">
        <v>7.3410000000000002</v>
      </c>
      <c r="T35" s="4">
        <v>4.7930000000000001</v>
      </c>
      <c r="U35" s="4">
        <v>5.3760000000000003</v>
      </c>
      <c r="V35" s="4">
        <v>4.0890000000000004</v>
      </c>
      <c r="W35" s="4">
        <v>4.5330000000000004</v>
      </c>
      <c r="X35" s="4">
        <v>2.863</v>
      </c>
      <c r="Y35" s="4">
        <v>4.2569999999999997</v>
      </c>
      <c r="Z35" s="4">
        <v>4.266</v>
      </c>
      <c r="AA35" s="4">
        <v>5.7690000000000001</v>
      </c>
      <c r="AB35" s="4">
        <v>6.2119999999999997</v>
      </c>
      <c r="AC35" s="4">
        <v>4.8710000000000004</v>
      </c>
      <c r="AD35" s="4">
        <v>6.7869999999999999</v>
      </c>
      <c r="AE35" s="4">
        <v>6.5810000000000004</v>
      </c>
      <c r="AF35" s="4">
        <v>5.3280000000000003</v>
      </c>
      <c r="AG35" s="4">
        <v>6.673</v>
      </c>
      <c r="AH35">
        <v>3.4260000000000002</v>
      </c>
      <c r="AI35" s="4">
        <v>4.4509999999999996</v>
      </c>
      <c r="AJ35" s="4">
        <v>6.5030000000000001</v>
      </c>
      <c r="AK35" s="4">
        <v>5.4740000000000002</v>
      </c>
      <c r="AL35" s="4">
        <v>4.3230000000000004</v>
      </c>
      <c r="AM35" s="4">
        <v>5.4589999999999996</v>
      </c>
    </row>
    <row r="36" spans="1:39" ht="15" x14ac:dyDescent="0.25">
      <c r="A36" s="61">
        <v>44896</v>
      </c>
      <c r="B36" s="4">
        <v>4.68</v>
      </c>
      <c r="C36" s="4">
        <v>4.68</v>
      </c>
      <c r="D36" s="4">
        <v>4.68</v>
      </c>
      <c r="E36" s="4">
        <v>5.1360000000000001</v>
      </c>
      <c r="F36" s="4">
        <v>6.9329999999999998</v>
      </c>
      <c r="G36" s="4">
        <v>7.0519999999999996</v>
      </c>
      <c r="H36" s="4">
        <v>6.52</v>
      </c>
      <c r="I36" s="4">
        <v>5.2039999999999997</v>
      </c>
      <c r="J36" s="4">
        <v>3.7309999999999999</v>
      </c>
      <c r="K36" s="4">
        <v>4.0679999999999996</v>
      </c>
      <c r="L36" s="4">
        <v>4.7770000000000001</v>
      </c>
      <c r="M36" s="4">
        <v>4.2569999999999997</v>
      </c>
      <c r="N36" s="4">
        <v>3.9969999999999999</v>
      </c>
      <c r="O36" s="4">
        <v>6.1139999999999999</v>
      </c>
      <c r="P36" s="4">
        <v>4.843</v>
      </c>
      <c r="Q36" s="4">
        <v>7.8310000000000004</v>
      </c>
      <c r="R36" s="4">
        <v>6.3090000000000002</v>
      </c>
      <c r="S36" s="4">
        <v>6.58</v>
      </c>
      <c r="T36" s="4">
        <v>4.5220000000000002</v>
      </c>
      <c r="U36" s="4">
        <v>4.9560000000000004</v>
      </c>
      <c r="V36" s="4">
        <v>3.7869999999999999</v>
      </c>
      <c r="W36" s="4">
        <v>3.835</v>
      </c>
      <c r="X36" s="4">
        <v>2.4969999999999999</v>
      </c>
      <c r="Y36" s="4">
        <v>3.8780000000000001</v>
      </c>
      <c r="Z36" s="4">
        <v>3.6749999999999998</v>
      </c>
      <c r="AA36" s="4">
        <v>4.4740000000000002</v>
      </c>
      <c r="AB36" s="4">
        <v>4.8620000000000001</v>
      </c>
      <c r="AC36" s="4">
        <v>3.976</v>
      </c>
      <c r="AD36" s="4">
        <v>6.0730000000000004</v>
      </c>
      <c r="AE36">
        <v>5.5359999999999996</v>
      </c>
      <c r="AF36" s="4">
        <v>4.3719999999999999</v>
      </c>
      <c r="AG36" s="4">
        <v>5.9640000000000004</v>
      </c>
      <c r="AH36" s="4">
        <v>3.1589999999999998</v>
      </c>
      <c r="AI36" s="4">
        <v>3.7850000000000001</v>
      </c>
      <c r="AJ36" s="4">
        <v>5.2080000000000002</v>
      </c>
      <c r="AK36" s="4">
        <v>4.9429999999999996</v>
      </c>
      <c r="AL36" s="4">
        <v>3.6920000000000002</v>
      </c>
      <c r="AM36" s="4">
        <v>4.9470000000000001</v>
      </c>
    </row>
    <row r="37" spans="1:39" ht="15" x14ac:dyDescent="0.25">
      <c r="A37" s="61">
        <v>44927</v>
      </c>
      <c r="B37" s="4">
        <v>4.3499999999999996</v>
      </c>
      <c r="C37" s="4">
        <v>4.3499999999999996</v>
      </c>
      <c r="D37" s="4">
        <v>4.3499999999999996</v>
      </c>
      <c r="E37" s="4">
        <v>4.6079999999999997</v>
      </c>
      <c r="F37" s="4">
        <v>6.23</v>
      </c>
      <c r="G37" s="4">
        <v>6.2</v>
      </c>
      <c r="H37" s="4">
        <v>5.8849999999999998</v>
      </c>
      <c r="I37" s="4">
        <v>4.6760000000000002</v>
      </c>
      <c r="J37" s="4">
        <v>3.3479999999999999</v>
      </c>
      <c r="K37" s="4">
        <v>3.6579999999999999</v>
      </c>
      <c r="L37" s="4">
        <v>3.927</v>
      </c>
      <c r="M37" s="4">
        <v>3.8260000000000001</v>
      </c>
      <c r="N37" s="4">
        <v>3.5830000000000002</v>
      </c>
      <c r="O37" s="4">
        <v>5.4779999999999998</v>
      </c>
      <c r="P37" s="4">
        <v>4.2930000000000001</v>
      </c>
      <c r="Q37" s="4">
        <v>6.8920000000000003</v>
      </c>
      <c r="R37" s="4">
        <v>5.5439999999999996</v>
      </c>
      <c r="S37" s="4">
        <v>5.944</v>
      </c>
      <c r="T37" s="4">
        <v>3.875</v>
      </c>
      <c r="U37" s="4">
        <v>4.452</v>
      </c>
      <c r="V37" s="4">
        <v>3.403</v>
      </c>
      <c r="W37" s="4">
        <v>3.3439999999999999</v>
      </c>
      <c r="X37" s="4">
        <v>2.218</v>
      </c>
      <c r="Y37" s="4">
        <v>3.472</v>
      </c>
      <c r="Z37" s="4">
        <v>3.2650000000000001</v>
      </c>
      <c r="AA37" s="4">
        <v>3.8780000000000001</v>
      </c>
      <c r="AB37" s="4">
        <v>4.2990000000000004</v>
      </c>
      <c r="AC37" s="4">
        <v>3.5110000000000001</v>
      </c>
      <c r="AD37" s="4">
        <v>5.4790000000000001</v>
      </c>
      <c r="AE37">
        <v>4.8940000000000001</v>
      </c>
      <c r="AF37" s="4">
        <v>3.8239999999999998</v>
      </c>
      <c r="AG37" s="4">
        <v>5.3559999999999999</v>
      </c>
      <c r="AH37" s="4">
        <v>2.84</v>
      </c>
      <c r="AI37" s="4">
        <v>3.4430000000000001</v>
      </c>
      <c r="AJ37" s="4">
        <v>4.6100000000000003</v>
      </c>
      <c r="AK37" s="4">
        <v>4.5609999999999999</v>
      </c>
      <c r="AL37" s="4">
        <v>3.2349999999999999</v>
      </c>
      <c r="AM37" s="4">
        <v>4.4809999999999999</v>
      </c>
    </row>
    <row r="38" spans="1:39" ht="15" x14ac:dyDescent="0.25">
      <c r="A38" s="61">
        <v>44958</v>
      </c>
      <c r="B38" s="4">
        <v>3.8</v>
      </c>
      <c r="C38" s="4">
        <v>3.8</v>
      </c>
      <c r="D38" s="4">
        <v>3.8</v>
      </c>
      <c r="E38" s="4">
        <v>3.7690000000000001</v>
      </c>
      <c r="F38" s="4">
        <v>5.1390000000000002</v>
      </c>
      <c r="G38" s="4">
        <v>5.08</v>
      </c>
      <c r="H38" s="4">
        <v>4.8390000000000004</v>
      </c>
      <c r="I38" s="4">
        <v>3.84</v>
      </c>
      <c r="J38" s="4">
        <v>2.7330000000000001</v>
      </c>
      <c r="K38" s="4">
        <v>3.0030000000000001</v>
      </c>
      <c r="L38" s="4">
        <v>3.1709999999999998</v>
      </c>
      <c r="M38" s="4">
        <v>3.1240000000000001</v>
      </c>
      <c r="N38" s="4">
        <v>2.9569999999999999</v>
      </c>
      <c r="O38" s="4">
        <v>4.484</v>
      </c>
      <c r="P38" s="4">
        <v>3.5270000000000001</v>
      </c>
      <c r="Q38" s="4">
        <v>5.6360000000000001</v>
      </c>
      <c r="R38" s="4">
        <v>4.532</v>
      </c>
      <c r="S38" s="4">
        <v>4.8739999999999997</v>
      </c>
      <c r="T38" s="4">
        <v>3.157</v>
      </c>
      <c r="U38" s="4">
        <v>3.66</v>
      </c>
      <c r="V38" s="4">
        <v>2.7850000000000001</v>
      </c>
      <c r="W38" s="4">
        <v>2.73</v>
      </c>
      <c r="X38" s="4">
        <v>1.806</v>
      </c>
      <c r="Y38" s="4">
        <v>2.8319999999999999</v>
      </c>
      <c r="Z38" s="4">
        <v>2.6749999999999998</v>
      </c>
      <c r="AA38" s="4">
        <v>3.1589999999999998</v>
      </c>
      <c r="AB38" s="4">
        <v>3.528</v>
      </c>
      <c r="AC38" s="4">
        <v>2.8889999999999998</v>
      </c>
      <c r="AD38" s="4">
        <v>4.4980000000000002</v>
      </c>
      <c r="AE38">
        <v>4.0030000000000001</v>
      </c>
      <c r="AF38" s="4">
        <v>3.1259999999999999</v>
      </c>
      <c r="AG38" s="4">
        <v>4.4050000000000002</v>
      </c>
      <c r="AH38" s="4">
        <v>2.3370000000000002</v>
      </c>
      <c r="AI38" s="4">
        <v>2.8420000000000001</v>
      </c>
      <c r="AJ38" s="4">
        <v>3.8839999999999999</v>
      </c>
      <c r="AK38" s="4">
        <v>3.7650000000000001</v>
      </c>
      <c r="AL38" s="4">
        <v>2.64</v>
      </c>
      <c r="AM38" s="4">
        <v>3.6720000000000002</v>
      </c>
    </row>
    <row r="39" spans="1:39" ht="15" x14ac:dyDescent="0.25">
      <c r="A39" s="61">
        <v>44986</v>
      </c>
      <c r="B39" s="4">
        <v>4.4400000000000004</v>
      </c>
      <c r="C39" s="4">
        <v>4.4400000000000004</v>
      </c>
      <c r="D39" s="4">
        <v>4.4400000000000004</v>
      </c>
      <c r="E39" s="4">
        <v>3.7810000000000001</v>
      </c>
      <c r="F39" s="4">
        <v>5.4980000000000002</v>
      </c>
      <c r="G39" s="4">
        <v>5.6529999999999996</v>
      </c>
      <c r="H39" s="4">
        <v>5.0570000000000004</v>
      </c>
      <c r="I39" s="4">
        <v>3.8860000000000001</v>
      </c>
      <c r="J39" s="4">
        <v>3.4</v>
      </c>
      <c r="K39" s="4">
        <v>3.8180000000000001</v>
      </c>
      <c r="L39" s="4">
        <v>3.5059999999999998</v>
      </c>
      <c r="M39" s="4">
        <v>3.3690000000000002</v>
      </c>
      <c r="N39" s="4">
        <v>3.17</v>
      </c>
      <c r="O39" s="4">
        <v>4.9539999999999997</v>
      </c>
      <c r="P39" s="4">
        <v>4.3979999999999997</v>
      </c>
      <c r="Q39" s="4">
        <v>5.5940000000000003</v>
      </c>
      <c r="R39" s="4">
        <v>4.9610000000000003</v>
      </c>
      <c r="S39" s="4">
        <v>5.2009999999999996</v>
      </c>
      <c r="T39" s="4">
        <v>3.927</v>
      </c>
      <c r="U39" s="4">
        <v>3.7</v>
      </c>
      <c r="V39" s="4">
        <v>2.9769999999999999</v>
      </c>
      <c r="W39" s="4">
        <v>2.7189999999999999</v>
      </c>
      <c r="X39" s="4">
        <v>2.085</v>
      </c>
      <c r="Y39" s="4">
        <v>4.63</v>
      </c>
      <c r="Z39" s="4">
        <v>2.6379999999999999</v>
      </c>
      <c r="AA39" s="4">
        <v>3.113</v>
      </c>
      <c r="AB39" s="4">
        <v>6.5609999999999999</v>
      </c>
      <c r="AC39" s="4">
        <v>2.863</v>
      </c>
      <c r="AD39" s="4">
        <v>5.0229999999999997</v>
      </c>
      <c r="AE39">
        <v>3.968</v>
      </c>
      <c r="AF39" s="4">
        <v>3.2919999999999998</v>
      </c>
      <c r="AG39" s="4">
        <v>5.6970000000000001</v>
      </c>
      <c r="AH39" s="4">
        <v>2.375</v>
      </c>
      <c r="AI39" s="4">
        <v>2.7490000000000001</v>
      </c>
      <c r="AJ39" s="4">
        <v>5.8360000000000003</v>
      </c>
      <c r="AK39" s="4">
        <v>4.0170000000000003</v>
      </c>
      <c r="AL39" s="4">
        <v>2.6379999999999999</v>
      </c>
      <c r="AM39" s="4">
        <v>4.4630000000000001</v>
      </c>
    </row>
    <row r="40" spans="1:39" ht="15" x14ac:dyDescent="0.25">
      <c r="A40" s="61">
        <v>45017</v>
      </c>
      <c r="B40" s="4">
        <v>8.76</v>
      </c>
      <c r="C40" s="4">
        <v>8.76</v>
      </c>
      <c r="D40" s="4">
        <v>8.76</v>
      </c>
      <c r="E40" s="4">
        <v>3.6619999999999999</v>
      </c>
      <c r="F40" s="4">
        <v>8.6440000000000001</v>
      </c>
      <c r="G40" s="4">
        <v>12.268000000000001</v>
      </c>
      <c r="H40" s="4">
        <v>9</v>
      </c>
      <c r="I40" s="4">
        <v>6.4690000000000003</v>
      </c>
      <c r="J40" s="4">
        <v>9.02</v>
      </c>
      <c r="K40" s="4">
        <v>8.9450000000000003</v>
      </c>
      <c r="L40" s="4">
        <v>4.875</v>
      </c>
      <c r="M40" s="4">
        <v>8.8339999999999996</v>
      </c>
      <c r="N40" s="4">
        <v>5.7640000000000002</v>
      </c>
      <c r="O40" s="4">
        <v>7.484</v>
      </c>
      <c r="P40" s="4">
        <v>5.0439999999999996</v>
      </c>
      <c r="Q40" s="4">
        <v>8.1660000000000004</v>
      </c>
      <c r="R40" s="4">
        <v>6.0720000000000001</v>
      </c>
      <c r="S40" s="4">
        <v>6.0620000000000003</v>
      </c>
      <c r="T40" s="4">
        <v>5.2439999999999998</v>
      </c>
      <c r="U40" s="4">
        <v>7.3490000000000002</v>
      </c>
      <c r="V40" s="4">
        <v>5.3630000000000004</v>
      </c>
      <c r="W40" s="4">
        <v>6.54</v>
      </c>
      <c r="X40" s="4">
        <v>4.2839999999999998</v>
      </c>
      <c r="Y40" s="4">
        <v>9.7550000000000008</v>
      </c>
      <c r="Z40" s="4">
        <v>4.5229999999999997</v>
      </c>
      <c r="AA40" s="4">
        <v>7.4359999999999999</v>
      </c>
      <c r="AB40" s="4">
        <v>8.9109999999999996</v>
      </c>
      <c r="AC40" s="4">
        <v>2.72</v>
      </c>
      <c r="AD40" s="4">
        <v>5.7439999999999998</v>
      </c>
      <c r="AE40">
        <v>5.9119999999999999</v>
      </c>
      <c r="AF40" s="4">
        <v>4.8099999999999996</v>
      </c>
      <c r="AG40" s="4">
        <v>14.321999999999999</v>
      </c>
      <c r="AH40" s="4">
        <v>3.3439999999999999</v>
      </c>
      <c r="AI40" s="4">
        <v>3.6970000000000001</v>
      </c>
      <c r="AJ40" s="4">
        <v>11.818</v>
      </c>
      <c r="AK40" s="4">
        <v>8.3520000000000003</v>
      </c>
      <c r="AL40" s="4">
        <v>3.3639999999999999</v>
      </c>
      <c r="AM40" s="4">
        <v>4.2539999999999996</v>
      </c>
    </row>
    <row r="41" spans="1:39" ht="15" x14ac:dyDescent="0.25">
      <c r="A41" s="61">
        <v>45047</v>
      </c>
      <c r="B41" s="4">
        <v>28.28</v>
      </c>
      <c r="C41" s="4">
        <v>28.28</v>
      </c>
      <c r="D41" s="4">
        <v>28.28</v>
      </c>
      <c r="E41" s="4">
        <v>34.564</v>
      </c>
      <c r="F41" s="4">
        <v>48.954999999999998</v>
      </c>
      <c r="G41" s="4">
        <v>43.267000000000003</v>
      </c>
      <c r="H41" s="4">
        <v>44.515999999999998</v>
      </c>
      <c r="I41" s="4">
        <v>19.603000000000002</v>
      </c>
      <c r="J41" s="4">
        <v>26.58</v>
      </c>
      <c r="K41" s="4">
        <v>18.829000000000001</v>
      </c>
      <c r="L41" s="4">
        <v>23.879000000000001</v>
      </c>
      <c r="M41" s="4">
        <v>29.725999999999999</v>
      </c>
      <c r="N41" s="4">
        <v>29.352</v>
      </c>
      <c r="O41" s="4">
        <v>27.306000000000001</v>
      </c>
      <c r="P41" s="4">
        <v>17.332999999999998</v>
      </c>
      <c r="Q41" s="4">
        <v>52.182000000000002</v>
      </c>
      <c r="R41" s="4">
        <v>34.390999999999998</v>
      </c>
      <c r="S41" s="4">
        <v>22.974</v>
      </c>
      <c r="T41" s="4">
        <v>19.919</v>
      </c>
      <c r="U41" s="4">
        <v>31.209</v>
      </c>
      <c r="V41" s="4">
        <v>25.06</v>
      </c>
      <c r="W41" s="4">
        <v>14.189</v>
      </c>
      <c r="X41" s="4">
        <v>19.712</v>
      </c>
      <c r="Y41" s="4">
        <v>27.454000000000001</v>
      </c>
      <c r="Z41" s="4">
        <v>23.456</v>
      </c>
      <c r="AA41" s="4">
        <v>29.216000000000001</v>
      </c>
      <c r="AB41" s="4">
        <v>28.213000000000001</v>
      </c>
      <c r="AC41" s="4">
        <v>20.050999999999998</v>
      </c>
      <c r="AD41" s="4">
        <v>33.972000000000001</v>
      </c>
      <c r="AE41">
        <v>15.436</v>
      </c>
      <c r="AF41" s="4">
        <v>15.813000000000001</v>
      </c>
      <c r="AG41" s="4">
        <v>21.058</v>
      </c>
      <c r="AH41" s="4">
        <v>16.637</v>
      </c>
      <c r="AI41" s="4">
        <v>22.805</v>
      </c>
      <c r="AJ41" s="4">
        <v>23.992000000000001</v>
      </c>
      <c r="AK41" s="4">
        <v>23.169</v>
      </c>
      <c r="AL41" s="4">
        <v>17.852</v>
      </c>
      <c r="AM41" s="4">
        <v>14.085000000000001</v>
      </c>
    </row>
    <row r="42" spans="1:39" ht="15" x14ac:dyDescent="0.25">
      <c r="A42" s="61">
        <v>45078</v>
      </c>
      <c r="B42" s="4">
        <v>41.72</v>
      </c>
      <c r="C42" s="4">
        <v>41.72</v>
      </c>
      <c r="D42" s="4">
        <v>41.72</v>
      </c>
      <c r="E42" s="4">
        <v>90.748999999999995</v>
      </c>
      <c r="F42" s="4">
        <v>62.963000000000001</v>
      </c>
      <c r="G42" s="4">
        <v>61.642000000000003</v>
      </c>
      <c r="H42" s="4">
        <v>38.997</v>
      </c>
      <c r="I42" s="4">
        <v>27.323</v>
      </c>
      <c r="J42" s="4">
        <v>31.06</v>
      </c>
      <c r="K42" s="4">
        <v>31.73</v>
      </c>
      <c r="L42" s="4">
        <v>40.698999999999998</v>
      </c>
      <c r="M42" s="4">
        <v>25.734999999999999</v>
      </c>
      <c r="N42" s="4">
        <v>63.636000000000003</v>
      </c>
      <c r="O42" s="4">
        <v>40.503</v>
      </c>
      <c r="P42" s="4">
        <v>82.09</v>
      </c>
      <c r="Q42" s="4">
        <v>58.886000000000003</v>
      </c>
      <c r="R42" s="4">
        <v>77.92</v>
      </c>
      <c r="S42" s="4">
        <v>29.55</v>
      </c>
      <c r="T42" s="4">
        <v>46.026000000000003</v>
      </c>
      <c r="U42" s="4">
        <v>25.585999999999999</v>
      </c>
      <c r="V42" s="4">
        <v>26.428000000000001</v>
      </c>
      <c r="W42" s="4">
        <v>11.935</v>
      </c>
      <c r="X42" s="4">
        <v>35.523000000000003</v>
      </c>
      <c r="Y42" s="4">
        <v>21.419</v>
      </c>
      <c r="Z42" s="4">
        <v>34.67</v>
      </c>
      <c r="AA42" s="4">
        <v>36.176000000000002</v>
      </c>
      <c r="AB42" s="4">
        <v>25.625</v>
      </c>
      <c r="AC42" s="4">
        <v>72.587000000000003</v>
      </c>
      <c r="AD42" s="4">
        <v>45.664999999999999</v>
      </c>
      <c r="AE42">
        <v>39.747999999999998</v>
      </c>
      <c r="AF42" s="4">
        <v>68.647000000000006</v>
      </c>
      <c r="AG42" s="4">
        <v>9.5079999999999991</v>
      </c>
      <c r="AH42" s="4">
        <v>27.12</v>
      </c>
      <c r="AI42" s="4">
        <v>50.075000000000003</v>
      </c>
      <c r="AJ42" s="4">
        <v>45.747999999999998</v>
      </c>
      <c r="AK42" s="4">
        <v>24.338999999999999</v>
      </c>
      <c r="AL42" s="4">
        <v>44.399000000000001</v>
      </c>
      <c r="AM42" s="4">
        <v>50.057000000000002</v>
      </c>
    </row>
    <row r="43" spans="1:39" ht="15" x14ac:dyDescent="0.25">
      <c r="A43" s="61">
        <v>45108</v>
      </c>
      <c r="B43" s="4">
        <v>20.14</v>
      </c>
      <c r="C43" s="4">
        <v>20.14</v>
      </c>
      <c r="D43" s="4">
        <v>20.14</v>
      </c>
      <c r="E43" s="4">
        <v>49.244999999999997</v>
      </c>
      <c r="F43" s="4">
        <v>23.710999999999999</v>
      </c>
      <c r="G43" s="4">
        <v>31.161999999999999</v>
      </c>
      <c r="H43" s="4">
        <v>16.452999999999999</v>
      </c>
      <c r="I43" s="4">
        <v>12.427</v>
      </c>
      <c r="J43" s="4">
        <v>13.202</v>
      </c>
      <c r="K43" s="4">
        <v>12.872999999999999</v>
      </c>
      <c r="L43" s="4">
        <v>17.28</v>
      </c>
      <c r="M43" s="4">
        <v>11.568</v>
      </c>
      <c r="N43" s="4">
        <v>36.948999999999998</v>
      </c>
      <c r="O43" s="4">
        <v>16.033999999999999</v>
      </c>
      <c r="P43" s="4">
        <v>84.983999999999995</v>
      </c>
      <c r="Q43" s="4">
        <v>26.812000000000001</v>
      </c>
      <c r="R43" s="4">
        <v>34.624000000000002</v>
      </c>
      <c r="S43" s="4">
        <v>14.05</v>
      </c>
      <c r="T43" s="4">
        <v>30.219000000000001</v>
      </c>
      <c r="U43" s="4">
        <v>9.9290000000000003</v>
      </c>
      <c r="V43" s="4">
        <v>10.164</v>
      </c>
      <c r="W43" s="4">
        <v>5.2510000000000003</v>
      </c>
      <c r="X43" s="4">
        <v>12.858000000000001</v>
      </c>
      <c r="Y43" s="4">
        <v>8.8450000000000006</v>
      </c>
      <c r="Z43" s="4">
        <v>15.6</v>
      </c>
      <c r="AA43" s="4">
        <v>12.832000000000001</v>
      </c>
      <c r="AB43" s="4">
        <v>10.654999999999999</v>
      </c>
      <c r="AC43" s="4">
        <v>39.871000000000002</v>
      </c>
      <c r="AD43" s="4">
        <v>26.155000000000001</v>
      </c>
      <c r="AE43">
        <v>14.09</v>
      </c>
      <c r="AF43" s="4">
        <v>43.002000000000002</v>
      </c>
      <c r="AG43" s="4">
        <v>6.3609999999999998</v>
      </c>
      <c r="AH43" s="4">
        <v>11.052</v>
      </c>
      <c r="AI43" s="4">
        <v>18.094000000000001</v>
      </c>
      <c r="AJ43" s="4">
        <v>16.295000000000002</v>
      </c>
      <c r="AK43" s="4">
        <v>9.2889999999999997</v>
      </c>
      <c r="AL43" s="4">
        <v>28.41</v>
      </c>
      <c r="AM43" s="4">
        <v>33.771999999999998</v>
      </c>
    </row>
    <row r="44" spans="1:39" ht="15" x14ac:dyDescent="0.25">
      <c r="A44" s="61">
        <v>45139</v>
      </c>
      <c r="B44" s="4">
        <v>10.3</v>
      </c>
      <c r="C44" s="4">
        <v>10.3</v>
      </c>
      <c r="D44" s="4">
        <v>10.3</v>
      </c>
      <c r="E44" s="4">
        <v>18.552</v>
      </c>
      <c r="F44" s="4">
        <v>11.289</v>
      </c>
      <c r="G44" s="4">
        <v>12.874000000000001</v>
      </c>
      <c r="H44" s="4">
        <v>9.7680000000000007</v>
      </c>
      <c r="I44" s="4">
        <v>6.7530000000000001</v>
      </c>
      <c r="J44" s="4">
        <v>8.0340000000000007</v>
      </c>
      <c r="K44" s="4">
        <v>6.7830000000000004</v>
      </c>
      <c r="L44" s="4">
        <v>8.0429999999999993</v>
      </c>
      <c r="M44" s="4">
        <v>8.1820000000000004</v>
      </c>
      <c r="N44" s="4">
        <v>13.03</v>
      </c>
      <c r="O44" s="4">
        <v>7.9580000000000002</v>
      </c>
      <c r="P44" s="4">
        <v>28.353999999999999</v>
      </c>
      <c r="Q44" s="4">
        <v>11.058</v>
      </c>
      <c r="R44" s="4">
        <v>14.4</v>
      </c>
      <c r="S44" s="4">
        <v>7.4669999999999996</v>
      </c>
      <c r="T44" s="4">
        <v>11.851000000000001</v>
      </c>
      <c r="U44" s="4">
        <v>6.5970000000000004</v>
      </c>
      <c r="V44" s="4">
        <v>6.58</v>
      </c>
      <c r="W44" s="4">
        <v>3.726</v>
      </c>
      <c r="X44" s="4">
        <v>6.5819999999999999</v>
      </c>
      <c r="Y44" s="4">
        <v>5.8129999999999997</v>
      </c>
      <c r="Z44" s="4">
        <v>8.2059999999999995</v>
      </c>
      <c r="AA44" s="4">
        <v>7.6580000000000004</v>
      </c>
      <c r="AB44" s="4">
        <v>6.9340000000000002</v>
      </c>
      <c r="AC44" s="4">
        <v>13.704000000000001</v>
      </c>
      <c r="AD44" s="4">
        <v>10.425000000000001</v>
      </c>
      <c r="AE44">
        <v>8.3510000000000009</v>
      </c>
      <c r="AF44" s="4">
        <v>14.772</v>
      </c>
      <c r="AG44" s="4">
        <v>4.976</v>
      </c>
      <c r="AH44" s="4">
        <v>7.056</v>
      </c>
      <c r="AI44" s="4">
        <v>9.1349999999999998</v>
      </c>
      <c r="AJ44" s="4">
        <v>8.0679999999999996</v>
      </c>
      <c r="AK44" s="4">
        <v>5.9870000000000001</v>
      </c>
      <c r="AL44" s="4">
        <v>11.244</v>
      </c>
      <c r="AM44" s="4">
        <v>13.337999999999999</v>
      </c>
    </row>
    <row r="45" spans="1:39" ht="15" x14ac:dyDescent="0.25">
      <c r="A45" s="61">
        <v>45170</v>
      </c>
      <c r="B45" s="4">
        <v>7.37</v>
      </c>
      <c r="C45" s="4">
        <v>7.37</v>
      </c>
      <c r="D45" s="4">
        <v>7.37</v>
      </c>
      <c r="E45" s="4">
        <v>10.709</v>
      </c>
      <c r="F45" s="4">
        <v>8.9830000000000005</v>
      </c>
      <c r="G45" s="4">
        <v>10.534000000000001</v>
      </c>
      <c r="H45" s="4">
        <v>7.601</v>
      </c>
      <c r="I45" s="4">
        <v>5.9770000000000003</v>
      </c>
      <c r="J45" s="4">
        <v>5.8220000000000001</v>
      </c>
      <c r="K45" s="4">
        <v>5.27</v>
      </c>
      <c r="L45" s="4">
        <v>5.9829999999999997</v>
      </c>
      <c r="M45" s="4">
        <v>6.819</v>
      </c>
      <c r="N45" s="4">
        <v>8.9320000000000004</v>
      </c>
      <c r="O45" s="4">
        <v>6.2610000000000001</v>
      </c>
      <c r="P45" s="4">
        <v>14.113</v>
      </c>
      <c r="Q45" s="4">
        <v>8.18</v>
      </c>
      <c r="R45" s="4">
        <v>9.7680000000000007</v>
      </c>
      <c r="S45" s="4">
        <v>5.6559999999999997</v>
      </c>
      <c r="T45" s="4">
        <v>7.5129999999999999</v>
      </c>
      <c r="U45" s="4">
        <v>5.2480000000000002</v>
      </c>
      <c r="V45" s="4">
        <v>5.0060000000000002</v>
      </c>
      <c r="W45" s="4">
        <v>3.262</v>
      </c>
      <c r="X45" s="4">
        <v>6.9930000000000003</v>
      </c>
      <c r="Y45" s="4">
        <v>5.0039999999999996</v>
      </c>
      <c r="Z45" s="4">
        <v>5.6310000000000002</v>
      </c>
      <c r="AA45" s="4">
        <v>6.476</v>
      </c>
      <c r="AB45" s="4">
        <v>5.9409999999999998</v>
      </c>
      <c r="AC45" s="4">
        <v>8.6630000000000003</v>
      </c>
      <c r="AD45" s="4">
        <v>7.218</v>
      </c>
      <c r="AE45">
        <v>5.8849999999999998</v>
      </c>
      <c r="AF45" s="4">
        <v>8.4589999999999996</v>
      </c>
      <c r="AG45" s="4">
        <v>4.4109999999999996</v>
      </c>
      <c r="AH45" s="4">
        <v>6.0869999999999997</v>
      </c>
      <c r="AI45" s="4">
        <v>8.2629999999999999</v>
      </c>
      <c r="AJ45" s="4">
        <v>6.3550000000000004</v>
      </c>
      <c r="AK45" s="4">
        <v>4.7489999999999997</v>
      </c>
      <c r="AL45" s="4">
        <v>8.7609999999999992</v>
      </c>
      <c r="AM45" s="4">
        <v>7.5620000000000003</v>
      </c>
    </row>
    <row r="46" spans="1:39" ht="15" x14ac:dyDescent="0.25">
      <c r="A46" s="61">
        <v>45200</v>
      </c>
      <c r="B46" s="4">
        <v>6.01</v>
      </c>
      <c r="C46" s="4">
        <v>7.23</v>
      </c>
      <c r="D46" s="4">
        <v>6.66</v>
      </c>
      <c r="E46" s="4">
        <v>9.1609999999999996</v>
      </c>
      <c r="F46" s="4">
        <v>14.106</v>
      </c>
      <c r="G46" s="4">
        <v>10.831</v>
      </c>
      <c r="H46" s="4">
        <v>6.4390000000000001</v>
      </c>
      <c r="I46" s="4">
        <v>5.1989999999999998</v>
      </c>
      <c r="J46" s="4">
        <v>5.3940000000000001</v>
      </c>
      <c r="K46" s="4">
        <v>6.8330000000000002</v>
      </c>
      <c r="L46" s="4">
        <v>5.3410000000000002</v>
      </c>
      <c r="M46" s="4">
        <v>5.069</v>
      </c>
      <c r="N46" s="4">
        <v>8.5649999999999995</v>
      </c>
      <c r="O46" s="4">
        <v>6.0990000000000002</v>
      </c>
      <c r="P46" s="4">
        <v>11.326000000000001</v>
      </c>
      <c r="Q46" s="4">
        <v>8.048</v>
      </c>
      <c r="R46" s="4">
        <v>9.16</v>
      </c>
      <c r="S46" s="4">
        <v>6.1260000000000003</v>
      </c>
      <c r="T46" s="4">
        <v>6.5869999999999997</v>
      </c>
      <c r="U46" s="4">
        <v>4.8220000000000001</v>
      </c>
      <c r="V46" s="4">
        <v>4.4020000000000001</v>
      </c>
      <c r="W46" s="4">
        <v>4.2699999999999996</v>
      </c>
      <c r="X46" s="4">
        <v>5.4770000000000003</v>
      </c>
      <c r="Y46" s="4">
        <v>4.7</v>
      </c>
      <c r="Z46" s="4">
        <v>6.5549999999999997</v>
      </c>
      <c r="AA46" s="4">
        <v>8.3610000000000007</v>
      </c>
      <c r="AB46" s="4">
        <v>6.0590000000000002</v>
      </c>
      <c r="AC46" s="4">
        <v>7.798</v>
      </c>
      <c r="AD46" s="4">
        <v>7.2619999999999996</v>
      </c>
      <c r="AE46">
        <v>5.4610000000000003</v>
      </c>
      <c r="AF46" s="4">
        <v>8.2249999999999996</v>
      </c>
      <c r="AG46" s="4">
        <v>3.9950000000000001</v>
      </c>
      <c r="AH46" s="4">
        <v>6.5570000000000004</v>
      </c>
      <c r="AI46" s="4">
        <v>10.074</v>
      </c>
      <c r="AJ46" s="4">
        <v>5.6120000000000001</v>
      </c>
      <c r="AK46" s="4">
        <v>4.5679999999999996</v>
      </c>
      <c r="AL46" s="4">
        <v>7.0890000000000004</v>
      </c>
      <c r="AM46" s="4">
        <v>6.4720000000000004</v>
      </c>
    </row>
    <row r="47" spans="1:39" ht="15" x14ac:dyDescent="0.25">
      <c r="A47" s="61">
        <v>45231</v>
      </c>
      <c r="B47" s="4">
        <v>5.0199999999999996</v>
      </c>
      <c r="C47" s="4">
        <v>5.36</v>
      </c>
      <c r="D47" s="4">
        <v>5.1100000000000003</v>
      </c>
      <c r="E47" s="4">
        <v>7.5720000000000001</v>
      </c>
      <c r="F47" s="4">
        <v>9.7189999999999994</v>
      </c>
      <c r="G47" s="4">
        <v>8.2859999999999996</v>
      </c>
      <c r="H47" s="4">
        <v>5.7460000000000004</v>
      </c>
      <c r="I47" s="4">
        <v>4.165</v>
      </c>
      <c r="J47" s="4">
        <v>4.5380000000000003</v>
      </c>
      <c r="K47" s="4">
        <v>6.5519999999999996</v>
      </c>
      <c r="L47" s="4">
        <v>4.593</v>
      </c>
      <c r="M47" s="4">
        <v>4.33</v>
      </c>
      <c r="N47" s="4">
        <v>7.1740000000000004</v>
      </c>
      <c r="O47" s="4">
        <v>5.5789999999999997</v>
      </c>
      <c r="P47" s="4">
        <v>8.7889999999999997</v>
      </c>
      <c r="Q47" s="4">
        <v>6.73</v>
      </c>
      <c r="R47" s="4">
        <v>7.3890000000000002</v>
      </c>
      <c r="S47" s="4">
        <v>4.9009999999999998</v>
      </c>
      <c r="T47" s="4">
        <v>5.4569999999999999</v>
      </c>
      <c r="U47" s="4">
        <v>4.0830000000000002</v>
      </c>
      <c r="V47" s="4">
        <v>4.5199999999999996</v>
      </c>
      <c r="W47" s="4">
        <v>2.8780000000000001</v>
      </c>
      <c r="X47" s="4">
        <v>4.2190000000000003</v>
      </c>
      <c r="Y47" s="4">
        <v>4.2160000000000002</v>
      </c>
      <c r="Z47" s="4">
        <v>5.7430000000000003</v>
      </c>
      <c r="AA47" s="4">
        <v>6.2679999999999998</v>
      </c>
      <c r="AB47" s="4">
        <v>4.8620000000000001</v>
      </c>
      <c r="AC47" s="4">
        <v>6.7919999999999998</v>
      </c>
      <c r="AD47" s="4">
        <v>6.5570000000000004</v>
      </c>
      <c r="AE47">
        <v>5.4610000000000003</v>
      </c>
      <c r="AF47" s="4">
        <v>6.6929999999999996</v>
      </c>
      <c r="AG47" s="4">
        <v>3.4039999999999999</v>
      </c>
      <c r="AH47" s="4">
        <v>4.5510000000000002</v>
      </c>
      <c r="AI47" s="4">
        <v>6.6189999999999998</v>
      </c>
      <c r="AJ47" s="4">
        <v>5.4130000000000003</v>
      </c>
      <c r="AK47" s="4">
        <v>4.3899999999999997</v>
      </c>
      <c r="AL47" s="4">
        <v>5.4029999999999996</v>
      </c>
      <c r="AM47" s="4">
        <v>5.5730000000000004</v>
      </c>
    </row>
    <row r="48" spans="1:39" ht="15" x14ac:dyDescent="0.25">
      <c r="A48" s="61">
        <v>45261</v>
      </c>
      <c r="B48" s="4">
        <v>4.68</v>
      </c>
      <c r="C48" s="4">
        <v>4.68</v>
      </c>
      <c r="D48" s="4">
        <v>4.68</v>
      </c>
      <c r="E48" s="4">
        <v>6.9720000000000004</v>
      </c>
      <c r="F48" s="4">
        <v>7.0419999999999998</v>
      </c>
      <c r="G48" s="4">
        <v>6.6239999999999997</v>
      </c>
      <c r="H48" s="4">
        <v>5.2670000000000003</v>
      </c>
      <c r="I48" s="4">
        <v>3.8220000000000001</v>
      </c>
      <c r="J48" s="4">
        <v>4.1159999999999997</v>
      </c>
      <c r="K48" s="4">
        <v>4.7869999999999999</v>
      </c>
      <c r="L48" s="4">
        <v>4.2649999999999997</v>
      </c>
      <c r="M48" s="4">
        <v>3.94</v>
      </c>
      <c r="N48" s="4">
        <v>6.1260000000000003</v>
      </c>
      <c r="O48" s="4">
        <v>4.8490000000000002</v>
      </c>
      <c r="P48" s="4">
        <v>7.8879999999999999</v>
      </c>
      <c r="Q48" s="4">
        <v>6.3019999999999996</v>
      </c>
      <c r="R48" s="4">
        <v>6.625</v>
      </c>
      <c r="S48" s="4">
        <v>4.6219999999999999</v>
      </c>
      <c r="T48" s="4">
        <v>5.0330000000000004</v>
      </c>
      <c r="U48" s="4">
        <v>3.7810000000000001</v>
      </c>
      <c r="V48" s="4">
        <v>3.823</v>
      </c>
      <c r="W48" s="4">
        <v>2.4969999999999999</v>
      </c>
      <c r="X48" s="4">
        <v>3.8420000000000001</v>
      </c>
      <c r="Y48" s="4">
        <v>3.629</v>
      </c>
      <c r="Z48" s="4">
        <v>4.45</v>
      </c>
      <c r="AA48" s="4">
        <v>4.88</v>
      </c>
      <c r="AB48" s="4">
        <v>3.968</v>
      </c>
      <c r="AC48" s="4">
        <v>6.0780000000000003</v>
      </c>
      <c r="AD48" s="4">
        <v>5.5129999999999999</v>
      </c>
      <c r="AE48">
        <v>4.5090000000000003</v>
      </c>
      <c r="AF48" s="4">
        <v>5.9829999999999997</v>
      </c>
      <c r="AG48" s="4">
        <v>3.1379999999999999</v>
      </c>
      <c r="AH48" s="4">
        <v>3.8780000000000001</v>
      </c>
      <c r="AI48" s="4">
        <v>5.2160000000000002</v>
      </c>
      <c r="AJ48" s="4">
        <v>4.8869999999999996</v>
      </c>
      <c r="AK48" s="4">
        <v>3.7549999999999999</v>
      </c>
      <c r="AL48" s="4">
        <v>4.8940000000000001</v>
      </c>
      <c r="AM48" s="4">
        <v>5.101</v>
      </c>
    </row>
    <row r="49" spans="1:1005" ht="15" x14ac:dyDescent="0.25">
      <c r="A49" s="61">
        <v>45292</v>
      </c>
      <c r="B49" s="4">
        <v>4.3499999999999996</v>
      </c>
      <c r="C49" s="4">
        <v>4.3499999999999996</v>
      </c>
      <c r="D49" s="4">
        <v>4.3499999999999996</v>
      </c>
      <c r="E49" s="4">
        <v>6.266</v>
      </c>
      <c r="F49" s="4">
        <v>6.1909999999999998</v>
      </c>
      <c r="G49" s="4">
        <v>5.9640000000000004</v>
      </c>
      <c r="H49" s="4">
        <v>4.7329999999999997</v>
      </c>
      <c r="I49" s="4">
        <v>3.431</v>
      </c>
      <c r="J49" s="4">
        <v>3.7010000000000001</v>
      </c>
      <c r="K49" s="4">
        <v>3.9079999999999999</v>
      </c>
      <c r="L49" s="4">
        <v>3.8340000000000001</v>
      </c>
      <c r="M49" s="4">
        <v>3.5310000000000001</v>
      </c>
      <c r="N49" s="4">
        <v>5.4889999999999999</v>
      </c>
      <c r="O49" s="4">
        <v>4.2889999999999997</v>
      </c>
      <c r="P49" s="4">
        <v>6.9429999999999996</v>
      </c>
      <c r="Q49" s="4">
        <v>5.5380000000000003</v>
      </c>
      <c r="R49" s="4">
        <v>5.9850000000000003</v>
      </c>
      <c r="S49" s="4">
        <v>3.9590000000000001</v>
      </c>
      <c r="T49" s="4">
        <v>4.5209999999999999</v>
      </c>
      <c r="U49" s="4">
        <v>3.3980000000000001</v>
      </c>
      <c r="V49" s="4">
        <v>3.3330000000000002</v>
      </c>
      <c r="W49" s="4">
        <v>2.2160000000000002</v>
      </c>
      <c r="X49" s="4">
        <v>3.44</v>
      </c>
      <c r="Y49" s="4">
        <v>3.2229999999999999</v>
      </c>
      <c r="Z49" s="4">
        <v>3.8559999999999999</v>
      </c>
      <c r="AA49" s="4">
        <v>4.2910000000000004</v>
      </c>
      <c r="AB49" s="4">
        <v>3.504</v>
      </c>
      <c r="AC49" s="4">
        <v>5.484</v>
      </c>
      <c r="AD49" s="4">
        <v>4.8739999999999997</v>
      </c>
      <c r="AE49">
        <v>3.9369999999999998</v>
      </c>
      <c r="AF49" s="4">
        <v>5.3730000000000002</v>
      </c>
      <c r="AG49" s="4">
        <v>2.8210000000000002</v>
      </c>
      <c r="AH49" s="4">
        <v>3.5270000000000001</v>
      </c>
      <c r="AI49" s="4">
        <v>4.6050000000000004</v>
      </c>
      <c r="AJ49" s="4">
        <v>4.51</v>
      </c>
      <c r="AK49" s="4">
        <v>3.2909999999999999</v>
      </c>
      <c r="AL49" s="4">
        <v>4.4340000000000002</v>
      </c>
      <c r="AM49" s="4">
        <v>4.5730000000000004</v>
      </c>
    </row>
    <row r="50" spans="1:1005" ht="15" x14ac:dyDescent="0.25">
      <c r="A50" s="61">
        <v>45323</v>
      </c>
      <c r="B50" s="4">
        <v>3.8</v>
      </c>
      <c r="C50" s="4">
        <v>3.8</v>
      </c>
      <c r="D50" s="4">
        <v>3.8</v>
      </c>
      <c r="E50" s="4">
        <v>5.3440000000000003</v>
      </c>
      <c r="F50" s="4">
        <v>5.2439999999999998</v>
      </c>
      <c r="G50" s="4">
        <v>5.0679999999999996</v>
      </c>
      <c r="H50" s="4">
        <v>4.0190000000000001</v>
      </c>
      <c r="I50" s="4">
        <v>2.8969999999999998</v>
      </c>
      <c r="J50" s="4">
        <v>3.1419999999999999</v>
      </c>
      <c r="K50" s="4">
        <v>3.2589999999999999</v>
      </c>
      <c r="L50" s="4">
        <v>3.2370000000000001</v>
      </c>
      <c r="M50" s="4">
        <v>3.0129999999999999</v>
      </c>
      <c r="N50" s="4">
        <v>4.6449999999999996</v>
      </c>
      <c r="O50" s="4">
        <v>3.6429999999999998</v>
      </c>
      <c r="P50" s="4">
        <v>5.87</v>
      </c>
      <c r="Q50" s="4">
        <v>4.68</v>
      </c>
      <c r="R50" s="4">
        <v>5.0739999999999998</v>
      </c>
      <c r="S50" s="4">
        <v>3.3319999999999999</v>
      </c>
      <c r="T50" s="4">
        <v>3.8439999999999999</v>
      </c>
      <c r="U50" s="4">
        <v>2.875</v>
      </c>
      <c r="V50" s="4">
        <v>2.8130000000000002</v>
      </c>
      <c r="W50" s="4">
        <v>1.8660000000000001</v>
      </c>
      <c r="X50" s="4">
        <v>2.9</v>
      </c>
      <c r="Y50" s="4">
        <v>2.7290000000000001</v>
      </c>
      <c r="Z50" s="4">
        <v>3.2469999999999999</v>
      </c>
      <c r="AA50" s="4">
        <v>3.6379999999999999</v>
      </c>
      <c r="AB50" s="4">
        <v>2.98</v>
      </c>
      <c r="AC50" s="4">
        <v>4.6539999999999999</v>
      </c>
      <c r="AD50" s="4">
        <v>4.1219999999999999</v>
      </c>
      <c r="AE50">
        <v>3.3260000000000001</v>
      </c>
      <c r="AF50" s="4">
        <v>4.57</v>
      </c>
      <c r="AG50" s="4">
        <v>2.4009999999999998</v>
      </c>
      <c r="AH50" s="4">
        <v>3.01</v>
      </c>
      <c r="AI50" s="4">
        <v>4.0129999999999999</v>
      </c>
      <c r="AJ50" s="4">
        <v>3.871</v>
      </c>
      <c r="AK50" s="4">
        <v>2.778</v>
      </c>
      <c r="AL50" s="4">
        <v>3.7549999999999999</v>
      </c>
      <c r="AM50" s="4">
        <v>3.8690000000000002</v>
      </c>
    </row>
    <row r="51" spans="1:1005" ht="15" x14ac:dyDescent="0.25">
      <c r="A51" s="61">
        <v>45352</v>
      </c>
      <c r="B51" s="4">
        <v>4.4400000000000004</v>
      </c>
      <c r="C51" s="4">
        <v>4.4400000000000004</v>
      </c>
      <c r="D51" s="4">
        <v>4.4400000000000004</v>
      </c>
      <c r="E51" s="4">
        <v>5.5389999999999997</v>
      </c>
      <c r="F51" s="4">
        <v>5.77</v>
      </c>
      <c r="G51" s="4">
        <v>5.1050000000000004</v>
      </c>
      <c r="H51" s="4">
        <v>3.9430000000000001</v>
      </c>
      <c r="I51" s="4">
        <v>3.512</v>
      </c>
      <c r="J51" s="4">
        <v>3.94</v>
      </c>
      <c r="K51" s="4">
        <v>3.476</v>
      </c>
      <c r="L51" s="4">
        <v>3.3940000000000001</v>
      </c>
      <c r="M51" s="4">
        <v>3.2090000000000001</v>
      </c>
      <c r="N51" s="4">
        <v>4.9720000000000004</v>
      </c>
      <c r="O51" s="4">
        <v>4.3890000000000002</v>
      </c>
      <c r="P51" s="4">
        <v>5.62</v>
      </c>
      <c r="Q51" s="4">
        <v>4.984</v>
      </c>
      <c r="R51" s="4">
        <v>5.2880000000000003</v>
      </c>
      <c r="S51" s="4">
        <v>3.988</v>
      </c>
      <c r="T51" s="4">
        <v>3.766</v>
      </c>
      <c r="U51" s="4">
        <v>2.9950000000000001</v>
      </c>
      <c r="V51" s="4">
        <v>2.7240000000000002</v>
      </c>
      <c r="W51" s="4">
        <v>2.0779999999999998</v>
      </c>
      <c r="X51" s="4">
        <v>4.7629999999999999</v>
      </c>
      <c r="Y51" s="4">
        <v>2.593</v>
      </c>
      <c r="Z51" s="4">
        <v>3.0840000000000001</v>
      </c>
      <c r="AA51" s="4">
        <v>6.5419999999999998</v>
      </c>
      <c r="AB51" s="4">
        <v>2.8460000000000001</v>
      </c>
      <c r="AC51" s="4">
        <v>5.05</v>
      </c>
      <c r="AD51" s="4">
        <v>3.9369999999999998</v>
      </c>
      <c r="AE51">
        <v>3.3809999999999998</v>
      </c>
      <c r="AF51" s="4">
        <v>5.9160000000000004</v>
      </c>
      <c r="AG51" s="4">
        <v>2.355</v>
      </c>
      <c r="AH51" s="4">
        <v>2.8069999999999999</v>
      </c>
      <c r="AI51" s="4">
        <v>5.8529999999999998</v>
      </c>
      <c r="AJ51" s="4">
        <v>3.9489999999999998</v>
      </c>
      <c r="AK51" s="4">
        <v>2.6850000000000001</v>
      </c>
      <c r="AL51" s="4">
        <v>4.4240000000000004</v>
      </c>
      <c r="AM51" s="4">
        <v>3.74</v>
      </c>
    </row>
    <row r="52" spans="1:1005" ht="15" x14ac:dyDescent="0.25">
      <c r="A52" s="61">
        <v>45383</v>
      </c>
      <c r="B52" s="4">
        <v>8.76</v>
      </c>
      <c r="C52" s="4">
        <v>8.76</v>
      </c>
      <c r="D52" s="4">
        <v>8.76</v>
      </c>
      <c r="E52" s="4">
        <v>9.0440000000000005</v>
      </c>
      <c r="F52" s="4">
        <v>12.454000000000001</v>
      </c>
      <c r="G52" s="4">
        <v>9.0709999999999997</v>
      </c>
      <c r="H52" s="4">
        <v>6.6769999999999996</v>
      </c>
      <c r="I52" s="4">
        <v>9.3870000000000005</v>
      </c>
      <c r="J52" s="4">
        <v>9.1780000000000008</v>
      </c>
      <c r="K52" s="4">
        <v>4.867</v>
      </c>
      <c r="L52" s="4">
        <v>9.3810000000000002</v>
      </c>
      <c r="M52" s="4">
        <v>5.8449999999999998</v>
      </c>
      <c r="N52" s="4">
        <v>7.6360000000000001</v>
      </c>
      <c r="O52" s="4">
        <v>5.0330000000000004</v>
      </c>
      <c r="P52" s="4">
        <v>8.3420000000000005</v>
      </c>
      <c r="Q52" s="4">
        <v>6.1210000000000004</v>
      </c>
      <c r="R52" s="4">
        <v>6.1559999999999997</v>
      </c>
      <c r="S52" s="4">
        <v>5.3070000000000004</v>
      </c>
      <c r="T52" s="4">
        <v>7.8979999999999997</v>
      </c>
      <c r="U52" s="4">
        <v>5.6449999999999996</v>
      </c>
      <c r="V52" s="4">
        <v>6.68</v>
      </c>
      <c r="W52" s="4">
        <v>4.2830000000000004</v>
      </c>
      <c r="X52" s="4">
        <v>9.8079999999999998</v>
      </c>
      <c r="Y52" s="4">
        <v>4.6139999999999999</v>
      </c>
      <c r="Z52" s="4">
        <v>7.6970000000000001</v>
      </c>
      <c r="AA52" s="4">
        <v>8.9169999999999998</v>
      </c>
      <c r="AB52" s="4">
        <v>2.7509999999999999</v>
      </c>
      <c r="AC52" s="4">
        <v>5.8819999999999997</v>
      </c>
      <c r="AD52" s="4">
        <v>6.0670000000000002</v>
      </c>
      <c r="AE52">
        <v>4.9050000000000002</v>
      </c>
      <c r="AF52" s="4">
        <v>14.598000000000001</v>
      </c>
      <c r="AG52" s="4">
        <v>3.423</v>
      </c>
      <c r="AH52" s="4">
        <v>3.86</v>
      </c>
      <c r="AI52" s="4">
        <v>11.888</v>
      </c>
      <c r="AJ52" s="4">
        <v>8.8000000000000007</v>
      </c>
      <c r="AK52" s="4">
        <v>3.508</v>
      </c>
      <c r="AL52" s="4">
        <v>4.3070000000000004</v>
      </c>
      <c r="AM52" s="4">
        <v>3.625</v>
      </c>
    </row>
    <row r="53" spans="1:1005" ht="15" x14ac:dyDescent="0.25">
      <c r="A53" s="61">
        <v>45413</v>
      </c>
      <c r="B53" s="4">
        <v>28.28</v>
      </c>
      <c r="C53" s="4">
        <v>28.28</v>
      </c>
      <c r="D53" s="4">
        <v>28.28</v>
      </c>
      <c r="E53" s="4">
        <v>50.917999999999999</v>
      </c>
      <c r="F53" s="4">
        <v>44.828000000000003</v>
      </c>
      <c r="G53" s="4">
        <v>44.765999999999998</v>
      </c>
      <c r="H53" s="4">
        <v>20.414000000000001</v>
      </c>
      <c r="I53" s="4">
        <v>27.631</v>
      </c>
      <c r="J53" s="4">
        <v>19.55</v>
      </c>
      <c r="K53" s="4">
        <v>23.945</v>
      </c>
      <c r="L53" s="4">
        <v>30.103000000000002</v>
      </c>
      <c r="M53" s="4">
        <v>31.058</v>
      </c>
      <c r="N53" s="4">
        <v>28.364000000000001</v>
      </c>
      <c r="O53" s="4">
        <v>17.399000000000001</v>
      </c>
      <c r="P53" s="4">
        <v>54.131</v>
      </c>
      <c r="Q53" s="4">
        <v>36.134999999999998</v>
      </c>
      <c r="R53" s="4">
        <v>24.06</v>
      </c>
      <c r="S53" s="4">
        <v>20.068999999999999</v>
      </c>
      <c r="T53" s="4">
        <v>32.162999999999997</v>
      </c>
      <c r="U53" s="4">
        <v>25.707999999999998</v>
      </c>
      <c r="V53" s="4">
        <v>14.695</v>
      </c>
      <c r="W53" s="4">
        <v>19.754999999999999</v>
      </c>
      <c r="X53" s="4">
        <v>27.93</v>
      </c>
      <c r="Y53" s="4">
        <v>24.585999999999999</v>
      </c>
      <c r="Z53" s="4">
        <v>30.167999999999999</v>
      </c>
      <c r="AA53" s="4">
        <v>28.218</v>
      </c>
      <c r="AB53" s="4">
        <v>21.699000000000002</v>
      </c>
      <c r="AC53" s="4">
        <v>35.411000000000001</v>
      </c>
      <c r="AD53" s="4">
        <v>16.38</v>
      </c>
      <c r="AE53">
        <v>15.994</v>
      </c>
      <c r="AF53" s="4">
        <v>21.056000000000001</v>
      </c>
      <c r="AG53" s="4">
        <v>17.29</v>
      </c>
      <c r="AH53" s="4">
        <v>24.643000000000001</v>
      </c>
      <c r="AI53" s="4">
        <v>24.061</v>
      </c>
      <c r="AJ53" s="4">
        <v>23.690999999999999</v>
      </c>
      <c r="AK53" s="4">
        <v>19.088000000000001</v>
      </c>
      <c r="AL53" s="4">
        <v>15.43</v>
      </c>
      <c r="AM53" s="4">
        <v>34.569000000000003</v>
      </c>
    </row>
    <row r="54" spans="1:1005" ht="15" x14ac:dyDescent="0.25">
      <c r="A54" s="61">
        <v>45444</v>
      </c>
      <c r="B54" s="4">
        <v>41.72</v>
      </c>
      <c r="C54" s="4">
        <v>41.72</v>
      </c>
      <c r="D54" s="4">
        <v>41.72</v>
      </c>
      <c r="E54" s="4">
        <v>62.173999999999999</v>
      </c>
      <c r="F54" s="4">
        <v>61.38</v>
      </c>
      <c r="G54" s="4">
        <v>39.133000000000003</v>
      </c>
      <c r="H54" s="4">
        <v>27.207000000000001</v>
      </c>
      <c r="I54" s="4">
        <v>30.745000000000001</v>
      </c>
      <c r="J54" s="4">
        <v>31.547999999999998</v>
      </c>
      <c r="K54" s="4">
        <v>40.786000000000001</v>
      </c>
      <c r="L54" s="4">
        <v>25.427</v>
      </c>
      <c r="M54" s="4">
        <v>63.673000000000002</v>
      </c>
      <c r="N54" s="4">
        <v>40.258000000000003</v>
      </c>
      <c r="O54" s="4">
        <v>82.159000000000006</v>
      </c>
      <c r="P54" s="4">
        <v>58.555</v>
      </c>
      <c r="Q54" s="4">
        <v>78.302999999999997</v>
      </c>
      <c r="R54" s="4">
        <v>29.082000000000001</v>
      </c>
      <c r="S54" s="4">
        <v>46.19</v>
      </c>
      <c r="T54" s="4">
        <v>24.757999999999999</v>
      </c>
      <c r="U54" s="4">
        <v>26.032</v>
      </c>
      <c r="V54" s="4">
        <v>11.563000000000001</v>
      </c>
      <c r="W54" s="4">
        <v>35.546999999999997</v>
      </c>
      <c r="X54" s="4">
        <v>21.094999999999999</v>
      </c>
      <c r="Y54" s="4">
        <v>34.314999999999998</v>
      </c>
      <c r="Z54" s="4">
        <v>35.832000000000001</v>
      </c>
      <c r="AA54" s="4">
        <v>25.67</v>
      </c>
      <c r="AB54" s="4">
        <v>73.356999999999999</v>
      </c>
      <c r="AC54" s="4">
        <v>45.633000000000003</v>
      </c>
      <c r="AD54" s="4">
        <v>39.383000000000003</v>
      </c>
      <c r="AE54">
        <v>68.938000000000002</v>
      </c>
      <c r="AF54" s="4">
        <v>9.3390000000000004</v>
      </c>
      <c r="AG54" s="4">
        <v>26.954000000000001</v>
      </c>
      <c r="AH54" s="4">
        <v>49.534999999999997</v>
      </c>
      <c r="AI54" s="4">
        <v>45.808999999999997</v>
      </c>
      <c r="AJ54" s="4">
        <v>23.747</v>
      </c>
      <c r="AK54" s="4">
        <v>44.984999999999999</v>
      </c>
      <c r="AL54" s="4">
        <v>50.454000000000001</v>
      </c>
      <c r="AM54" s="4">
        <v>90.742000000000004</v>
      </c>
    </row>
    <row r="55" spans="1:1005" ht="15" x14ac:dyDescent="0.25">
      <c r="A55" s="61">
        <v>45474</v>
      </c>
      <c r="B55" s="4">
        <v>20.14</v>
      </c>
      <c r="C55" s="4">
        <v>20.14</v>
      </c>
      <c r="D55" s="4">
        <v>20.14</v>
      </c>
      <c r="E55" s="4">
        <v>23.138000000000002</v>
      </c>
      <c r="F55" s="4">
        <v>30.538</v>
      </c>
      <c r="G55" s="4">
        <v>16.513999999999999</v>
      </c>
      <c r="H55" s="4">
        <v>12.13</v>
      </c>
      <c r="I55" s="4">
        <v>13.023</v>
      </c>
      <c r="J55" s="4">
        <v>12.606</v>
      </c>
      <c r="K55" s="4">
        <v>17.32</v>
      </c>
      <c r="L55" s="4">
        <v>11.458</v>
      </c>
      <c r="M55" s="4">
        <v>35.804000000000002</v>
      </c>
      <c r="N55" s="4">
        <v>15.616</v>
      </c>
      <c r="O55" s="4">
        <v>84.986000000000004</v>
      </c>
      <c r="P55" s="4">
        <v>26.094000000000001</v>
      </c>
      <c r="Q55" s="4">
        <v>33.463999999999999</v>
      </c>
      <c r="R55" s="4">
        <v>13.868</v>
      </c>
      <c r="S55" s="4">
        <v>30.305</v>
      </c>
      <c r="T55" s="4">
        <v>9.84</v>
      </c>
      <c r="U55" s="4">
        <v>9.9510000000000005</v>
      </c>
      <c r="V55" s="4">
        <v>5.1959999999999997</v>
      </c>
      <c r="W55" s="4">
        <v>12.861000000000001</v>
      </c>
      <c r="X55" s="4">
        <v>8.7210000000000001</v>
      </c>
      <c r="Y55" s="4">
        <v>15.132999999999999</v>
      </c>
      <c r="Z55" s="4">
        <v>12.573</v>
      </c>
      <c r="AA55" s="4">
        <v>10.667</v>
      </c>
      <c r="AB55" s="4">
        <v>38.417000000000002</v>
      </c>
      <c r="AC55" s="4">
        <v>25.39</v>
      </c>
      <c r="AD55" s="4">
        <v>13.689</v>
      </c>
      <c r="AE55">
        <v>43.125</v>
      </c>
      <c r="AF55" s="4">
        <v>6.3559999999999999</v>
      </c>
      <c r="AG55" s="4">
        <v>10.865</v>
      </c>
      <c r="AH55" s="4">
        <v>17.701000000000001</v>
      </c>
      <c r="AI55" s="4">
        <v>16.306000000000001</v>
      </c>
      <c r="AJ55" s="4">
        <v>9.125</v>
      </c>
      <c r="AK55" s="4">
        <v>27.582000000000001</v>
      </c>
      <c r="AL55" s="4">
        <v>32.664000000000001</v>
      </c>
      <c r="AM55" s="4">
        <v>49.241</v>
      </c>
    </row>
    <row r="56" spans="1:1005" ht="15" x14ac:dyDescent="0.25">
      <c r="A56" s="61">
        <v>45505</v>
      </c>
      <c r="B56" s="4">
        <v>10.3</v>
      </c>
      <c r="C56" s="4">
        <v>10.3</v>
      </c>
      <c r="D56" s="4">
        <v>10.3</v>
      </c>
      <c r="E56" s="4">
        <v>11.193</v>
      </c>
      <c r="F56" s="4">
        <v>12.678000000000001</v>
      </c>
      <c r="G56" s="4">
        <v>9.8049999999999997</v>
      </c>
      <c r="H56" s="4">
        <v>6.74</v>
      </c>
      <c r="I56" s="4">
        <v>7.976</v>
      </c>
      <c r="J56" s="4">
        <v>6.7439999999999998</v>
      </c>
      <c r="K56" s="4">
        <v>8.0510000000000002</v>
      </c>
      <c r="L56" s="4">
        <v>8.1959999999999997</v>
      </c>
      <c r="M56" s="4">
        <v>12.78</v>
      </c>
      <c r="N56" s="4">
        <v>7.8739999999999997</v>
      </c>
      <c r="O56" s="4">
        <v>28.35</v>
      </c>
      <c r="P56" s="4">
        <v>10.914</v>
      </c>
      <c r="Q56" s="4">
        <v>14.228999999999999</v>
      </c>
      <c r="R56" s="4">
        <v>7.4320000000000004</v>
      </c>
      <c r="S56" s="4">
        <v>11.896000000000001</v>
      </c>
      <c r="T56" s="4">
        <v>6.5869999999999997</v>
      </c>
      <c r="U56" s="4">
        <v>6.5419999999999998</v>
      </c>
      <c r="V56" s="4">
        <v>3.714</v>
      </c>
      <c r="W56" s="4">
        <v>6.5819999999999999</v>
      </c>
      <c r="X56" s="4">
        <v>5.7629999999999999</v>
      </c>
      <c r="Y56" s="4">
        <v>8.1050000000000004</v>
      </c>
      <c r="Z56" s="4">
        <v>7.6639999999999997</v>
      </c>
      <c r="AA56" s="4">
        <v>6.931</v>
      </c>
      <c r="AB56" s="4">
        <v>13.459</v>
      </c>
      <c r="AC56" s="4">
        <v>10.292999999999999</v>
      </c>
      <c r="AD56" s="4">
        <v>8.2899999999999991</v>
      </c>
      <c r="AE56">
        <v>14.827999999999999</v>
      </c>
      <c r="AF56" s="4">
        <v>4.9770000000000003</v>
      </c>
      <c r="AG56" s="4">
        <v>6.9320000000000004</v>
      </c>
      <c r="AH56" s="4">
        <v>9.0879999999999992</v>
      </c>
      <c r="AI56" s="4">
        <v>8.0719999999999992</v>
      </c>
      <c r="AJ56" s="4">
        <v>5.9180000000000001</v>
      </c>
      <c r="AK56" s="4">
        <v>11.108000000000001</v>
      </c>
      <c r="AL56" s="4">
        <v>13.087</v>
      </c>
      <c r="AM56" s="4">
        <v>18.544</v>
      </c>
    </row>
    <row r="57" spans="1:1005" ht="15" x14ac:dyDescent="0.25">
      <c r="A57" s="61">
        <v>45536</v>
      </c>
      <c r="B57" s="4">
        <v>7.37</v>
      </c>
      <c r="C57" s="4">
        <v>7.37</v>
      </c>
      <c r="D57" s="4">
        <v>7.37</v>
      </c>
      <c r="E57" s="4">
        <v>9.0210000000000008</v>
      </c>
      <c r="F57" s="4">
        <v>10.645</v>
      </c>
      <c r="G57" s="4">
        <v>7.6319999999999997</v>
      </c>
      <c r="H57" s="4">
        <v>6.0250000000000004</v>
      </c>
      <c r="I57" s="4">
        <v>5.8650000000000002</v>
      </c>
      <c r="J57" s="4">
        <v>5.3079999999999998</v>
      </c>
      <c r="K57" s="4">
        <v>5.9850000000000003</v>
      </c>
      <c r="L57" s="4">
        <v>6.7119999999999997</v>
      </c>
      <c r="M57" s="4">
        <v>8.8819999999999997</v>
      </c>
      <c r="N57" s="4">
        <v>6.2549999999999999</v>
      </c>
      <c r="O57" s="4">
        <v>14.111000000000001</v>
      </c>
      <c r="P57" s="4">
        <v>8.1890000000000001</v>
      </c>
      <c r="Q57" s="4">
        <v>9.7210000000000001</v>
      </c>
      <c r="R57" s="4">
        <v>5.6609999999999996</v>
      </c>
      <c r="S57" s="4">
        <v>7.5460000000000003</v>
      </c>
      <c r="T57" s="4">
        <v>5.258</v>
      </c>
      <c r="U57" s="4">
        <v>4.9740000000000002</v>
      </c>
      <c r="V57" s="4">
        <v>3.278</v>
      </c>
      <c r="W57" s="4">
        <v>6.9930000000000003</v>
      </c>
      <c r="X57" s="4">
        <v>5.01</v>
      </c>
      <c r="Y57" s="4">
        <v>5.6340000000000003</v>
      </c>
      <c r="Z57" s="4">
        <v>6.4790000000000001</v>
      </c>
      <c r="AA57" s="4">
        <v>5.9359999999999999</v>
      </c>
      <c r="AB57" s="4">
        <v>8.6180000000000003</v>
      </c>
      <c r="AC57" s="4">
        <v>7.1920000000000002</v>
      </c>
      <c r="AD57" s="4">
        <v>5.8440000000000003</v>
      </c>
      <c r="AE57">
        <v>8.4990000000000006</v>
      </c>
      <c r="AF57" s="4">
        <v>4.4059999999999997</v>
      </c>
      <c r="AG57" s="4">
        <v>6.1890000000000001</v>
      </c>
      <c r="AH57" s="4">
        <v>8.32</v>
      </c>
      <c r="AI57" s="4">
        <v>6.3579999999999997</v>
      </c>
      <c r="AJ57" s="4">
        <v>4.7229999999999999</v>
      </c>
      <c r="AK57" s="4">
        <v>8.7720000000000002</v>
      </c>
      <c r="AL57" s="4">
        <v>7.4889999999999999</v>
      </c>
      <c r="AM57" s="4">
        <v>10.701000000000001</v>
      </c>
    </row>
    <row r="58" spans="1:1005" ht="15" x14ac:dyDescent="0.25">
      <c r="A58" s="61">
        <v>45566</v>
      </c>
      <c r="B58" s="4">
        <v>6.01</v>
      </c>
      <c r="C58" s="4">
        <v>7.23</v>
      </c>
      <c r="D58" s="4">
        <v>6.66</v>
      </c>
      <c r="E58" s="4">
        <v>14.21</v>
      </c>
      <c r="F58" s="4">
        <v>10.692</v>
      </c>
      <c r="G58" s="4">
        <v>6.4660000000000002</v>
      </c>
      <c r="H58" s="4">
        <v>5.1859999999999999</v>
      </c>
      <c r="I58" s="4">
        <v>5.407</v>
      </c>
      <c r="J58" s="4">
        <v>6.8959999999999999</v>
      </c>
      <c r="K58" s="4">
        <v>5.3419999999999996</v>
      </c>
      <c r="L58" s="4">
        <v>5.0519999999999996</v>
      </c>
      <c r="M58" s="4">
        <v>8.5510000000000002</v>
      </c>
      <c r="N58" s="4">
        <v>6.0919999999999996</v>
      </c>
      <c r="O58" s="4">
        <v>11.326000000000001</v>
      </c>
      <c r="P58" s="4">
        <v>8.016</v>
      </c>
      <c r="Q58" s="4">
        <v>9.11</v>
      </c>
      <c r="R58" s="4">
        <v>6.1589999999999998</v>
      </c>
      <c r="S58" s="4">
        <v>6.617</v>
      </c>
      <c r="T58" s="4">
        <v>4.8230000000000004</v>
      </c>
      <c r="U58" s="4">
        <v>4.3959999999999999</v>
      </c>
      <c r="V58" s="4">
        <v>4.242</v>
      </c>
      <c r="W58" s="4">
        <v>5.4770000000000003</v>
      </c>
      <c r="X58" s="4">
        <v>4.6630000000000003</v>
      </c>
      <c r="Y58" s="4">
        <v>6.5270000000000001</v>
      </c>
      <c r="Z58" s="4">
        <v>8.3219999999999992</v>
      </c>
      <c r="AA58" s="4">
        <v>6.0540000000000003</v>
      </c>
      <c r="AB58" s="4">
        <v>7.7930000000000001</v>
      </c>
      <c r="AC58" s="4">
        <v>7.2619999999999996</v>
      </c>
      <c r="AD58" s="4">
        <v>5.4390000000000001</v>
      </c>
      <c r="AE58">
        <v>8.2569999999999997</v>
      </c>
      <c r="AF58" s="4">
        <v>3.9860000000000002</v>
      </c>
      <c r="AG58" s="4">
        <v>6.3979999999999997</v>
      </c>
      <c r="AH58" s="4">
        <v>10.026999999999999</v>
      </c>
      <c r="AI58" s="4">
        <v>5.6139999999999999</v>
      </c>
      <c r="AJ58" s="4">
        <v>4.5570000000000004</v>
      </c>
      <c r="AK58" s="4">
        <v>7.0309999999999997</v>
      </c>
      <c r="AL58" s="4">
        <v>6.4459999999999997</v>
      </c>
      <c r="AM58" s="4">
        <v>9.1539999999999999</v>
      </c>
    </row>
    <row r="59" spans="1:1005" ht="15" x14ac:dyDescent="0.25">
      <c r="A59" s="61">
        <v>45597</v>
      </c>
      <c r="B59" s="4">
        <v>5.0199999999999996</v>
      </c>
      <c r="C59" s="4">
        <v>5.36</v>
      </c>
      <c r="D59" s="4">
        <v>5.1100000000000003</v>
      </c>
      <c r="E59" s="4">
        <v>9.5440000000000005</v>
      </c>
      <c r="F59" s="4">
        <v>8.157</v>
      </c>
      <c r="G59" s="4">
        <v>5.77</v>
      </c>
      <c r="H59" s="4">
        <v>4.1779999999999999</v>
      </c>
      <c r="I59" s="4">
        <v>4.5579999999999998</v>
      </c>
      <c r="J59" s="4">
        <v>6.4770000000000003</v>
      </c>
      <c r="K59" s="4">
        <v>4.5940000000000003</v>
      </c>
      <c r="L59" s="4">
        <v>4.3239999999999998</v>
      </c>
      <c r="M59" s="4">
        <v>7.1040000000000001</v>
      </c>
      <c r="N59" s="4">
        <v>5.5570000000000004</v>
      </c>
      <c r="O59" s="4">
        <v>8.7880000000000003</v>
      </c>
      <c r="P59" s="4">
        <v>6.742</v>
      </c>
      <c r="Q59" s="4">
        <v>7.3470000000000004</v>
      </c>
      <c r="R59" s="4">
        <v>4.8959999999999999</v>
      </c>
      <c r="S59" s="4">
        <v>5.4829999999999997</v>
      </c>
      <c r="T59" s="4">
        <v>4.0970000000000004</v>
      </c>
      <c r="U59" s="4">
        <v>4.5039999999999996</v>
      </c>
      <c r="V59" s="4">
        <v>2.8559999999999999</v>
      </c>
      <c r="W59" s="4">
        <v>4.218</v>
      </c>
      <c r="X59" s="4">
        <v>4.1859999999999999</v>
      </c>
      <c r="Y59" s="4">
        <v>5.6660000000000004</v>
      </c>
      <c r="Z59" s="4">
        <v>6.1859999999999999</v>
      </c>
      <c r="AA59" s="4">
        <v>4.8570000000000002</v>
      </c>
      <c r="AB59" s="4">
        <v>6.7560000000000002</v>
      </c>
      <c r="AC59" s="4">
        <v>6.5259999999999998</v>
      </c>
      <c r="AD59" s="4">
        <v>5.4480000000000004</v>
      </c>
      <c r="AE59">
        <v>6.7240000000000002</v>
      </c>
      <c r="AF59" s="4">
        <v>3.4</v>
      </c>
      <c r="AG59" s="4">
        <v>4.4630000000000001</v>
      </c>
      <c r="AH59" s="4">
        <v>6.5010000000000003</v>
      </c>
      <c r="AI59" s="4">
        <v>5.415</v>
      </c>
      <c r="AJ59" s="4">
        <v>4.351</v>
      </c>
      <c r="AK59" s="4">
        <v>5.407</v>
      </c>
      <c r="AL59" s="4">
        <v>5.5430000000000001</v>
      </c>
      <c r="AM59" s="4">
        <v>7.5650000000000004</v>
      </c>
    </row>
    <row r="60" spans="1:1005" ht="15" x14ac:dyDescent="0.25">
      <c r="A60" s="61">
        <v>45627</v>
      </c>
      <c r="B60" s="4">
        <v>4.68</v>
      </c>
      <c r="C60" s="4">
        <v>4.68</v>
      </c>
      <c r="D60" s="4">
        <v>4.68</v>
      </c>
      <c r="E60" s="4">
        <v>7.0060000000000002</v>
      </c>
      <c r="F60" s="4">
        <v>6.5890000000000004</v>
      </c>
      <c r="G60" s="4">
        <v>5.29</v>
      </c>
      <c r="H60" s="4">
        <v>3.839</v>
      </c>
      <c r="I60" s="4">
        <v>4.1379999999999999</v>
      </c>
      <c r="J60" s="4">
        <v>4.7510000000000003</v>
      </c>
      <c r="K60" s="4">
        <v>4.266</v>
      </c>
      <c r="L60" s="4">
        <v>3.9359999999999999</v>
      </c>
      <c r="M60" s="4">
        <v>6.1</v>
      </c>
      <c r="N60" s="4">
        <v>4.8330000000000002</v>
      </c>
      <c r="O60" s="4">
        <v>7.8869999999999996</v>
      </c>
      <c r="P60" s="4">
        <v>6.2910000000000004</v>
      </c>
      <c r="Q60" s="4">
        <v>6.609</v>
      </c>
      <c r="R60" s="4">
        <v>4.62</v>
      </c>
      <c r="S60" s="4">
        <v>5.0570000000000004</v>
      </c>
      <c r="T60" s="4">
        <v>3.7970000000000002</v>
      </c>
      <c r="U60" s="4">
        <v>3.798</v>
      </c>
      <c r="V60" s="4">
        <v>2.4900000000000002</v>
      </c>
      <c r="W60" s="4">
        <v>3.8410000000000002</v>
      </c>
      <c r="X60" s="4">
        <v>3.6070000000000002</v>
      </c>
      <c r="Y60" s="4">
        <v>4.4130000000000003</v>
      </c>
      <c r="Z60" s="4">
        <v>4.8380000000000001</v>
      </c>
      <c r="AA60" s="4">
        <v>3.9630000000000001</v>
      </c>
      <c r="AB60" s="4">
        <v>6.0650000000000004</v>
      </c>
      <c r="AC60" s="4">
        <v>5.4960000000000004</v>
      </c>
      <c r="AD60" s="4">
        <v>4.4790000000000001</v>
      </c>
      <c r="AE60">
        <v>6.0129999999999999</v>
      </c>
      <c r="AF60" s="4">
        <v>3.1389999999999998</v>
      </c>
      <c r="AG60" s="4">
        <v>3.83</v>
      </c>
      <c r="AH60" s="4">
        <v>5.2069999999999999</v>
      </c>
      <c r="AI60" s="4">
        <v>4.8879999999999999</v>
      </c>
      <c r="AJ60" s="4">
        <v>3.72</v>
      </c>
      <c r="AK60" s="4">
        <v>4.9080000000000004</v>
      </c>
      <c r="AL60" s="4">
        <v>5.0810000000000004</v>
      </c>
      <c r="AM60" s="4">
        <v>6.9660000000000002</v>
      </c>
    </row>
    <row r="61" spans="1:1005" ht="15" x14ac:dyDescent="0.25">
      <c r="A61" s="61">
        <v>45658</v>
      </c>
      <c r="B61" s="4">
        <v>4.3499999999999996</v>
      </c>
      <c r="C61" s="4">
        <v>4.3499999999999996</v>
      </c>
      <c r="D61" s="4">
        <v>4.3499999999999996</v>
      </c>
      <c r="E61" s="4">
        <v>6.181</v>
      </c>
      <c r="F61" s="4">
        <v>5.9459999999999997</v>
      </c>
      <c r="G61" s="4">
        <v>4.7530000000000001</v>
      </c>
      <c r="H61" s="4">
        <v>3.4460000000000002</v>
      </c>
      <c r="I61" s="4">
        <v>3.7250000000000001</v>
      </c>
      <c r="J61" s="4">
        <v>3.9049999999999998</v>
      </c>
      <c r="K61" s="4">
        <v>3.835</v>
      </c>
      <c r="L61" s="4">
        <v>3.528</v>
      </c>
      <c r="M61" s="4">
        <v>5.47</v>
      </c>
      <c r="N61" s="4">
        <v>4.2839999999999998</v>
      </c>
      <c r="O61" s="4">
        <v>6.9420000000000002</v>
      </c>
      <c r="P61" s="4">
        <v>5.5380000000000003</v>
      </c>
      <c r="Q61" s="4">
        <v>5.9740000000000002</v>
      </c>
      <c r="R61" s="4">
        <v>3.9620000000000002</v>
      </c>
      <c r="S61" s="4">
        <v>4.5439999999999996</v>
      </c>
      <c r="T61" s="4">
        <v>3.4129999999999998</v>
      </c>
      <c r="U61" s="4">
        <v>3.3220000000000001</v>
      </c>
      <c r="V61" s="4">
        <v>2.2120000000000002</v>
      </c>
      <c r="W61" s="4">
        <v>3.44</v>
      </c>
      <c r="X61" s="4">
        <v>3.2090000000000001</v>
      </c>
      <c r="Y61" s="4">
        <v>3.835</v>
      </c>
      <c r="Z61" s="4">
        <v>4.2770000000000001</v>
      </c>
      <c r="AA61" s="4">
        <v>3.5</v>
      </c>
      <c r="AB61" s="4">
        <v>5.4749999999999996</v>
      </c>
      <c r="AC61" s="4">
        <v>4.8680000000000003</v>
      </c>
      <c r="AD61" s="4">
        <v>3.9209999999999998</v>
      </c>
      <c r="AE61">
        <v>5.4009999999999998</v>
      </c>
      <c r="AF61" s="4">
        <v>2.823</v>
      </c>
      <c r="AG61" s="4">
        <v>3.5030000000000001</v>
      </c>
      <c r="AH61" s="4">
        <v>4.6079999999999997</v>
      </c>
      <c r="AI61" s="4">
        <v>4.5119999999999996</v>
      </c>
      <c r="AJ61" s="4">
        <v>3.2679999999999998</v>
      </c>
      <c r="AK61" s="4">
        <v>4.4489999999999998</v>
      </c>
      <c r="AL61" s="4">
        <v>4.5579999999999998</v>
      </c>
      <c r="AM61" s="4">
        <v>6.26</v>
      </c>
    </row>
    <row r="62" spans="1:1005" ht="15" x14ac:dyDescent="0.25">
      <c r="A62" s="61">
        <v>45689</v>
      </c>
      <c r="B62" s="4">
        <v>3.8</v>
      </c>
      <c r="C62" s="4">
        <v>3.8</v>
      </c>
      <c r="D62" s="4">
        <v>3.8</v>
      </c>
      <c r="E62" s="4">
        <v>5.0679999999999996</v>
      </c>
      <c r="F62" s="4">
        <v>4.8899999999999997</v>
      </c>
      <c r="G62" s="4">
        <v>3.9039999999999999</v>
      </c>
      <c r="H62" s="4">
        <v>2.8140000000000001</v>
      </c>
      <c r="I62" s="4">
        <v>3.06</v>
      </c>
      <c r="J62" s="4">
        <v>3.153</v>
      </c>
      <c r="K62" s="4">
        <v>3.1309999999999998</v>
      </c>
      <c r="L62" s="4">
        <v>2.911</v>
      </c>
      <c r="M62" s="4">
        <v>4.4790000000000001</v>
      </c>
      <c r="N62" s="4">
        <v>3.5190000000000001</v>
      </c>
      <c r="O62" s="4">
        <v>5.6779999999999999</v>
      </c>
      <c r="P62" s="4">
        <v>4.5270000000000001</v>
      </c>
      <c r="Q62" s="4">
        <v>4.899</v>
      </c>
      <c r="R62" s="4">
        <v>3.2280000000000002</v>
      </c>
      <c r="S62" s="4">
        <v>3.7360000000000002</v>
      </c>
      <c r="T62" s="4">
        <v>2.7919999999999998</v>
      </c>
      <c r="U62" s="4">
        <v>2.714</v>
      </c>
      <c r="V62" s="4">
        <v>1.8009999999999999</v>
      </c>
      <c r="W62" s="4">
        <v>2.8050000000000002</v>
      </c>
      <c r="X62" s="4">
        <v>2.629</v>
      </c>
      <c r="Y62" s="4">
        <v>3.125</v>
      </c>
      <c r="Z62" s="4">
        <v>3.51</v>
      </c>
      <c r="AA62" s="4">
        <v>2.879</v>
      </c>
      <c r="AB62" s="4">
        <v>4.4930000000000003</v>
      </c>
      <c r="AC62" s="4">
        <v>3.984</v>
      </c>
      <c r="AD62" s="4">
        <v>3.2050000000000001</v>
      </c>
      <c r="AE62">
        <v>4.4420000000000002</v>
      </c>
      <c r="AF62" s="4">
        <v>2.323</v>
      </c>
      <c r="AG62" s="4">
        <v>2.895</v>
      </c>
      <c r="AH62" s="4">
        <v>3.883</v>
      </c>
      <c r="AI62" s="4">
        <v>3.7240000000000002</v>
      </c>
      <c r="AJ62" s="4">
        <v>2.6709999999999998</v>
      </c>
      <c r="AK62" s="4">
        <v>3.6459999999999999</v>
      </c>
      <c r="AL62" s="4">
        <v>3.7280000000000002</v>
      </c>
      <c r="AM62" s="4">
        <v>5.1639999999999997</v>
      </c>
    </row>
    <row r="63" spans="1:1005" ht="15" x14ac:dyDescent="0.25">
      <c r="A63" s="61">
        <v>45717</v>
      </c>
      <c r="B63" s="4">
        <v>4.4400000000000004</v>
      </c>
      <c r="C63" s="4">
        <v>4.4400000000000004</v>
      </c>
      <c r="D63" s="4">
        <v>4.4400000000000004</v>
      </c>
      <c r="E63" s="4">
        <v>5.7960000000000003</v>
      </c>
      <c r="F63" s="4">
        <v>5.1100000000000003</v>
      </c>
      <c r="G63" s="4">
        <v>3.9510000000000001</v>
      </c>
      <c r="H63" s="4">
        <v>3.532</v>
      </c>
      <c r="I63" s="4">
        <v>3.9710000000000001</v>
      </c>
      <c r="J63" s="4">
        <v>3.4860000000000002</v>
      </c>
      <c r="K63" s="4">
        <v>3.3759999999999999</v>
      </c>
      <c r="L63" s="4">
        <v>3.2160000000000002</v>
      </c>
      <c r="M63" s="4">
        <v>4.9740000000000002</v>
      </c>
      <c r="N63" s="4">
        <v>4.3899999999999997</v>
      </c>
      <c r="O63" s="4">
        <v>5.6360000000000001</v>
      </c>
      <c r="P63" s="4">
        <v>4.9980000000000002</v>
      </c>
      <c r="Q63" s="4">
        <v>5.2969999999999997</v>
      </c>
      <c r="R63" s="4">
        <v>4.0030000000000001</v>
      </c>
      <c r="S63" s="4">
        <v>3.7770000000000001</v>
      </c>
      <c r="T63" s="4">
        <v>3.0129999999999999</v>
      </c>
      <c r="U63" s="4">
        <v>2.7269999999999999</v>
      </c>
      <c r="V63" s="4">
        <v>2.0790000000000002</v>
      </c>
      <c r="W63" s="4">
        <v>4.5999999999999996</v>
      </c>
      <c r="X63" s="4">
        <v>2.5920000000000001</v>
      </c>
      <c r="Y63" s="4">
        <v>3.081</v>
      </c>
      <c r="Z63" s="4">
        <v>6.5410000000000004</v>
      </c>
      <c r="AA63" s="4">
        <v>2.8530000000000002</v>
      </c>
      <c r="AB63" s="4">
        <v>5.0549999999999997</v>
      </c>
      <c r="AC63" s="4">
        <v>3.9489999999999998</v>
      </c>
      <c r="AD63" s="4">
        <v>3.3740000000000001</v>
      </c>
      <c r="AE63">
        <v>5.7380000000000004</v>
      </c>
      <c r="AF63" s="4">
        <v>2.3639999999999999</v>
      </c>
      <c r="AG63" s="4">
        <v>2.8039999999999998</v>
      </c>
      <c r="AH63" s="4">
        <v>5.835</v>
      </c>
      <c r="AI63" s="4">
        <v>3.9750000000000001</v>
      </c>
      <c r="AJ63" s="4">
        <v>2.677</v>
      </c>
      <c r="AK63" s="4">
        <v>4.4470000000000001</v>
      </c>
      <c r="AL63" s="4">
        <v>3.7389999999999999</v>
      </c>
      <c r="AM63" s="4">
        <v>5.524</v>
      </c>
    </row>
    <row r="64" spans="1:1005" ht="15" x14ac:dyDescent="0.25">
      <c r="A64" s="61">
        <v>45748</v>
      </c>
      <c r="B64" s="4">
        <v>8.76</v>
      </c>
      <c r="C64" s="4">
        <v>8.76</v>
      </c>
      <c r="D64" s="4">
        <v>8.76</v>
      </c>
      <c r="E64" s="4">
        <v>12.454000000000001</v>
      </c>
      <c r="F64" s="4">
        <v>9.0709999999999997</v>
      </c>
      <c r="G64" s="4">
        <v>6.6769999999999996</v>
      </c>
      <c r="H64" s="4">
        <v>9.3870000000000005</v>
      </c>
      <c r="I64" s="4">
        <v>9.1780000000000008</v>
      </c>
      <c r="J64" s="4">
        <v>4.867</v>
      </c>
      <c r="K64" s="4">
        <v>9.3810000000000002</v>
      </c>
      <c r="L64" s="4">
        <v>5.8449999999999998</v>
      </c>
      <c r="M64" s="4">
        <v>7.6360000000000001</v>
      </c>
      <c r="N64" s="4">
        <v>5.0330000000000004</v>
      </c>
      <c r="O64" s="4">
        <v>8.3420000000000005</v>
      </c>
      <c r="P64" s="4">
        <v>6.1210000000000004</v>
      </c>
      <c r="Q64" s="4">
        <v>6.1559999999999997</v>
      </c>
      <c r="R64" s="4">
        <v>5.3070000000000004</v>
      </c>
      <c r="S64" s="4">
        <v>7.8979999999999997</v>
      </c>
      <c r="T64" s="4">
        <v>5.6449999999999996</v>
      </c>
      <c r="U64" s="4">
        <v>6.68</v>
      </c>
      <c r="V64" s="4">
        <v>4.2830000000000004</v>
      </c>
      <c r="W64" s="4">
        <v>9.8079999999999998</v>
      </c>
      <c r="X64" s="4">
        <v>4.6139999999999999</v>
      </c>
      <c r="Y64" s="4">
        <v>7.6970000000000001</v>
      </c>
      <c r="Z64" s="4">
        <v>8.9169999999999998</v>
      </c>
      <c r="AA64" s="4">
        <v>2.7509999999999999</v>
      </c>
      <c r="AB64" s="4">
        <v>5.8819999999999997</v>
      </c>
      <c r="AC64" s="4">
        <v>6.0670000000000002</v>
      </c>
      <c r="AD64" s="4">
        <v>4.9050000000000002</v>
      </c>
      <c r="AE64">
        <v>14.598000000000001</v>
      </c>
      <c r="AF64" s="4">
        <v>3.423</v>
      </c>
      <c r="AG64" s="4">
        <v>3.86</v>
      </c>
      <c r="AH64" s="4">
        <v>11.888</v>
      </c>
      <c r="AI64" s="4">
        <v>8.8000000000000007</v>
      </c>
      <c r="AJ64" s="4">
        <v>3.508</v>
      </c>
      <c r="AK64" s="4">
        <v>4.3070000000000004</v>
      </c>
      <c r="AL64" s="4">
        <v>3.625</v>
      </c>
      <c r="AM64" s="4">
        <v>3.625</v>
      </c>
      <c r="ALQ64" s="4" t="e">
        <v>#N/A</v>
      </c>
    </row>
    <row r="65" spans="1:1005" ht="15" x14ac:dyDescent="0.25">
      <c r="A65" s="61">
        <v>45778</v>
      </c>
      <c r="B65" s="4">
        <v>28.28</v>
      </c>
      <c r="C65" s="4">
        <v>28.28</v>
      </c>
      <c r="D65" s="4">
        <v>28.28</v>
      </c>
      <c r="E65" s="4">
        <v>44.828000000000003</v>
      </c>
      <c r="F65" s="4">
        <v>44.765999999999998</v>
      </c>
      <c r="G65" s="4">
        <v>20.414000000000001</v>
      </c>
      <c r="H65" s="4">
        <v>27.631</v>
      </c>
      <c r="I65" s="4">
        <v>19.55</v>
      </c>
      <c r="J65" s="4">
        <v>23.945</v>
      </c>
      <c r="K65" s="4">
        <v>30.103000000000002</v>
      </c>
      <c r="L65" s="4">
        <v>31.058</v>
      </c>
      <c r="M65" s="4">
        <v>28.364000000000001</v>
      </c>
      <c r="N65" s="4">
        <v>17.399000000000001</v>
      </c>
      <c r="O65" s="4">
        <v>54.131</v>
      </c>
      <c r="P65" s="4">
        <v>36.134999999999998</v>
      </c>
      <c r="Q65" s="4">
        <v>24.06</v>
      </c>
      <c r="R65" s="4">
        <v>20.068999999999999</v>
      </c>
      <c r="S65" s="4">
        <v>32.162999999999997</v>
      </c>
      <c r="T65" s="4">
        <v>25.707999999999998</v>
      </c>
      <c r="U65" s="4">
        <v>14.695</v>
      </c>
      <c r="V65" s="4">
        <v>19.754999999999999</v>
      </c>
      <c r="W65" s="4">
        <v>27.93</v>
      </c>
      <c r="X65" s="4">
        <v>24.585999999999999</v>
      </c>
      <c r="Y65" s="4">
        <v>30.167999999999999</v>
      </c>
      <c r="Z65" s="4">
        <v>28.218</v>
      </c>
      <c r="AA65" s="4">
        <v>21.699000000000002</v>
      </c>
      <c r="AB65" s="4">
        <v>35.411000000000001</v>
      </c>
      <c r="AC65" s="4">
        <v>16.38</v>
      </c>
      <c r="AD65" s="4">
        <v>15.994</v>
      </c>
      <c r="AE65">
        <v>21.056000000000001</v>
      </c>
      <c r="AF65" s="4">
        <v>17.29</v>
      </c>
      <c r="AG65" s="4">
        <v>24.643000000000001</v>
      </c>
      <c r="AH65" s="4">
        <v>24.061</v>
      </c>
      <c r="AI65" s="4">
        <v>23.690999999999999</v>
      </c>
      <c r="AJ65" s="4">
        <v>19.088000000000001</v>
      </c>
      <c r="AK65" s="4">
        <v>15.43</v>
      </c>
      <c r="AL65" s="4">
        <v>34.569000000000003</v>
      </c>
      <c r="AM65" s="4">
        <v>34.569000000000003</v>
      </c>
      <c r="ALQ65" s="4" t="e">
        <v>#N/A</v>
      </c>
    </row>
    <row r="66" spans="1:1005" ht="15" x14ac:dyDescent="0.25">
      <c r="A66" s="61">
        <v>45809</v>
      </c>
      <c r="B66" s="4">
        <v>41.72</v>
      </c>
      <c r="C66" s="4">
        <v>41.72</v>
      </c>
      <c r="D66" s="4">
        <v>41.72</v>
      </c>
      <c r="E66" s="4">
        <v>61.38</v>
      </c>
      <c r="F66" s="4">
        <v>39.133000000000003</v>
      </c>
      <c r="G66" s="4">
        <v>27.207000000000001</v>
      </c>
      <c r="H66" s="4">
        <v>30.745000000000001</v>
      </c>
      <c r="I66" s="4">
        <v>31.547999999999998</v>
      </c>
      <c r="J66" s="4">
        <v>40.786000000000001</v>
      </c>
      <c r="K66" s="4">
        <v>25.427</v>
      </c>
      <c r="L66" s="4">
        <v>63.673000000000002</v>
      </c>
      <c r="M66" s="4">
        <v>40.258000000000003</v>
      </c>
      <c r="N66" s="4">
        <v>82.159000000000006</v>
      </c>
      <c r="O66" s="4">
        <v>58.555</v>
      </c>
      <c r="P66" s="4">
        <v>78.302999999999997</v>
      </c>
      <c r="Q66" s="4">
        <v>29.082000000000001</v>
      </c>
      <c r="R66" s="4">
        <v>46.19</v>
      </c>
      <c r="S66" s="4">
        <v>24.757999999999999</v>
      </c>
      <c r="T66" s="4">
        <v>26.032</v>
      </c>
      <c r="U66" s="4">
        <v>11.563000000000001</v>
      </c>
      <c r="V66" s="4">
        <v>35.546999999999997</v>
      </c>
      <c r="W66" s="4">
        <v>21.094999999999999</v>
      </c>
      <c r="X66" s="4">
        <v>34.314999999999998</v>
      </c>
      <c r="Y66" s="4">
        <v>35.832000000000001</v>
      </c>
      <c r="Z66" s="4">
        <v>25.67</v>
      </c>
      <c r="AA66" s="4">
        <v>73.356999999999999</v>
      </c>
      <c r="AB66" s="4">
        <v>45.633000000000003</v>
      </c>
      <c r="AC66" s="4">
        <v>39.383000000000003</v>
      </c>
      <c r="AD66" s="4">
        <v>68.938000000000002</v>
      </c>
      <c r="AE66">
        <v>9.3390000000000004</v>
      </c>
      <c r="AF66" s="4">
        <v>26.954000000000001</v>
      </c>
      <c r="AG66" s="4">
        <v>49.534999999999997</v>
      </c>
      <c r="AH66" s="4">
        <v>45.808999999999997</v>
      </c>
      <c r="AI66" s="4">
        <v>23.747</v>
      </c>
      <c r="AJ66" s="4">
        <v>44.984999999999999</v>
      </c>
      <c r="AK66" s="4">
        <v>50.454000000000001</v>
      </c>
      <c r="AL66" s="4">
        <v>90.742000000000004</v>
      </c>
      <c r="AM66" s="4">
        <v>90.742000000000004</v>
      </c>
      <c r="ALQ66" s="4" t="e">
        <v>#N/A</v>
      </c>
    </row>
    <row r="67" spans="1:1005" ht="15" x14ac:dyDescent="0.25">
      <c r="A67" s="61">
        <v>45839</v>
      </c>
      <c r="B67" s="4">
        <v>20.14</v>
      </c>
      <c r="C67" s="4">
        <v>20.14</v>
      </c>
      <c r="D67" s="4">
        <v>20.14</v>
      </c>
      <c r="E67" s="4">
        <v>30.538</v>
      </c>
      <c r="F67" s="4">
        <v>16.513999999999999</v>
      </c>
      <c r="G67" s="4">
        <v>12.13</v>
      </c>
      <c r="H67" s="4">
        <v>13.023</v>
      </c>
      <c r="I67" s="4">
        <v>12.606</v>
      </c>
      <c r="J67" s="4">
        <v>17.32</v>
      </c>
      <c r="K67" s="4">
        <v>11.458</v>
      </c>
      <c r="L67" s="4">
        <v>35.804000000000002</v>
      </c>
      <c r="M67" s="4">
        <v>15.616</v>
      </c>
      <c r="N67" s="4">
        <v>84.986000000000004</v>
      </c>
      <c r="O67" s="4">
        <v>26.094000000000001</v>
      </c>
      <c r="P67" s="4">
        <v>33.463999999999999</v>
      </c>
      <c r="Q67" s="4">
        <v>13.868</v>
      </c>
      <c r="R67" s="4">
        <v>30.305</v>
      </c>
      <c r="S67" s="4">
        <v>9.84</v>
      </c>
      <c r="T67" s="4">
        <v>9.9510000000000005</v>
      </c>
      <c r="U67" s="4">
        <v>5.1959999999999997</v>
      </c>
      <c r="V67" s="4">
        <v>12.861000000000001</v>
      </c>
      <c r="W67" s="4">
        <v>8.7210000000000001</v>
      </c>
      <c r="X67" s="4">
        <v>15.132999999999999</v>
      </c>
      <c r="Y67" s="4">
        <v>12.573</v>
      </c>
      <c r="Z67" s="4">
        <v>10.667</v>
      </c>
      <c r="AA67" s="4">
        <v>38.417000000000002</v>
      </c>
      <c r="AB67" s="4">
        <v>25.39</v>
      </c>
      <c r="AC67" s="4">
        <v>13.689</v>
      </c>
      <c r="AD67" s="4">
        <v>43.125</v>
      </c>
      <c r="AE67">
        <v>6.3559999999999999</v>
      </c>
      <c r="AF67" s="4">
        <v>10.865</v>
      </c>
      <c r="AG67" s="4">
        <v>17.701000000000001</v>
      </c>
      <c r="AH67" s="4">
        <v>16.306000000000001</v>
      </c>
      <c r="AI67" s="4">
        <v>9.125</v>
      </c>
      <c r="AJ67" s="4">
        <v>27.582000000000001</v>
      </c>
      <c r="AK67" s="4">
        <v>32.664000000000001</v>
      </c>
      <c r="AL67" s="4">
        <v>49.241</v>
      </c>
      <c r="AM67" s="4">
        <v>49.241</v>
      </c>
      <c r="ALQ67" s="4" t="e">
        <v>#N/A</v>
      </c>
    </row>
    <row r="68" spans="1:1005" ht="15" x14ac:dyDescent="0.25">
      <c r="A68" s="61">
        <v>45870</v>
      </c>
      <c r="B68" s="4">
        <v>10.3</v>
      </c>
      <c r="C68" s="4">
        <v>10.3</v>
      </c>
      <c r="D68" s="4">
        <v>10.3</v>
      </c>
      <c r="E68" s="4">
        <v>12.678000000000001</v>
      </c>
      <c r="F68" s="4">
        <v>9.8049999999999997</v>
      </c>
      <c r="G68" s="4">
        <v>6.74</v>
      </c>
      <c r="H68" s="4">
        <v>7.976</v>
      </c>
      <c r="I68" s="4">
        <v>6.7439999999999998</v>
      </c>
      <c r="J68" s="4">
        <v>8.0510000000000002</v>
      </c>
      <c r="K68" s="4">
        <v>8.1959999999999997</v>
      </c>
      <c r="L68" s="4">
        <v>12.78</v>
      </c>
      <c r="M68" s="4">
        <v>7.8739999999999997</v>
      </c>
      <c r="N68" s="4">
        <v>28.35</v>
      </c>
      <c r="O68" s="4">
        <v>10.914</v>
      </c>
      <c r="P68" s="4">
        <v>14.228999999999999</v>
      </c>
      <c r="Q68" s="4">
        <v>7.4320000000000004</v>
      </c>
      <c r="R68" s="4">
        <v>11.896000000000001</v>
      </c>
      <c r="S68" s="4">
        <v>6.5869999999999997</v>
      </c>
      <c r="T68" s="4">
        <v>6.5419999999999998</v>
      </c>
      <c r="U68" s="4">
        <v>3.714</v>
      </c>
      <c r="V68" s="4">
        <v>6.5819999999999999</v>
      </c>
      <c r="W68" s="4">
        <v>5.7629999999999999</v>
      </c>
      <c r="X68" s="4">
        <v>8.1050000000000004</v>
      </c>
      <c r="Y68" s="4">
        <v>7.6639999999999997</v>
      </c>
      <c r="Z68" s="4">
        <v>6.931</v>
      </c>
      <c r="AA68" s="4">
        <v>13.459</v>
      </c>
      <c r="AB68" s="4">
        <v>10.292999999999999</v>
      </c>
      <c r="AC68" s="4">
        <v>8.2899999999999991</v>
      </c>
      <c r="AD68" s="4">
        <v>14.827999999999999</v>
      </c>
      <c r="AE68">
        <v>4.9770000000000003</v>
      </c>
      <c r="AF68" s="4">
        <v>6.9320000000000004</v>
      </c>
      <c r="AG68" s="4">
        <v>9.0879999999999992</v>
      </c>
      <c r="AH68" s="4">
        <v>8.0719999999999992</v>
      </c>
      <c r="AI68" s="4">
        <v>5.9180000000000001</v>
      </c>
      <c r="AJ68" s="4">
        <v>11.108000000000001</v>
      </c>
      <c r="AK68" s="4">
        <v>13.087</v>
      </c>
      <c r="AL68" s="4">
        <v>18.544</v>
      </c>
      <c r="AM68" s="4">
        <v>18.544</v>
      </c>
      <c r="ALQ68" s="4" t="e">
        <v>#N/A</v>
      </c>
    </row>
    <row r="69" spans="1:1005" ht="15" x14ac:dyDescent="0.25">
      <c r="A69" s="61">
        <v>45901</v>
      </c>
      <c r="B69" s="4">
        <v>7.37</v>
      </c>
      <c r="C69" s="4">
        <v>7.37</v>
      </c>
      <c r="D69" s="4">
        <v>7.37</v>
      </c>
      <c r="E69" s="4">
        <v>10.645</v>
      </c>
      <c r="F69" s="4">
        <v>7.6319999999999997</v>
      </c>
      <c r="G69" s="4">
        <v>6.0250000000000004</v>
      </c>
      <c r="H69" s="4">
        <v>5.8650000000000002</v>
      </c>
      <c r="I69" s="4">
        <v>5.3079999999999998</v>
      </c>
      <c r="J69" s="4">
        <v>5.9850000000000003</v>
      </c>
      <c r="K69" s="4">
        <v>6.7119999999999997</v>
      </c>
      <c r="L69" s="4">
        <v>8.8819999999999997</v>
      </c>
      <c r="M69" s="4">
        <v>6.2549999999999999</v>
      </c>
      <c r="N69" s="4">
        <v>14.111000000000001</v>
      </c>
      <c r="O69" s="4">
        <v>8.1890000000000001</v>
      </c>
      <c r="P69" s="4">
        <v>9.7210000000000001</v>
      </c>
      <c r="Q69" s="4">
        <v>5.6609999999999996</v>
      </c>
      <c r="R69" s="4">
        <v>7.5460000000000003</v>
      </c>
      <c r="S69" s="4">
        <v>5.258</v>
      </c>
      <c r="T69" s="4">
        <v>4.9740000000000002</v>
      </c>
      <c r="U69" s="4">
        <v>3.278</v>
      </c>
      <c r="V69" s="4">
        <v>6.9930000000000003</v>
      </c>
      <c r="W69" s="4">
        <v>5.01</v>
      </c>
      <c r="X69" s="4">
        <v>5.6340000000000003</v>
      </c>
      <c r="Y69" s="4">
        <v>6.4790000000000001</v>
      </c>
      <c r="Z69" s="4">
        <v>5.9359999999999999</v>
      </c>
      <c r="AA69" s="4">
        <v>8.6180000000000003</v>
      </c>
      <c r="AB69" s="4">
        <v>7.1920000000000002</v>
      </c>
      <c r="AC69" s="4">
        <v>5.8440000000000003</v>
      </c>
      <c r="AD69" s="4">
        <v>8.4990000000000006</v>
      </c>
      <c r="AE69">
        <v>4.4059999999999997</v>
      </c>
      <c r="AF69" s="4">
        <v>6.1890000000000001</v>
      </c>
      <c r="AG69" s="4">
        <v>8.32</v>
      </c>
      <c r="AH69" s="4">
        <v>6.3579999999999997</v>
      </c>
      <c r="AI69" s="4">
        <v>4.7229999999999999</v>
      </c>
      <c r="AJ69" s="4">
        <v>8.7720000000000002</v>
      </c>
      <c r="AK69" s="4">
        <v>7.4889999999999999</v>
      </c>
      <c r="AL69" s="4">
        <v>10.701000000000001</v>
      </c>
      <c r="AM69" s="4">
        <v>10.701000000000001</v>
      </c>
      <c r="ALQ69" s="4" t="e">
        <v>#N/A</v>
      </c>
    </row>
    <row r="70" spans="1:1005" ht="15" x14ac:dyDescent="0.25">
      <c r="A70" s="61"/>
      <c r="B70" s="4"/>
      <c r="C70" s="4"/>
      <c r="D70" s="4"/>
      <c r="ALQ70" s="4" t="e">
        <v>#N/A</v>
      </c>
    </row>
    <row r="71" spans="1:1005" ht="15" x14ac:dyDescent="0.25">
      <c r="A71" s="61"/>
      <c r="B71" s="4"/>
      <c r="C71" s="4"/>
      <c r="D71" s="4"/>
      <c r="ALQ71" s="4" t="e">
        <v>#N/A</v>
      </c>
    </row>
    <row r="72" spans="1:1005" ht="15" x14ac:dyDescent="0.25">
      <c r="A72" s="61"/>
      <c r="B72" s="4"/>
      <c r="C72" s="4"/>
      <c r="D72" s="4"/>
      <c r="ALQ72" s="4" t="e">
        <v>#N/A</v>
      </c>
    </row>
    <row r="73" spans="1:1005" ht="15" x14ac:dyDescent="0.25">
      <c r="A73" s="61"/>
      <c r="B73" s="4"/>
      <c r="C73" s="4"/>
      <c r="D73" s="4"/>
    </row>
    <row r="74" spans="1:1005" ht="15" x14ac:dyDescent="0.25">
      <c r="A74" s="61"/>
      <c r="B74" s="4"/>
      <c r="C74" s="4"/>
      <c r="D74" s="4"/>
    </row>
    <row r="75" spans="1:1005" ht="15" x14ac:dyDescent="0.25">
      <c r="A75" s="61"/>
      <c r="B75" s="4"/>
      <c r="C75" s="4"/>
      <c r="D75" s="4"/>
    </row>
    <row r="76" spans="1:1005" ht="15" x14ac:dyDescent="0.25">
      <c r="A76" s="61"/>
      <c r="B76" s="4"/>
      <c r="C76" s="4"/>
      <c r="D76" s="4"/>
    </row>
    <row r="77" spans="1:1005" ht="15" x14ac:dyDescent="0.25">
      <c r="A77" s="61"/>
      <c r="B77" s="4"/>
      <c r="C77" s="4"/>
      <c r="D77" s="4"/>
    </row>
    <row r="78" spans="1:1005" ht="15" x14ac:dyDescent="0.25">
      <c r="A78" s="61"/>
      <c r="B78" s="4"/>
      <c r="C78" s="4"/>
      <c r="D78" s="4"/>
    </row>
    <row r="79" spans="1:1005" ht="15" x14ac:dyDescent="0.25">
      <c r="A79" s="61"/>
      <c r="B79" s="4"/>
      <c r="C79" s="4"/>
      <c r="D79" s="4"/>
    </row>
    <row r="80" spans="1:1005" ht="15" x14ac:dyDescent="0.25">
      <c r="A80" s="61"/>
      <c r="B80" s="4"/>
      <c r="C80" s="4"/>
      <c r="D80" s="4"/>
    </row>
  </sheetData>
  <mergeCells count="1">
    <mergeCell ref="B1:AH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BC296-4214-4402-BC76-9052B536B40A}">
  <sheetPr codeName="Sheet13">
    <tabColor rgb="FFCCEBC5"/>
  </sheetPr>
  <dimension ref="A1:ALQ80"/>
  <sheetViews>
    <sheetView zoomScaleNormal="100" workbookViewId="0">
      <selection activeCell="D4" sqref="D4"/>
    </sheetView>
  </sheetViews>
  <sheetFormatPr defaultColWidth="18.7109375" defaultRowHeight="12.75" customHeight="1" x14ac:dyDescent="0.25"/>
  <cols>
    <col min="1" max="1" width="7.5703125" style="5" customWidth="1"/>
    <col min="2" max="4" width="7.5703125" style="64" customWidth="1"/>
    <col min="5" max="5" width="7" customWidth="1"/>
    <col min="6" max="15" width="8" customWidth="1"/>
    <col min="16" max="19" width="7" customWidth="1"/>
    <col min="20" max="26" width="8" customWidth="1"/>
    <col min="27" max="30" width="7" customWidth="1"/>
    <col min="31" max="31" width="8.42578125" style="4" customWidth="1"/>
    <col min="32" max="54" width="9.140625" customWidth="1"/>
  </cols>
  <sheetData>
    <row r="1" spans="1:54" s="5" customFormat="1" ht="15" x14ac:dyDescent="0.25">
      <c r="A1" s="62"/>
      <c r="B1" s="63"/>
      <c r="C1" s="63"/>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4"/>
      <c r="AJ1" s="64"/>
      <c r="AK1" s="64"/>
      <c r="AL1" s="64"/>
      <c r="AM1" s="64"/>
    </row>
    <row r="2" spans="1:54" s="5" customFormat="1" ht="15" x14ac:dyDescent="0.25">
      <c r="A2" s="62"/>
      <c r="B2" s="64" t="s">
        <v>0</v>
      </c>
      <c r="C2" s="64" t="s">
        <v>1</v>
      </c>
      <c r="D2" s="64" t="s">
        <v>2</v>
      </c>
      <c r="E2" s="64">
        <v>1981</v>
      </c>
      <c r="F2" s="64">
        <v>1982</v>
      </c>
      <c r="G2" s="64">
        <v>1983</v>
      </c>
      <c r="H2" s="64">
        <v>1984</v>
      </c>
      <c r="I2" s="64">
        <v>1985</v>
      </c>
      <c r="J2" s="64">
        <v>1986</v>
      </c>
      <c r="K2" s="64">
        <v>1987</v>
      </c>
      <c r="L2" s="64">
        <v>1988</v>
      </c>
      <c r="M2" s="64">
        <v>1989</v>
      </c>
      <c r="N2" s="64">
        <v>1990</v>
      </c>
      <c r="O2" s="64">
        <v>1991</v>
      </c>
      <c r="P2" s="64">
        <v>1992</v>
      </c>
      <c r="Q2" s="64">
        <v>1993</v>
      </c>
      <c r="R2" s="64">
        <v>1994</v>
      </c>
      <c r="S2" s="64">
        <v>1995</v>
      </c>
      <c r="T2" s="64">
        <v>1996</v>
      </c>
      <c r="U2" s="64">
        <v>1997</v>
      </c>
      <c r="V2" s="64">
        <v>1998</v>
      </c>
      <c r="W2" s="64">
        <v>1999</v>
      </c>
      <c r="X2" s="64">
        <v>2000</v>
      </c>
      <c r="Y2" s="64">
        <v>2001</v>
      </c>
      <c r="Z2" s="64">
        <v>2002</v>
      </c>
      <c r="AA2" s="64">
        <v>2003</v>
      </c>
      <c r="AB2" s="64">
        <v>2004</v>
      </c>
      <c r="AC2" s="64">
        <v>2005</v>
      </c>
      <c r="AD2" s="64">
        <v>2006</v>
      </c>
      <c r="AE2" s="64">
        <v>2007</v>
      </c>
      <c r="AF2" s="64">
        <v>2008</v>
      </c>
      <c r="AG2" s="64">
        <v>2009</v>
      </c>
      <c r="AH2" s="64">
        <v>2010</v>
      </c>
      <c r="AI2" s="64">
        <v>2011</v>
      </c>
      <c r="AJ2" s="64">
        <v>2012</v>
      </c>
      <c r="AK2" s="64">
        <v>2013</v>
      </c>
      <c r="AL2" s="64">
        <v>2014</v>
      </c>
      <c r="AM2" s="64">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65"/>
      <c r="B3" s="66" t="s">
        <v>3</v>
      </c>
      <c r="C3" s="66" t="s">
        <v>4</v>
      </c>
      <c r="D3" s="66" t="s">
        <v>5</v>
      </c>
      <c r="E3" s="66" t="s">
        <v>6</v>
      </c>
      <c r="F3" s="66" t="s">
        <v>7</v>
      </c>
      <c r="G3" s="66" t="s">
        <v>8</v>
      </c>
      <c r="H3" s="66" t="s">
        <v>9</v>
      </c>
      <c r="I3" s="66" t="s">
        <v>10</v>
      </c>
      <c r="J3" s="66" t="s">
        <v>11</v>
      </c>
      <c r="K3" s="66" t="s">
        <v>12</v>
      </c>
      <c r="L3" s="66" t="s">
        <v>13</v>
      </c>
      <c r="M3" s="66" t="s">
        <v>14</v>
      </c>
      <c r="N3" s="66" t="s">
        <v>15</v>
      </c>
      <c r="O3" s="66" t="s">
        <v>16</v>
      </c>
      <c r="P3" s="66" t="s">
        <v>17</v>
      </c>
      <c r="Q3" s="66" t="s">
        <v>18</v>
      </c>
      <c r="R3" s="66" t="s">
        <v>19</v>
      </c>
      <c r="S3" s="66" t="s">
        <v>20</v>
      </c>
      <c r="T3" s="66" t="s">
        <v>21</v>
      </c>
      <c r="U3" s="66" t="s">
        <v>22</v>
      </c>
      <c r="V3" s="66" t="s">
        <v>23</v>
      </c>
      <c r="W3" s="66" t="s">
        <v>24</v>
      </c>
      <c r="X3" s="66" t="s">
        <v>25</v>
      </c>
      <c r="Y3" s="66" t="s">
        <v>26</v>
      </c>
      <c r="Z3" s="66" t="s">
        <v>27</v>
      </c>
      <c r="AA3" s="66" t="s">
        <v>28</v>
      </c>
      <c r="AB3" s="66" t="s">
        <v>29</v>
      </c>
      <c r="AC3" s="66" t="s">
        <v>30</v>
      </c>
      <c r="AD3" s="66" t="s">
        <v>31</v>
      </c>
      <c r="AE3" s="66" t="s">
        <v>32</v>
      </c>
      <c r="AF3" s="66" t="s">
        <v>33</v>
      </c>
      <c r="AG3" s="66" t="s">
        <v>34</v>
      </c>
      <c r="AH3" s="66" t="s">
        <v>35</v>
      </c>
      <c r="AI3" s="66" t="s">
        <v>36</v>
      </c>
      <c r="AJ3" s="66" t="s">
        <v>37</v>
      </c>
      <c r="AK3" s="66" t="s">
        <v>38</v>
      </c>
      <c r="AL3" s="66" t="s">
        <v>39</v>
      </c>
      <c r="AM3" s="66"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4.45" customHeight="1" x14ac:dyDescent="0.25">
      <c r="A4" s="67">
        <v>43922</v>
      </c>
      <c r="B4" s="9">
        <v>12</v>
      </c>
      <c r="C4" s="9">
        <v>18</v>
      </c>
      <c r="D4">
        <v>15</v>
      </c>
      <c r="E4">
        <v>19.920999999999999</v>
      </c>
      <c r="F4">
        <v>10.266999999999999</v>
      </c>
      <c r="G4">
        <v>8.9309999999999992</v>
      </c>
      <c r="H4">
        <v>12.935</v>
      </c>
      <c r="I4">
        <v>15.744</v>
      </c>
      <c r="J4">
        <v>19.928000000000001</v>
      </c>
      <c r="K4">
        <v>17.803000000000001</v>
      </c>
      <c r="L4">
        <v>16.006</v>
      </c>
      <c r="M4">
        <v>20.414000000000001</v>
      </c>
      <c r="N4">
        <v>21.681999999999999</v>
      </c>
      <c r="O4">
        <v>9.8109999999999999</v>
      </c>
      <c r="P4">
        <v>19.911000000000001</v>
      </c>
      <c r="Q4">
        <v>12.51</v>
      </c>
      <c r="R4">
        <v>20.943000000000001</v>
      </c>
      <c r="S4">
        <v>11.856</v>
      </c>
      <c r="T4">
        <v>13.952999999999999</v>
      </c>
      <c r="U4">
        <v>13.295</v>
      </c>
      <c r="V4">
        <v>11.209</v>
      </c>
      <c r="W4">
        <v>18.135999999999999</v>
      </c>
      <c r="X4">
        <v>17.911000000000001</v>
      </c>
      <c r="Y4">
        <v>19.242000000000001</v>
      </c>
      <c r="Z4">
        <v>16.087</v>
      </c>
      <c r="AA4">
        <v>13.257</v>
      </c>
      <c r="AB4">
        <v>20.696999999999999</v>
      </c>
      <c r="AC4">
        <v>14.568</v>
      </c>
      <c r="AD4">
        <v>18.669</v>
      </c>
      <c r="AE4">
        <v>15.099</v>
      </c>
      <c r="AF4">
        <v>11.430999999999999</v>
      </c>
      <c r="AG4">
        <v>13.441000000000001</v>
      </c>
      <c r="AH4" s="4">
        <v>14.131</v>
      </c>
      <c r="AI4" s="4">
        <v>14.818</v>
      </c>
      <c r="AJ4" s="4">
        <v>19.634</v>
      </c>
      <c r="AK4" s="4">
        <v>15</v>
      </c>
      <c r="AL4" s="4">
        <v>13.574</v>
      </c>
      <c r="AM4" s="4">
        <v>11.983000000000001</v>
      </c>
      <c r="AN4" s="4"/>
      <c r="AO4" s="4"/>
      <c r="AP4" s="4"/>
      <c r="AQ4" s="4"/>
      <c r="AR4" s="4"/>
      <c r="AS4" s="4"/>
      <c r="AT4" s="4"/>
      <c r="AU4" s="4"/>
      <c r="AV4" s="4"/>
      <c r="AW4" s="4"/>
      <c r="AX4" s="4"/>
      <c r="AY4" s="4"/>
    </row>
    <row r="5" spans="1:54" ht="14.45" customHeight="1" x14ac:dyDescent="0.25">
      <c r="A5" s="67">
        <v>43952</v>
      </c>
      <c r="B5" s="9">
        <v>36</v>
      </c>
      <c r="C5" s="9">
        <v>65</v>
      </c>
      <c r="D5">
        <v>53</v>
      </c>
      <c r="E5">
        <v>53.497</v>
      </c>
      <c r="F5">
        <v>31.5</v>
      </c>
      <c r="G5">
        <v>25.071999999999999</v>
      </c>
      <c r="H5">
        <v>56.87</v>
      </c>
      <c r="I5">
        <v>54.29</v>
      </c>
      <c r="J5">
        <v>53.337000000000003</v>
      </c>
      <c r="K5">
        <v>54.484999999999999</v>
      </c>
      <c r="L5">
        <v>35.979999999999997</v>
      </c>
      <c r="M5">
        <v>40.564</v>
      </c>
      <c r="N5">
        <v>53.485999999999997</v>
      </c>
      <c r="O5">
        <v>28.975999999999999</v>
      </c>
      <c r="P5">
        <v>64.634</v>
      </c>
      <c r="Q5">
        <v>48.465000000000003</v>
      </c>
      <c r="R5">
        <v>67.05</v>
      </c>
      <c r="S5">
        <v>28.946999999999999</v>
      </c>
      <c r="T5">
        <v>56.52</v>
      </c>
      <c r="U5">
        <v>54.655000000000001</v>
      </c>
      <c r="V5">
        <v>38.317</v>
      </c>
      <c r="W5">
        <v>48.518999999999998</v>
      </c>
      <c r="X5">
        <v>54.555999999999997</v>
      </c>
      <c r="Y5">
        <v>82.28</v>
      </c>
      <c r="Z5">
        <v>39.381999999999998</v>
      </c>
      <c r="AA5">
        <v>49.225000000000001</v>
      </c>
      <c r="AB5">
        <v>70.897000000000006</v>
      </c>
      <c r="AC5">
        <v>53.773000000000003</v>
      </c>
      <c r="AD5">
        <v>57.01</v>
      </c>
      <c r="AE5">
        <v>68.518000000000001</v>
      </c>
      <c r="AF5">
        <v>39.200000000000003</v>
      </c>
      <c r="AG5">
        <v>74.432000000000002</v>
      </c>
      <c r="AH5" s="4">
        <v>30.381</v>
      </c>
      <c r="AI5" s="4">
        <v>34.584000000000003</v>
      </c>
      <c r="AJ5" s="4">
        <v>53</v>
      </c>
      <c r="AK5" s="4">
        <v>41.351999999999997</v>
      </c>
      <c r="AL5" s="4">
        <v>39.170999999999999</v>
      </c>
      <c r="AM5" s="4">
        <v>37.049999999999997</v>
      </c>
      <c r="AN5" s="4"/>
      <c r="AO5" s="4"/>
      <c r="AP5" s="4"/>
      <c r="AQ5" s="4"/>
      <c r="AR5" s="4"/>
      <c r="AS5" s="4"/>
      <c r="AT5" s="4"/>
      <c r="AU5" s="4"/>
      <c r="AV5" s="4"/>
      <c r="AW5" s="4"/>
      <c r="AX5" s="4"/>
      <c r="AY5" s="4"/>
    </row>
    <row r="6" spans="1:54" ht="14.45" customHeight="1" x14ac:dyDescent="0.25">
      <c r="A6" s="67">
        <v>43983</v>
      </c>
      <c r="B6" s="9">
        <v>44</v>
      </c>
      <c r="C6" s="9">
        <v>85</v>
      </c>
      <c r="D6">
        <v>63</v>
      </c>
      <c r="E6">
        <v>79.977999999999994</v>
      </c>
      <c r="F6">
        <v>64.388000000000005</v>
      </c>
      <c r="G6">
        <v>78.320999999999998</v>
      </c>
      <c r="H6">
        <v>72.975999999999999</v>
      </c>
      <c r="I6">
        <v>74.141000000000005</v>
      </c>
      <c r="J6">
        <v>96.603999999999999</v>
      </c>
      <c r="K6">
        <v>62.896999999999998</v>
      </c>
      <c r="L6">
        <v>80.608999999999995</v>
      </c>
      <c r="M6">
        <v>36.027999999999999</v>
      </c>
      <c r="N6">
        <v>99.748000000000005</v>
      </c>
      <c r="O6">
        <v>68.843000000000004</v>
      </c>
      <c r="P6">
        <v>50.097999999999999</v>
      </c>
      <c r="Q6">
        <v>64.667000000000002</v>
      </c>
      <c r="R6">
        <v>73.557000000000002</v>
      </c>
      <c r="S6">
        <v>89.941000000000003</v>
      </c>
      <c r="T6">
        <v>37.563000000000002</v>
      </c>
      <c r="U6">
        <v>86.251000000000005</v>
      </c>
      <c r="V6">
        <v>50.779000000000003</v>
      </c>
      <c r="W6">
        <v>122.059</v>
      </c>
      <c r="X6">
        <v>34.673000000000002</v>
      </c>
      <c r="Y6">
        <v>45.517000000000003</v>
      </c>
      <c r="Z6">
        <v>40.286999999999999</v>
      </c>
      <c r="AA6">
        <v>52.511000000000003</v>
      </c>
      <c r="AB6">
        <v>48.262</v>
      </c>
      <c r="AC6">
        <v>56.933</v>
      </c>
      <c r="AD6">
        <v>39.752000000000002</v>
      </c>
      <c r="AE6">
        <v>63</v>
      </c>
      <c r="AF6">
        <v>59.807000000000002</v>
      </c>
      <c r="AG6">
        <v>49.533000000000001</v>
      </c>
      <c r="AH6" s="4">
        <v>58.003999999999998</v>
      </c>
      <c r="AI6" s="4">
        <v>89.956999999999994</v>
      </c>
      <c r="AJ6" s="4">
        <v>31.683</v>
      </c>
      <c r="AK6" s="4">
        <v>54.173000000000002</v>
      </c>
      <c r="AL6" s="4">
        <v>66.855000000000004</v>
      </c>
      <c r="AM6" s="4">
        <v>116.881</v>
      </c>
      <c r="AN6" s="4"/>
      <c r="AO6" s="4"/>
      <c r="AP6" s="4"/>
      <c r="AQ6" s="4"/>
      <c r="AR6" s="4"/>
      <c r="AS6" s="4"/>
      <c r="AT6" s="4"/>
      <c r="AU6" s="4"/>
      <c r="AV6" s="4"/>
      <c r="AW6" s="4"/>
      <c r="AX6" s="4"/>
      <c r="AY6" s="4"/>
    </row>
    <row r="7" spans="1:54" ht="14.45" customHeight="1" x14ac:dyDescent="0.25">
      <c r="A7" s="67">
        <v>44013</v>
      </c>
      <c r="B7" s="9">
        <v>16</v>
      </c>
      <c r="C7" s="9">
        <v>37</v>
      </c>
      <c r="D7">
        <v>20</v>
      </c>
      <c r="E7">
        <v>35.002000000000002</v>
      </c>
      <c r="F7">
        <v>28.042999999999999</v>
      </c>
      <c r="G7">
        <v>37.164999999999999</v>
      </c>
      <c r="H7">
        <v>25.030999999999999</v>
      </c>
      <c r="I7">
        <v>21.280999999999999</v>
      </c>
      <c r="J7">
        <v>42.067999999999998</v>
      </c>
      <c r="K7">
        <v>18.559999999999999</v>
      </c>
      <c r="L7">
        <v>27.169</v>
      </c>
      <c r="M7">
        <v>13.904999999999999</v>
      </c>
      <c r="N7">
        <v>40.603999999999999</v>
      </c>
      <c r="O7">
        <v>26.294</v>
      </c>
      <c r="P7">
        <v>20.831</v>
      </c>
      <c r="Q7">
        <v>19.786999999999999</v>
      </c>
      <c r="R7">
        <v>19.506</v>
      </c>
      <c r="S7">
        <v>48.482999999999997</v>
      </c>
      <c r="T7">
        <v>13.233000000000001</v>
      </c>
      <c r="U7">
        <v>23.510999999999999</v>
      </c>
      <c r="V7">
        <v>22.536999999999999</v>
      </c>
      <c r="W7">
        <v>67.391000000000005</v>
      </c>
      <c r="X7">
        <v>11.23</v>
      </c>
      <c r="Y7">
        <v>14.503</v>
      </c>
      <c r="Z7">
        <v>11.708</v>
      </c>
      <c r="AA7">
        <v>15.772</v>
      </c>
      <c r="AB7">
        <v>15.212</v>
      </c>
      <c r="AC7">
        <v>18.353000000000002</v>
      </c>
      <c r="AD7">
        <v>17.669</v>
      </c>
      <c r="AE7">
        <v>21.27</v>
      </c>
      <c r="AF7">
        <v>20</v>
      </c>
      <c r="AG7">
        <v>15.786</v>
      </c>
      <c r="AH7" s="4">
        <v>15.881</v>
      </c>
      <c r="AI7" s="4">
        <v>27.2</v>
      </c>
      <c r="AJ7" s="4">
        <v>12.445</v>
      </c>
      <c r="AK7" s="4">
        <v>16.106999999999999</v>
      </c>
      <c r="AL7" s="4">
        <v>18.106000000000002</v>
      </c>
      <c r="AM7" s="4">
        <v>36.738</v>
      </c>
      <c r="AN7" s="4"/>
      <c r="AO7" s="4"/>
      <c r="AP7" s="4"/>
      <c r="AQ7" s="4"/>
      <c r="AR7" s="4"/>
      <c r="AS7" s="4"/>
      <c r="AT7" s="4"/>
      <c r="AU7" s="4"/>
      <c r="AV7" s="4"/>
      <c r="AW7" s="4"/>
      <c r="AX7" s="4"/>
      <c r="AY7" s="4"/>
    </row>
    <row r="8" spans="1:54" ht="14.45" customHeight="1" x14ac:dyDescent="0.25">
      <c r="A8" s="67">
        <v>44044</v>
      </c>
      <c r="B8" s="9">
        <v>11.86</v>
      </c>
      <c r="C8" s="9">
        <v>24.7</v>
      </c>
      <c r="D8">
        <v>15</v>
      </c>
      <c r="E8">
        <v>20.12</v>
      </c>
      <c r="F8">
        <v>27.687000000000001</v>
      </c>
      <c r="G8">
        <v>18.670000000000002</v>
      </c>
      <c r="H8">
        <v>23.704999999999998</v>
      </c>
      <c r="I8">
        <v>12.209</v>
      </c>
      <c r="J8">
        <v>21.606999999999999</v>
      </c>
      <c r="K8">
        <v>15.193</v>
      </c>
      <c r="L8">
        <v>34.642000000000003</v>
      </c>
      <c r="M8">
        <v>14.94</v>
      </c>
      <c r="N8">
        <v>27.414999999999999</v>
      </c>
      <c r="O8">
        <v>16.055</v>
      </c>
      <c r="P8">
        <v>18.190000000000001</v>
      </c>
      <c r="Q8">
        <v>14.446</v>
      </c>
      <c r="R8">
        <v>14.204000000000001</v>
      </c>
      <c r="S8">
        <v>21.12</v>
      </c>
      <c r="T8">
        <v>10.442</v>
      </c>
      <c r="U8">
        <v>21.007000000000001</v>
      </c>
      <c r="V8">
        <v>13.457000000000001</v>
      </c>
      <c r="W8">
        <v>56.165999999999997</v>
      </c>
      <c r="X8">
        <v>10.25</v>
      </c>
      <c r="Y8">
        <v>21.533000000000001</v>
      </c>
      <c r="Z8">
        <v>8.0229999999999997</v>
      </c>
      <c r="AA8">
        <v>12.241</v>
      </c>
      <c r="AB8">
        <v>9.8179999999999996</v>
      </c>
      <c r="AC8">
        <v>15.897</v>
      </c>
      <c r="AD8">
        <v>14.686999999999999</v>
      </c>
      <c r="AE8">
        <v>29.077999999999999</v>
      </c>
      <c r="AF8">
        <v>11.388999999999999</v>
      </c>
      <c r="AG8">
        <v>9.8670000000000009</v>
      </c>
      <c r="AH8" s="4">
        <v>14.305999999999999</v>
      </c>
      <c r="AI8" s="4">
        <v>13.84</v>
      </c>
      <c r="AJ8" s="4">
        <v>8.1669999999999998</v>
      </c>
      <c r="AK8" s="4">
        <v>15</v>
      </c>
      <c r="AL8" s="4">
        <v>14.601000000000001</v>
      </c>
      <c r="AM8" s="4">
        <v>16.187000000000001</v>
      </c>
      <c r="AN8" s="4"/>
      <c r="AO8" s="4"/>
      <c r="AP8" s="4"/>
      <c r="AQ8" s="4"/>
      <c r="AR8" s="4"/>
      <c r="AS8" s="4"/>
      <c r="AT8" s="4"/>
      <c r="AU8" s="4"/>
      <c r="AV8" s="4"/>
      <c r="AW8" s="4"/>
      <c r="AX8" s="4"/>
      <c r="AY8" s="4"/>
    </row>
    <row r="9" spans="1:54" ht="14.45" customHeight="1" x14ac:dyDescent="0.25">
      <c r="A9" s="67">
        <v>44075</v>
      </c>
      <c r="B9" s="9">
        <v>11.3</v>
      </c>
      <c r="C9" s="9">
        <v>21.31</v>
      </c>
      <c r="D9">
        <v>14</v>
      </c>
      <c r="E9">
        <v>10.871</v>
      </c>
      <c r="F9">
        <v>29.416</v>
      </c>
      <c r="G9">
        <v>9.6980000000000004</v>
      </c>
      <c r="H9">
        <v>18.233000000000001</v>
      </c>
      <c r="I9">
        <v>15.215</v>
      </c>
      <c r="J9">
        <v>23.007000000000001</v>
      </c>
      <c r="K9">
        <v>10.010999999999999</v>
      </c>
      <c r="L9">
        <v>23.187000000000001</v>
      </c>
      <c r="M9">
        <v>8.1519999999999992</v>
      </c>
      <c r="N9">
        <v>20.035</v>
      </c>
      <c r="O9">
        <v>30.716999999999999</v>
      </c>
      <c r="P9">
        <v>14.388999999999999</v>
      </c>
      <c r="Q9">
        <v>14.146000000000001</v>
      </c>
      <c r="R9">
        <v>15.456</v>
      </c>
      <c r="S9">
        <v>14</v>
      </c>
      <c r="T9">
        <v>9.7230000000000008</v>
      </c>
      <c r="U9">
        <v>30.106999999999999</v>
      </c>
      <c r="V9">
        <v>11.301</v>
      </c>
      <c r="W9">
        <v>35.156999999999996</v>
      </c>
      <c r="X9">
        <v>7.8280000000000003</v>
      </c>
      <c r="Y9">
        <v>9.9700000000000006</v>
      </c>
      <c r="Z9">
        <v>11.945</v>
      </c>
      <c r="AA9">
        <v>16.574000000000002</v>
      </c>
      <c r="AB9">
        <v>13.851000000000001</v>
      </c>
      <c r="AC9">
        <v>13.167999999999999</v>
      </c>
      <c r="AD9">
        <v>14.176</v>
      </c>
      <c r="AE9">
        <v>17.843</v>
      </c>
      <c r="AF9">
        <v>12.327</v>
      </c>
      <c r="AG9">
        <v>8.8059999999999992</v>
      </c>
      <c r="AH9" s="4">
        <v>9.9329999999999998</v>
      </c>
      <c r="AI9" s="4">
        <v>10.364000000000001</v>
      </c>
      <c r="AJ9" s="4">
        <v>6.335</v>
      </c>
      <c r="AK9" s="4">
        <v>29.988</v>
      </c>
      <c r="AL9" s="4">
        <v>14.286</v>
      </c>
      <c r="AM9" s="4">
        <v>12.186999999999999</v>
      </c>
      <c r="AN9" s="4"/>
      <c r="AO9" s="4"/>
      <c r="AP9" s="4"/>
      <c r="AQ9" s="4"/>
      <c r="AR9" s="4"/>
      <c r="AS9" s="4"/>
      <c r="AT9" s="4"/>
      <c r="AU9" s="4"/>
      <c r="AV9" s="4"/>
      <c r="AW9" s="4"/>
      <c r="AX9" s="4"/>
      <c r="AY9" s="4"/>
    </row>
    <row r="10" spans="1:54" ht="14.45" customHeight="1" x14ac:dyDescent="0.25">
      <c r="A10" s="67">
        <v>44105</v>
      </c>
      <c r="B10" s="9">
        <v>10.86</v>
      </c>
      <c r="C10" s="9">
        <v>18.64</v>
      </c>
      <c r="D10">
        <v>13.57</v>
      </c>
      <c r="E10">
        <v>18.803999999999998</v>
      </c>
      <c r="F10">
        <v>17.131</v>
      </c>
      <c r="G10">
        <v>14.599</v>
      </c>
      <c r="H10">
        <v>13.363</v>
      </c>
      <c r="I10">
        <v>16.48</v>
      </c>
      <c r="J10">
        <v>24.704000000000001</v>
      </c>
      <c r="K10">
        <v>8.1820000000000004</v>
      </c>
      <c r="L10">
        <v>17.219000000000001</v>
      </c>
      <c r="M10">
        <v>9.4710000000000001</v>
      </c>
      <c r="N10">
        <v>20.094000000000001</v>
      </c>
      <c r="O10">
        <v>11.555999999999999</v>
      </c>
      <c r="P10">
        <v>8.4749999999999996</v>
      </c>
      <c r="Q10">
        <v>8.8710000000000004</v>
      </c>
      <c r="R10">
        <v>9.7769999999999992</v>
      </c>
      <c r="S10">
        <v>10.302</v>
      </c>
      <c r="T10">
        <v>10.244999999999999</v>
      </c>
      <c r="U10">
        <v>20.925999999999998</v>
      </c>
      <c r="V10">
        <v>8.4309999999999992</v>
      </c>
      <c r="W10">
        <v>14.369</v>
      </c>
      <c r="X10">
        <v>7.7610000000000001</v>
      </c>
      <c r="Y10">
        <v>7.4059999999999997</v>
      </c>
      <c r="Z10">
        <v>8.4990000000000006</v>
      </c>
      <c r="AA10">
        <v>10.093999999999999</v>
      </c>
      <c r="AB10">
        <v>12.91</v>
      </c>
      <c r="AC10">
        <v>18.216999999999999</v>
      </c>
      <c r="AD10">
        <v>38.442999999999998</v>
      </c>
      <c r="AE10">
        <v>13.872999999999999</v>
      </c>
      <c r="AF10">
        <v>8.3480000000000008</v>
      </c>
      <c r="AG10">
        <v>8.1980000000000004</v>
      </c>
      <c r="AH10" s="4">
        <v>10.813000000000001</v>
      </c>
      <c r="AI10" s="4">
        <v>12.428000000000001</v>
      </c>
      <c r="AJ10" s="4">
        <v>5.4119999999999999</v>
      </c>
      <c r="AK10" s="4">
        <v>16.815000000000001</v>
      </c>
      <c r="AL10" s="4">
        <v>19.321999999999999</v>
      </c>
      <c r="AM10" s="4">
        <v>8.5820000000000007</v>
      </c>
      <c r="AN10" s="4"/>
      <c r="AO10" s="4"/>
      <c r="AP10" s="4"/>
      <c r="AQ10" s="4"/>
      <c r="AR10" s="4"/>
      <c r="AS10" s="4"/>
      <c r="AT10" s="4"/>
      <c r="AU10" s="4"/>
      <c r="AV10" s="4"/>
      <c r="AW10" s="4"/>
      <c r="AX10" s="4"/>
      <c r="AY10" s="4"/>
    </row>
    <row r="11" spans="1:54" ht="14.45" customHeight="1" x14ac:dyDescent="0.25">
      <c r="A11" s="67">
        <v>44136</v>
      </c>
      <c r="B11" s="9">
        <v>7.75</v>
      </c>
      <c r="C11" s="9">
        <v>10.37</v>
      </c>
      <c r="D11">
        <v>8.1999999999999993</v>
      </c>
      <c r="E11">
        <v>9.6120000000000001</v>
      </c>
      <c r="F11">
        <v>9.3160000000000007</v>
      </c>
      <c r="G11">
        <v>7.2279999999999998</v>
      </c>
      <c r="H11">
        <v>8.282</v>
      </c>
      <c r="I11">
        <v>9.67</v>
      </c>
      <c r="J11">
        <v>14.427</v>
      </c>
      <c r="K11">
        <v>8.0030000000000001</v>
      </c>
      <c r="L11">
        <v>10.159000000000001</v>
      </c>
      <c r="M11">
        <v>5.625</v>
      </c>
      <c r="N11">
        <v>13.238</v>
      </c>
      <c r="O11">
        <v>7.383</v>
      </c>
      <c r="P11">
        <v>6.6890000000000001</v>
      </c>
      <c r="Q11">
        <v>6.49</v>
      </c>
      <c r="R11">
        <v>7.6769999999999996</v>
      </c>
      <c r="S11">
        <v>7.1349999999999998</v>
      </c>
      <c r="T11">
        <v>6.476</v>
      </c>
      <c r="U11">
        <v>9.9689999999999994</v>
      </c>
      <c r="V11">
        <v>7.6859999999999999</v>
      </c>
      <c r="W11">
        <v>9.5069999999999997</v>
      </c>
      <c r="X11">
        <v>6.2309999999999999</v>
      </c>
      <c r="Y11">
        <v>6.1459999999999999</v>
      </c>
      <c r="Z11">
        <v>5.7290000000000001</v>
      </c>
      <c r="AA11">
        <v>6.7930000000000001</v>
      </c>
      <c r="AB11">
        <v>9.0679999999999996</v>
      </c>
      <c r="AC11">
        <v>10.332000000000001</v>
      </c>
      <c r="AD11">
        <v>14.454000000000001</v>
      </c>
      <c r="AE11">
        <v>8.0310000000000006</v>
      </c>
      <c r="AF11">
        <v>6.4480000000000004</v>
      </c>
      <c r="AG11">
        <v>6.359</v>
      </c>
      <c r="AH11" s="4">
        <v>7.2249999999999996</v>
      </c>
      <c r="AI11" s="4">
        <v>7.9379999999999997</v>
      </c>
      <c r="AJ11" s="4">
        <v>4.524</v>
      </c>
      <c r="AK11" s="4">
        <v>8.6120000000000001</v>
      </c>
      <c r="AL11" s="4">
        <v>9.8889999999999993</v>
      </c>
      <c r="AM11" s="4">
        <v>7.54</v>
      </c>
      <c r="AN11" s="4"/>
      <c r="AO11" s="4"/>
      <c r="AP11" s="4"/>
      <c r="AQ11" s="4"/>
      <c r="AR11" s="4"/>
      <c r="AS11" s="4"/>
      <c r="AT11" s="4"/>
      <c r="AU11" s="4"/>
      <c r="AV11" s="4"/>
      <c r="AW11" s="4"/>
      <c r="AX11" s="4"/>
      <c r="AY11" s="4"/>
    </row>
    <row r="12" spans="1:54" ht="14.45" customHeight="1" x14ac:dyDescent="0.25">
      <c r="A12" s="67">
        <v>44166</v>
      </c>
      <c r="B12" s="9">
        <v>6.44</v>
      </c>
      <c r="C12" s="9">
        <v>7.22</v>
      </c>
      <c r="D12">
        <v>6.34</v>
      </c>
      <c r="E12">
        <v>6.8739999999999997</v>
      </c>
      <c r="F12">
        <v>6.9820000000000002</v>
      </c>
      <c r="G12">
        <v>5.931</v>
      </c>
      <c r="H12">
        <v>6.7759999999999998</v>
      </c>
      <c r="I12">
        <v>6.8079999999999998</v>
      </c>
      <c r="J12">
        <v>9.8789999999999996</v>
      </c>
      <c r="K12">
        <v>5.9139999999999997</v>
      </c>
      <c r="L12">
        <v>7.2229999999999999</v>
      </c>
      <c r="M12">
        <v>4.5860000000000003</v>
      </c>
      <c r="N12">
        <v>8.9960000000000004</v>
      </c>
      <c r="O12">
        <v>6.1050000000000004</v>
      </c>
      <c r="P12">
        <v>5.58</v>
      </c>
      <c r="Q12">
        <v>5.4429999999999996</v>
      </c>
      <c r="R12">
        <v>6.1029999999999998</v>
      </c>
      <c r="S12">
        <v>6.2220000000000004</v>
      </c>
      <c r="T12">
        <v>5.375</v>
      </c>
      <c r="U12">
        <v>7.3239999999999998</v>
      </c>
      <c r="V12">
        <v>6.2549999999999999</v>
      </c>
      <c r="W12">
        <v>8.1180000000000003</v>
      </c>
      <c r="X12">
        <v>4.7430000000000003</v>
      </c>
      <c r="Y12">
        <v>5.35</v>
      </c>
      <c r="Z12">
        <v>4.7309999999999999</v>
      </c>
      <c r="AA12">
        <v>5.6929999999999996</v>
      </c>
      <c r="AB12">
        <v>6.3280000000000003</v>
      </c>
      <c r="AC12">
        <v>6.6269999999999998</v>
      </c>
      <c r="AD12">
        <v>8.234</v>
      </c>
      <c r="AE12">
        <v>6.758</v>
      </c>
      <c r="AF12">
        <v>5.13</v>
      </c>
      <c r="AG12">
        <v>5.1319999999999997</v>
      </c>
      <c r="AH12" s="4">
        <v>5.31</v>
      </c>
      <c r="AI12" s="4">
        <v>6.3490000000000002</v>
      </c>
      <c r="AJ12" s="4">
        <v>4.0979999999999999</v>
      </c>
      <c r="AK12" s="4">
        <v>6.5890000000000004</v>
      </c>
      <c r="AL12" s="4">
        <v>6.6459999999999999</v>
      </c>
      <c r="AM12" s="4">
        <v>6.5670000000000002</v>
      </c>
      <c r="AN12" s="4"/>
      <c r="AO12" s="4"/>
      <c r="AP12" s="4"/>
      <c r="AQ12" s="4"/>
      <c r="AR12" s="4"/>
      <c r="AS12" s="4"/>
      <c r="AT12" s="4"/>
      <c r="AU12" s="4"/>
      <c r="AV12" s="4"/>
      <c r="AW12" s="4"/>
      <c r="AX12" s="4"/>
      <c r="AY12" s="4"/>
    </row>
    <row r="13" spans="1:54" ht="14.45" customHeight="1" x14ac:dyDescent="0.25">
      <c r="A13" s="67">
        <v>44197</v>
      </c>
      <c r="B13" s="9">
        <v>5.62</v>
      </c>
      <c r="C13" s="9">
        <v>5.92</v>
      </c>
      <c r="D13">
        <v>5.39</v>
      </c>
      <c r="E13">
        <v>5.5890000000000004</v>
      </c>
      <c r="F13">
        <v>5.7750000000000004</v>
      </c>
      <c r="G13">
        <v>5.0309999999999997</v>
      </c>
      <c r="H13">
        <v>5.8040000000000003</v>
      </c>
      <c r="I13">
        <v>5.6609999999999996</v>
      </c>
      <c r="J13">
        <v>7.1539999999999999</v>
      </c>
      <c r="K13">
        <v>4.7750000000000004</v>
      </c>
      <c r="L13">
        <v>5.8760000000000003</v>
      </c>
      <c r="M13">
        <v>3.8769999999999998</v>
      </c>
      <c r="N13">
        <v>6.73</v>
      </c>
      <c r="O13">
        <v>5.1280000000000001</v>
      </c>
      <c r="P13">
        <v>4.7240000000000002</v>
      </c>
      <c r="Q13">
        <v>4.6909999999999998</v>
      </c>
      <c r="R13">
        <v>5.1820000000000004</v>
      </c>
      <c r="S13">
        <v>5.3449999999999998</v>
      </c>
      <c r="T13">
        <v>4.3890000000000002</v>
      </c>
      <c r="U13">
        <v>6.093</v>
      </c>
      <c r="V13">
        <v>4.7539999999999996</v>
      </c>
      <c r="W13">
        <v>6.9630000000000001</v>
      </c>
      <c r="X13">
        <v>3.988</v>
      </c>
      <c r="Y13">
        <v>4.593</v>
      </c>
      <c r="Z13">
        <v>4.0309999999999997</v>
      </c>
      <c r="AA13">
        <v>4.6559999999999997</v>
      </c>
      <c r="AB13">
        <v>5.9379999999999997</v>
      </c>
      <c r="AC13">
        <v>5.3460000000000001</v>
      </c>
      <c r="AD13">
        <v>6.31</v>
      </c>
      <c r="AE13">
        <v>5.48</v>
      </c>
      <c r="AF13">
        <v>4.3319999999999999</v>
      </c>
      <c r="AG13">
        <v>4.3440000000000003</v>
      </c>
      <c r="AH13" s="4">
        <v>4.4119999999999999</v>
      </c>
      <c r="AI13" s="4">
        <v>5.327</v>
      </c>
      <c r="AJ13" s="4">
        <v>3.5219999999999998</v>
      </c>
      <c r="AK13" s="4">
        <v>5.4480000000000004</v>
      </c>
      <c r="AL13" s="4">
        <v>5.4450000000000003</v>
      </c>
      <c r="AM13" s="4">
        <v>5.7990000000000004</v>
      </c>
      <c r="AN13" s="4"/>
      <c r="AO13" s="4"/>
      <c r="AP13" s="4"/>
      <c r="AQ13" s="4"/>
      <c r="AR13" s="4"/>
      <c r="AS13" s="4"/>
      <c r="AT13" s="4"/>
      <c r="AU13" s="4"/>
      <c r="AV13" s="4"/>
      <c r="AW13" s="4"/>
      <c r="AX13" s="4"/>
      <c r="AY13" s="4"/>
    </row>
    <row r="14" spans="1:54" ht="14.45" customHeight="1" x14ac:dyDescent="0.25">
      <c r="A14" s="67">
        <v>44228</v>
      </c>
      <c r="B14" s="9">
        <v>4.9800000000000004</v>
      </c>
      <c r="C14" s="9">
        <v>5.27</v>
      </c>
      <c r="D14">
        <v>4.74</v>
      </c>
      <c r="E14">
        <v>4.335</v>
      </c>
      <c r="F14">
        <v>4.5389999999999997</v>
      </c>
      <c r="G14">
        <v>3.9780000000000002</v>
      </c>
      <c r="H14">
        <v>4.4870000000000001</v>
      </c>
      <c r="I14">
        <v>5.22</v>
      </c>
      <c r="J14">
        <v>8.0850000000000009</v>
      </c>
      <c r="K14">
        <v>3.7309999999999999</v>
      </c>
      <c r="L14">
        <v>4.6029999999999998</v>
      </c>
      <c r="M14">
        <v>3.0449999999999999</v>
      </c>
      <c r="N14">
        <v>5.4050000000000002</v>
      </c>
      <c r="O14">
        <v>4.1379999999999999</v>
      </c>
      <c r="P14">
        <v>3.6920000000000002</v>
      </c>
      <c r="Q14">
        <v>3.722</v>
      </c>
      <c r="R14">
        <v>4.8940000000000001</v>
      </c>
      <c r="S14">
        <v>5.2380000000000004</v>
      </c>
      <c r="T14">
        <v>3.4140000000000001</v>
      </c>
      <c r="U14">
        <v>4.7960000000000003</v>
      </c>
      <c r="V14">
        <v>4.2140000000000004</v>
      </c>
      <c r="W14">
        <v>5.7450000000000001</v>
      </c>
      <c r="X14">
        <v>3.1509999999999998</v>
      </c>
      <c r="Y14">
        <v>3.641</v>
      </c>
      <c r="Z14">
        <v>3.5059999999999998</v>
      </c>
      <c r="AA14">
        <v>3.6749999999999998</v>
      </c>
      <c r="AB14">
        <v>5.0289999999999999</v>
      </c>
      <c r="AC14">
        <v>4.2510000000000003</v>
      </c>
      <c r="AD14">
        <v>5.27</v>
      </c>
      <c r="AE14">
        <v>4.2370000000000001</v>
      </c>
      <c r="AF14">
        <v>3.6360000000000001</v>
      </c>
      <c r="AG14">
        <v>3.3919999999999999</v>
      </c>
      <c r="AH14" s="4">
        <v>3.504</v>
      </c>
      <c r="AI14" s="4">
        <v>4.0549999999999997</v>
      </c>
      <c r="AJ14" s="4">
        <v>2.9140000000000001</v>
      </c>
      <c r="AK14" s="4">
        <v>4.8179999999999996</v>
      </c>
      <c r="AL14" s="4">
        <v>5.5640000000000001</v>
      </c>
      <c r="AM14" s="4">
        <v>4.54</v>
      </c>
      <c r="AN14" s="4"/>
      <c r="AO14" s="4"/>
      <c r="AP14" s="4"/>
      <c r="AQ14" s="4"/>
      <c r="AR14" s="4"/>
      <c r="AS14" s="4"/>
      <c r="AT14" s="4"/>
      <c r="AU14" s="4"/>
      <c r="AV14" s="4"/>
      <c r="AW14" s="4"/>
      <c r="AX14" s="4"/>
      <c r="AY14" s="4"/>
    </row>
    <row r="15" spans="1:54" ht="14.45" customHeight="1" x14ac:dyDescent="0.25">
      <c r="A15" s="67">
        <v>44256</v>
      </c>
      <c r="B15" s="9">
        <v>7.55</v>
      </c>
      <c r="C15" s="9">
        <v>10.29</v>
      </c>
      <c r="D15">
        <v>8.6</v>
      </c>
      <c r="E15">
        <v>5.0919999999999996</v>
      </c>
      <c r="F15">
        <v>6.327</v>
      </c>
      <c r="G15">
        <v>5.141</v>
      </c>
      <c r="H15">
        <v>13.055999999999999</v>
      </c>
      <c r="I15">
        <v>12.907999999999999</v>
      </c>
      <c r="J15">
        <v>11.834</v>
      </c>
      <c r="K15">
        <v>4.9710000000000001</v>
      </c>
      <c r="L15">
        <v>11.792</v>
      </c>
      <c r="M15">
        <v>4.923</v>
      </c>
      <c r="N15">
        <v>5.7679999999999998</v>
      </c>
      <c r="O15">
        <v>5.6539999999999999</v>
      </c>
      <c r="P15">
        <v>6.2750000000000004</v>
      </c>
      <c r="Q15">
        <v>6.351</v>
      </c>
      <c r="R15">
        <v>13.803000000000001</v>
      </c>
      <c r="S15">
        <v>6.1020000000000003</v>
      </c>
      <c r="T15">
        <v>14.023</v>
      </c>
      <c r="U15">
        <v>7.327</v>
      </c>
      <c r="V15">
        <v>6.7140000000000004</v>
      </c>
      <c r="W15">
        <v>6.9370000000000003</v>
      </c>
      <c r="X15">
        <v>5.9749999999999996</v>
      </c>
      <c r="Y15">
        <v>4.3129999999999997</v>
      </c>
      <c r="Z15">
        <v>5.2960000000000003</v>
      </c>
      <c r="AA15">
        <v>11.555999999999999</v>
      </c>
      <c r="AB15">
        <v>10.938000000000001</v>
      </c>
      <c r="AC15">
        <v>5.43</v>
      </c>
      <c r="AD15">
        <v>17.617000000000001</v>
      </c>
      <c r="AE15">
        <v>5.157</v>
      </c>
      <c r="AF15">
        <v>6.2619999999999996</v>
      </c>
      <c r="AG15">
        <v>3.8090000000000002</v>
      </c>
      <c r="AH15" s="4">
        <v>5.6529999999999996</v>
      </c>
      <c r="AI15" s="4">
        <v>7.8620000000000001</v>
      </c>
      <c r="AJ15" s="4">
        <v>4.1029999999999998</v>
      </c>
      <c r="AK15" s="4">
        <v>10.385999999999999</v>
      </c>
      <c r="AL15" s="4">
        <v>11.286</v>
      </c>
      <c r="AM15" s="4">
        <v>5.5049999999999999</v>
      </c>
      <c r="AN15" s="4"/>
      <c r="AO15" s="4"/>
      <c r="AP15" s="4"/>
      <c r="AQ15" s="4"/>
      <c r="AR15" s="4"/>
      <c r="AS15" s="4"/>
      <c r="AT15" s="4"/>
      <c r="AU15" s="4"/>
      <c r="AV15" s="4"/>
      <c r="AW15" s="4"/>
      <c r="AX15" s="4"/>
      <c r="AY15" s="4"/>
    </row>
    <row r="16" spans="1:54" ht="14.45" customHeight="1" x14ac:dyDescent="0.25">
      <c r="A16" s="67">
        <v>44287</v>
      </c>
      <c r="B16" s="9">
        <v>18.53</v>
      </c>
      <c r="C16" s="9">
        <v>27.74</v>
      </c>
      <c r="D16">
        <v>23.32</v>
      </c>
      <c r="E16">
        <v>10.515000000000001</v>
      </c>
      <c r="F16">
        <v>13.833</v>
      </c>
      <c r="G16">
        <v>15.518000000000001</v>
      </c>
      <c r="H16">
        <v>34.774999999999999</v>
      </c>
      <c r="I16">
        <v>35.207000000000001</v>
      </c>
      <c r="J16">
        <v>37.319000000000003</v>
      </c>
      <c r="K16">
        <v>13.21</v>
      </c>
      <c r="L16">
        <v>43.156999999999996</v>
      </c>
      <c r="M16">
        <v>15.932</v>
      </c>
      <c r="N16">
        <v>17.747</v>
      </c>
      <c r="O16">
        <v>30.311</v>
      </c>
      <c r="P16">
        <v>26.648</v>
      </c>
      <c r="Q16">
        <v>20.734000000000002</v>
      </c>
      <c r="R16">
        <v>22.024000000000001</v>
      </c>
      <c r="S16">
        <v>10.516999999999999</v>
      </c>
      <c r="T16">
        <v>26.469000000000001</v>
      </c>
      <c r="U16">
        <v>18.263000000000002</v>
      </c>
      <c r="V16">
        <v>11.365</v>
      </c>
      <c r="W16">
        <v>22.335000000000001</v>
      </c>
      <c r="X16">
        <v>24.588999999999999</v>
      </c>
      <c r="Y16">
        <v>8.4440000000000008</v>
      </c>
      <c r="Z16">
        <v>10.478</v>
      </c>
      <c r="AA16">
        <v>38.433999999999997</v>
      </c>
      <c r="AB16">
        <v>34.073999999999998</v>
      </c>
      <c r="AC16">
        <v>20.428999999999998</v>
      </c>
      <c r="AD16">
        <v>25.475000000000001</v>
      </c>
      <c r="AE16">
        <v>21.033000000000001</v>
      </c>
      <c r="AF16">
        <v>12.356999999999999</v>
      </c>
      <c r="AG16">
        <v>12.823</v>
      </c>
      <c r="AH16" s="4">
        <v>15.154999999999999</v>
      </c>
      <c r="AI16" s="4">
        <v>25.963999999999999</v>
      </c>
      <c r="AJ16" s="4">
        <v>7.65</v>
      </c>
      <c r="AK16" s="4">
        <v>20.696000000000002</v>
      </c>
      <c r="AL16" s="4">
        <v>14.912000000000001</v>
      </c>
      <c r="AM16" s="4">
        <v>13.051</v>
      </c>
      <c r="AN16" s="4"/>
      <c r="AO16" s="4"/>
      <c r="AP16" s="4"/>
      <c r="AQ16" s="4"/>
      <c r="AR16" s="4"/>
      <c r="AS16" s="4"/>
      <c r="AT16" s="4"/>
      <c r="AU16" s="4"/>
      <c r="AV16" s="4"/>
      <c r="AW16" s="4"/>
      <c r="AX16" s="4"/>
      <c r="AY16" s="4"/>
    </row>
    <row r="17" spans="1:51" ht="14.45" customHeight="1" x14ac:dyDescent="0.25">
      <c r="A17" s="67">
        <v>44317</v>
      </c>
      <c r="B17" s="9">
        <v>61.91</v>
      </c>
      <c r="C17" s="9">
        <v>83.88</v>
      </c>
      <c r="D17">
        <v>71.430000000000007</v>
      </c>
      <c r="E17">
        <v>57.226999999999997</v>
      </c>
      <c r="F17">
        <v>56.933999999999997</v>
      </c>
      <c r="G17">
        <v>89.120999999999995</v>
      </c>
      <c r="H17">
        <v>100.303</v>
      </c>
      <c r="I17">
        <v>80.813000000000002</v>
      </c>
      <c r="J17">
        <v>103.446</v>
      </c>
      <c r="K17">
        <v>39.113999999999997</v>
      </c>
      <c r="L17">
        <v>69.661000000000001</v>
      </c>
      <c r="M17">
        <v>54.567999999999998</v>
      </c>
      <c r="N17">
        <v>58.414999999999999</v>
      </c>
      <c r="O17">
        <v>83.828000000000003</v>
      </c>
      <c r="P17">
        <v>89.899000000000001</v>
      </c>
      <c r="Q17">
        <v>71.340999999999994</v>
      </c>
      <c r="R17">
        <v>59.39</v>
      </c>
      <c r="S17">
        <v>53.991999999999997</v>
      </c>
      <c r="T17">
        <v>94.882000000000005</v>
      </c>
      <c r="U17">
        <v>68.367999999999995</v>
      </c>
      <c r="V17">
        <v>60.249000000000002</v>
      </c>
      <c r="W17">
        <v>58.277999999999999</v>
      </c>
      <c r="X17">
        <v>111.837</v>
      </c>
      <c r="Y17">
        <v>16.72</v>
      </c>
      <c r="Z17">
        <v>49.893999999999998</v>
      </c>
      <c r="AA17">
        <v>90.096000000000004</v>
      </c>
      <c r="AB17">
        <v>108.596</v>
      </c>
      <c r="AC17">
        <v>54.774000000000001</v>
      </c>
      <c r="AD17">
        <v>77.084999999999994</v>
      </c>
      <c r="AE17">
        <v>78.132000000000005</v>
      </c>
      <c r="AF17">
        <v>85.885999999999996</v>
      </c>
      <c r="AG17">
        <v>36.287999999999997</v>
      </c>
      <c r="AH17" s="4">
        <v>46.421999999999997</v>
      </c>
      <c r="AI17" s="4">
        <v>54.933</v>
      </c>
      <c r="AJ17" s="4">
        <v>21.4</v>
      </c>
      <c r="AK17" s="4">
        <v>57.802</v>
      </c>
      <c r="AL17" s="4">
        <v>46.045999999999999</v>
      </c>
      <c r="AM17" s="4">
        <v>41.320999999999998</v>
      </c>
      <c r="AN17" s="4"/>
      <c r="AO17" s="4"/>
      <c r="AP17" s="4"/>
      <c r="AQ17" s="4"/>
      <c r="AR17" s="4"/>
      <c r="AS17" s="4"/>
      <c r="AT17" s="4"/>
      <c r="AU17" s="4"/>
      <c r="AV17" s="4"/>
      <c r="AW17" s="4"/>
      <c r="AX17" s="4"/>
      <c r="AY17" s="4"/>
    </row>
    <row r="18" spans="1:51" ht="14.45" customHeight="1" x14ac:dyDescent="0.25">
      <c r="A18" s="67">
        <v>44348</v>
      </c>
      <c r="B18" s="9">
        <v>49.36</v>
      </c>
      <c r="C18" s="9">
        <v>91.16</v>
      </c>
      <c r="D18">
        <v>70.349999999999994</v>
      </c>
      <c r="E18">
        <v>91.393000000000001</v>
      </c>
      <c r="F18">
        <v>128.09</v>
      </c>
      <c r="G18">
        <v>110.59099999999999</v>
      </c>
      <c r="H18">
        <v>153.15</v>
      </c>
      <c r="I18">
        <v>129.40299999999999</v>
      </c>
      <c r="J18">
        <v>125.03700000000001</v>
      </c>
      <c r="K18">
        <v>75.643000000000001</v>
      </c>
      <c r="L18">
        <v>53.139000000000003</v>
      </c>
      <c r="M18">
        <v>66.537000000000006</v>
      </c>
      <c r="N18">
        <v>94.62</v>
      </c>
      <c r="O18">
        <v>54.920999999999999</v>
      </c>
      <c r="P18">
        <v>121.72</v>
      </c>
      <c r="Q18">
        <v>63.790999999999997</v>
      </c>
      <c r="R18">
        <v>132.01300000000001</v>
      </c>
      <c r="S18">
        <v>28.056000000000001</v>
      </c>
      <c r="T18">
        <v>137.33500000000001</v>
      </c>
      <c r="U18">
        <v>60.488</v>
      </c>
      <c r="V18">
        <v>110.875</v>
      </c>
      <c r="W18">
        <v>31.443000000000001</v>
      </c>
      <c r="X18">
        <v>60.143999999999998</v>
      </c>
      <c r="Y18">
        <v>8.7989999999999995</v>
      </c>
      <c r="Z18">
        <v>43.067</v>
      </c>
      <c r="AA18">
        <v>48.423999999999999</v>
      </c>
      <c r="AB18">
        <v>128.56899999999999</v>
      </c>
      <c r="AC18">
        <v>29.413</v>
      </c>
      <c r="AD18">
        <v>50.805</v>
      </c>
      <c r="AE18">
        <v>106.544</v>
      </c>
      <c r="AF18">
        <v>47.037999999999997</v>
      </c>
      <c r="AG18">
        <v>61.066000000000003</v>
      </c>
      <c r="AH18" s="4">
        <v>92.143000000000001</v>
      </c>
      <c r="AI18" s="4">
        <v>30.01</v>
      </c>
      <c r="AJ18" s="4">
        <v>29.065999999999999</v>
      </c>
      <c r="AK18" s="4">
        <v>74.016999999999996</v>
      </c>
      <c r="AL18" s="4">
        <v>87.799000000000007</v>
      </c>
      <c r="AM18" s="4">
        <v>50.212000000000003</v>
      </c>
      <c r="AN18" s="4"/>
      <c r="AO18" s="4"/>
      <c r="AP18" s="4"/>
      <c r="AQ18" s="4"/>
      <c r="AR18" s="4"/>
      <c r="AS18" s="4"/>
      <c r="AT18" s="4"/>
      <c r="AU18" s="4"/>
      <c r="AV18" s="4"/>
      <c r="AW18" s="4"/>
      <c r="AX18" s="4"/>
      <c r="AY18" s="4"/>
    </row>
    <row r="19" spans="1:51" ht="14.45" customHeight="1" x14ac:dyDescent="0.25">
      <c r="A19" s="67">
        <v>44378</v>
      </c>
      <c r="B19" s="9">
        <v>17.920000000000002</v>
      </c>
      <c r="C19" s="9">
        <v>37.72</v>
      </c>
      <c r="D19">
        <v>29.01</v>
      </c>
      <c r="E19">
        <v>39.393000000000001</v>
      </c>
      <c r="F19">
        <v>69.200999999999993</v>
      </c>
      <c r="G19">
        <v>39.14</v>
      </c>
      <c r="H19">
        <v>41.976999999999997</v>
      </c>
      <c r="I19">
        <v>58.908000000000001</v>
      </c>
      <c r="J19">
        <v>38.052</v>
      </c>
      <c r="K19">
        <v>28.364999999999998</v>
      </c>
      <c r="L19">
        <v>19.759</v>
      </c>
      <c r="M19">
        <v>32.262</v>
      </c>
      <c r="N19">
        <v>35.875999999999998</v>
      </c>
      <c r="O19">
        <v>23.914000000000001</v>
      </c>
      <c r="P19">
        <v>37.987000000000002</v>
      </c>
      <c r="Q19">
        <v>18.561</v>
      </c>
      <c r="R19">
        <v>82.733000000000004</v>
      </c>
      <c r="S19">
        <v>11.689</v>
      </c>
      <c r="T19">
        <v>35.369999999999997</v>
      </c>
      <c r="U19">
        <v>27.265000000000001</v>
      </c>
      <c r="V19">
        <v>62.723999999999997</v>
      </c>
      <c r="W19">
        <v>11.66</v>
      </c>
      <c r="X19">
        <v>18.289000000000001</v>
      </c>
      <c r="Y19">
        <v>4.5960000000000001</v>
      </c>
      <c r="Z19">
        <v>14.195</v>
      </c>
      <c r="AA19">
        <v>16.824000000000002</v>
      </c>
      <c r="AB19">
        <v>43.415999999999997</v>
      </c>
      <c r="AC19">
        <v>16.163</v>
      </c>
      <c r="AD19">
        <v>19.654</v>
      </c>
      <c r="AE19">
        <v>32.433999999999997</v>
      </c>
      <c r="AF19">
        <v>15.869</v>
      </c>
      <c r="AG19">
        <v>17.337</v>
      </c>
      <c r="AH19" s="4">
        <v>28.178999999999998</v>
      </c>
      <c r="AI19" s="4">
        <v>12.856</v>
      </c>
      <c r="AJ19" s="4">
        <v>10.334</v>
      </c>
      <c r="AK19" s="4">
        <v>20.591000000000001</v>
      </c>
      <c r="AL19" s="4">
        <v>29.920999999999999</v>
      </c>
      <c r="AM19" s="4">
        <v>25.954000000000001</v>
      </c>
      <c r="AN19" s="4"/>
      <c r="AO19" s="4"/>
      <c r="AP19" s="4"/>
      <c r="AQ19" s="4"/>
      <c r="AR19" s="4"/>
      <c r="AS19" s="4"/>
      <c r="AT19" s="4"/>
      <c r="AU19" s="4"/>
      <c r="AV19" s="4"/>
      <c r="AW19" s="4"/>
      <c r="AX19" s="4"/>
      <c r="AY19" s="4"/>
    </row>
    <row r="20" spans="1:51" ht="14.45" customHeight="1" x14ac:dyDescent="0.25">
      <c r="A20" s="67">
        <v>44409</v>
      </c>
      <c r="B20" s="9">
        <v>14.76</v>
      </c>
      <c r="C20" s="9">
        <v>23.65</v>
      </c>
      <c r="D20">
        <v>19.8</v>
      </c>
      <c r="E20">
        <v>32.268000000000001</v>
      </c>
      <c r="F20">
        <v>26.004999999999999</v>
      </c>
      <c r="G20">
        <v>28.198</v>
      </c>
      <c r="H20">
        <v>17.033000000000001</v>
      </c>
      <c r="I20">
        <v>23.800999999999998</v>
      </c>
      <c r="J20">
        <v>20.841000000000001</v>
      </c>
      <c r="K20">
        <v>32.299999999999997</v>
      </c>
      <c r="L20">
        <v>17.972000000000001</v>
      </c>
      <c r="M20">
        <v>23.123999999999999</v>
      </c>
      <c r="N20">
        <v>18.654</v>
      </c>
      <c r="O20">
        <v>18.917999999999999</v>
      </c>
      <c r="P20">
        <v>19.757999999999999</v>
      </c>
      <c r="Q20">
        <v>13.11</v>
      </c>
      <c r="R20">
        <v>27.431000000000001</v>
      </c>
      <c r="S20">
        <v>8.8949999999999996</v>
      </c>
      <c r="T20">
        <v>26.786999999999999</v>
      </c>
      <c r="U20">
        <v>15.162000000000001</v>
      </c>
      <c r="V20">
        <v>51.024999999999999</v>
      </c>
      <c r="W20">
        <v>9.99</v>
      </c>
      <c r="X20">
        <v>23.736999999999998</v>
      </c>
      <c r="Y20">
        <v>3.5779999999999998</v>
      </c>
      <c r="Z20">
        <v>10.823</v>
      </c>
      <c r="AA20">
        <v>10.298</v>
      </c>
      <c r="AB20">
        <v>22.745999999999999</v>
      </c>
      <c r="AC20">
        <v>13.122999999999999</v>
      </c>
      <c r="AD20">
        <v>26.786000000000001</v>
      </c>
      <c r="AE20">
        <v>15.468</v>
      </c>
      <c r="AF20">
        <v>9.3870000000000005</v>
      </c>
      <c r="AG20">
        <v>14.336</v>
      </c>
      <c r="AH20" s="4">
        <v>13.458</v>
      </c>
      <c r="AI20" s="4">
        <v>7.9379999999999997</v>
      </c>
      <c r="AJ20" s="4">
        <v>10.425000000000001</v>
      </c>
      <c r="AK20" s="4">
        <v>15.323</v>
      </c>
      <c r="AL20" s="4">
        <v>13.397</v>
      </c>
      <c r="AM20" s="4">
        <v>16.196000000000002</v>
      </c>
      <c r="AN20" s="4"/>
      <c r="AO20" s="4"/>
      <c r="AP20" s="4"/>
      <c r="AQ20" s="4"/>
      <c r="AR20" s="4"/>
      <c r="AS20" s="4"/>
      <c r="AT20" s="4"/>
      <c r="AU20" s="4"/>
      <c r="AV20" s="4"/>
      <c r="AW20" s="4"/>
      <c r="AX20" s="4"/>
      <c r="AY20" s="4"/>
    </row>
    <row r="21" spans="1:51" ht="14.45" customHeight="1" x14ac:dyDescent="0.25">
      <c r="A21" s="67">
        <v>44440</v>
      </c>
      <c r="B21" s="9">
        <v>14.65</v>
      </c>
      <c r="C21" s="9">
        <v>21.07</v>
      </c>
      <c r="D21">
        <v>17.47</v>
      </c>
      <c r="E21">
        <v>32.557000000000002</v>
      </c>
      <c r="F21">
        <v>12.679</v>
      </c>
      <c r="G21">
        <v>20.683</v>
      </c>
      <c r="H21">
        <v>19.536999999999999</v>
      </c>
      <c r="I21">
        <v>24.236000000000001</v>
      </c>
      <c r="J21">
        <v>12.887</v>
      </c>
      <c r="K21">
        <v>22.690999999999999</v>
      </c>
      <c r="L21">
        <v>10.122999999999999</v>
      </c>
      <c r="M21">
        <v>17.696000000000002</v>
      </c>
      <c r="N21">
        <v>33.118000000000002</v>
      </c>
      <c r="O21">
        <v>15.519</v>
      </c>
      <c r="P21">
        <v>17.614000000000001</v>
      </c>
      <c r="Q21">
        <v>14.677</v>
      </c>
      <c r="R21">
        <v>16.542000000000002</v>
      </c>
      <c r="S21">
        <v>8.6609999999999996</v>
      </c>
      <c r="T21">
        <v>33.652999999999999</v>
      </c>
      <c r="U21">
        <v>12.664</v>
      </c>
      <c r="V21">
        <v>33.198</v>
      </c>
      <c r="W21">
        <v>8.1829999999999998</v>
      </c>
      <c r="X21">
        <v>11.172000000000001</v>
      </c>
      <c r="Y21">
        <v>7.415</v>
      </c>
      <c r="Z21">
        <v>15.333</v>
      </c>
      <c r="AA21">
        <v>14.101000000000001</v>
      </c>
      <c r="AB21">
        <v>17.013999999999999</v>
      </c>
      <c r="AC21">
        <v>12.553000000000001</v>
      </c>
      <c r="AD21">
        <v>17.041</v>
      </c>
      <c r="AE21">
        <v>15.478</v>
      </c>
      <c r="AF21">
        <v>8.5340000000000007</v>
      </c>
      <c r="AG21">
        <v>10.041</v>
      </c>
      <c r="AH21" s="4">
        <v>10.189</v>
      </c>
      <c r="AI21" s="4">
        <v>6.2279999999999998</v>
      </c>
      <c r="AJ21" s="4">
        <v>24.37</v>
      </c>
      <c r="AK21" s="4">
        <v>14.917999999999999</v>
      </c>
      <c r="AL21" s="4">
        <v>10.651999999999999</v>
      </c>
      <c r="AM21" s="4">
        <v>8.7769999999999992</v>
      </c>
      <c r="AN21" s="4"/>
      <c r="AO21" s="4"/>
      <c r="AP21" s="4"/>
      <c r="AQ21" s="4"/>
      <c r="AR21" s="4"/>
      <c r="AS21" s="4"/>
      <c r="AT21" s="4"/>
      <c r="AU21" s="4"/>
      <c r="AV21" s="4"/>
      <c r="AW21" s="4"/>
      <c r="AX21" s="4"/>
      <c r="AY21" s="4"/>
    </row>
    <row r="22" spans="1:51" ht="14.45" customHeight="1" x14ac:dyDescent="0.25">
      <c r="A22" s="67">
        <v>44470</v>
      </c>
      <c r="B22" s="9">
        <v>10.8</v>
      </c>
      <c r="C22" s="9">
        <v>17.88</v>
      </c>
      <c r="D22">
        <v>15.64</v>
      </c>
      <c r="E22">
        <v>19.071000000000002</v>
      </c>
      <c r="F22">
        <v>17.655999999999999</v>
      </c>
      <c r="G22">
        <v>15.246</v>
      </c>
      <c r="H22">
        <v>21.855</v>
      </c>
      <c r="I22">
        <v>25.684000000000001</v>
      </c>
      <c r="J22">
        <v>10.67</v>
      </c>
      <c r="K22">
        <v>17.079000000000001</v>
      </c>
      <c r="L22">
        <v>11.455</v>
      </c>
      <c r="M22">
        <v>18.515000000000001</v>
      </c>
      <c r="N22">
        <v>12.994999999999999</v>
      </c>
      <c r="O22">
        <v>9.3450000000000006</v>
      </c>
      <c r="P22">
        <v>11.358000000000001</v>
      </c>
      <c r="Q22">
        <v>9.3970000000000002</v>
      </c>
      <c r="R22">
        <v>12.238</v>
      </c>
      <c r="S22">
        <v>9.4830000000000005</v>
      </c>
      <c r="T22">
        <v>23.14</v>
      </c>
      <c r="U22">
        <v>9.7859999999999996</v>
      </c>
      <c r="V22">
        <v>13.71</v>
      </c>
      <c r="W22">
        <v>7.9569999999999999</v>
      </c>
      <c r="X22">
        <v>8.3919999999999995</v>
      </c>
      <c r="Y22">
        <v>5.4189999999999996</v>
      </c>
      <c r="Z22">
        <v>9.4550000000000001</v>
      </c>
      <c r="AA22">
        <v>13.673</v>
      </c>
      <c r="AB22">
        <v>23.018999999999998</v>
      </c>
      <c r="AC22">
        <v>36.795000000000002</v>
      </c>
      <c r="AD22">
        <v>13.59</v>
      </c>
      <c r="AE22">
        <v>10.814</v>
      </c>
      <c r="AF22">
        <v>8.0839999999999996</v>
      </c>
      <c r="AG22">
        <v>11.122999999999999</v>
      </c>
      <c r="AH22" s="4">
        <v>12.311999999999999</v>
      </c>
      <c r="AI22" s="4">
        <v>5.4050000000000002</v>
      </c>
      <c r="AJ22" s="4">
        <v>14.063000000000001</v>
      </c>
      <c r="AK22" s="4">
        <v>20.190999999999999</v>
      </c>
      <c r="AL22" s="4">
        <v>7.5860000000000003</v>
      </c>
      <c r="AM22" s="4">
        <v>16.600000000000001</v>
      </c>
      <c r="AN22" s="4"/>
      <c r="AO22" s="4"/>
      <c r="AP22" s="4"/>
      <c r="AQ22" s="4"/>
      <c r="AR22" s="4"/>
      <c r="AS22" s="4"/>
      <c r="AT22" s="4"/>
      <c r="AU22" s="4"/>
      <c r="AV22" s="4"/>
      <c r="AW22" s="4"/>
      <c r="AX22" s="4"/>
      <c r="AY22" s="4"/>
    </row>
    <row r="23" spans="1:51" ht="14.45" customHeight="1" x14ac:dyDescent="0.25">
      <c r="A23" s="67">
        <v>44501</v>
      </c>
      <c r="B23" s="9">
        <v>7.67</v>
      </c>
      <c r="C23" s="9">
        <v>9.5299999999999994</v>
      </c>
      <c r="D23">
        <v>8.7799999999999994</v>
      </c>
      <c r="E23">
        <v>10.506</v>
      </c>
      <c r="F23">
        <v>9.0869999999999997</v>
      </c>
      <c r="G23">
        <v>9.6059999999999999</v>
      </c>
      <c r="H23">
        <v>12.239000000000001</v>
      </c>
      <c r="I23">
        <v>15.083</v>
      </c>
      <c r="J23">
        <v>10.106999999999999</v>
      </c>
      <c r="K23">
        <v>10.114000000000001</v>
      </c>
      <c r="L23">
        <v>7.0049999999999999</v>
      </c>
      <c r="M23">
        <v>11.458</v>
      </c>
      <c r="N23">
        <v>8.4499999999999993</v>
      </c>
      <c r="O23">
        <v>7.3470000000000004</v>
      </c>
      <c r="P23">
        <v>8.3919999999999995</v>
      </c>
      <c r="Q23">
        <v>7.3540000000000001</v>
      </c>
      <c r="R23">
        <v>8.5389999999999997</v>
      </c>
      <c r="S23">
        <v>5.8310000000000004</v>
      </c>
      <c r="T23">
        <v>11.25</v>
      </c>
      <c r="U23">
        <v>8.8460000000000001</v>
      </c>
      <c r="V23">
        <v>9.0030000000000001</v>
      </c>
      <c r="W23">
        <v>6.53</v>
      </c>
      <c r="X23">
        <v>6.9420000000000002</v>
      </c>
      <c r="Y23">
        <v>3.4329999999999998</v>
      </c>
      <c r="Z23">
        <v>6.2560000000000002</v>
      </c>
      <c r="AA23">
        <v>9.6910000000000007</v>
      </c>
      <c r="AB23">
        <v>12.912000000000001</v>
      </c>
      <c r="AC23">
        <v>13.808999999999999</v>
      </c>
      <c r="AD23">
        <v>7.82</v>
      </c>
      <c r="AE23">
        <v>8.4730000000000008</v>
      </c>
      <c r="AF23">
        <v>6.2590000000000003</v>
      </c>
      <c r="AG23">
        <v>7.468</v>
      </c>
      <c r="AH23" s="4">
        <v>7.91</v>
      </c>
      <c r="AI23" s="4">
        <v>4.5039999999999996</v>
      </c>
      <c r="AJ23" s="4">
        <v>6.8689999999999998</v>
      </c>
      <c r="AK23" s="4">
        <v>10.397</v>
      </c>
      <c r="AL23" s="4">
        <v>6.6950000000000003</v>
      </c>
      <c r="AM23" s="4">
        <v>8.44</v>
      </c>
      <c r="AN23" s="4"/>
      <c r="AO23" s="4"/>
      <c r="AP23" s="4"/>
      <c r="AQ23" s="4"/>
      <c r="AR23" s="4"/>
      <c r="AS23" s="4"/>
      <c r="AT23" s="4"/>
      <c r="AU23" s="4"/>
      <c r="AV23" s="4"/>
      <c r="AW23" s="4"/>
      <c r="AX23" s="4"/>
      <c r="AY23" s="4"/>
    </row>
    <row r="24" spans="1:51" ht="14.45" customHeight="1" x14ac:dyDescent="0.25">
      <c r="A24" s="67">
        <v>44531</v>
      </c>
      <c r="B24" s="9">
        <v>6.34</v>
      </c>
      <c r="C24" s="9">
        <v>6.34</v>
      </c>
      <c r="D24">
        <v>6.34</v>
      </c>
      <c r="E24">
        <v>7.9450000000000003</v>
      </c>
      <c r="F24">
        <v>7.55</v>
      </c>
      <c r="G24">
        <v>7.8680000000000003</v>
      </c>
      <c r="H24">
        <v>8.5990000000000002</v>
      </c>
      <c r="I24">
        <v>10.369</v>
      </c>
      <c r="J24">
        <v>7.6150000000000002</v>
      </c>
      <c r="K24">
        <v>7.0270000000000001</v>
      </c>
      <c r="L24">
        <v>5.7809999999999997</v>
      </c>
      <c r="M24">
        <v>7.6909999999999998</v>
      </c>
      <c r="N24">
        <v>7.0279999999999996</v>
      </c>
      <c r="O24">
        <v>6.1449999999999996</v>
      </c>
      <c r="P24">
        <v>7.0979999999999999</v>
      </c>
      <c r="Q24">
        <v>5.8369999999999997</v>
      </c>
      <c r="R24">
        <v>7.4589999999999996</v>
      </c>
      <c r="S24">
        <v>4.8760000000000003</v>
      </c>
      <c r="T24">
        <v>8.3780000000000001</v>
      </c>
      <c r="U24">
        <v>7.2030000000000003</v>
      </c>
      <c r="V24">
        <v>7.6680000000000001</v>
      </c>
      <c r="W24">
        <v>4.9340000000000002</v>
      </c>
      <c r="X24">
        <v>6.0490000000000004</v>
      </c>
      <c r="Y24">
        <v>2.7389999999999999</v>
      </c>
      <c r="Z24">
        <v>5.2270000000000003</v>
      </c>
      <c r="AA24">
        <v>6.7329999999999997</v>
      </c>
      <c r="AB24">
        <v>8.4939999999999998</v>
      </c>
      <c r="AC24">
        <v>7.8010000000000002</v>
      </c>
      <c r="AD24">
        <v>6.55</v>
      </c>
      <c r="AE24">
        <v>6.81</v>
      </c>
      <c r="AF24">
        <v>5.0339999999999998</v>
      </c>
      <c r="AG24">
        <v>5.4690000000000003</v>
      </c>
      <c r="AH24" s="4">
        <v>6.327</v>
      </c>
      <c r="AI24" s="4">
        <v>4.0830000000000002</v>
      </c>
      <c r="AJ24" s="4">
        <v>5.1349999999999998</v>
      </c>
      <c r="AK24" s="4">
        <v>7.0439999999999996</v>
      </c>
      <c r="AL24" s="4">
        <v>5.827</v>
      </c>
      <c r="AM24" s="4">
        <v>5.7889999999999997</v>
      </c>
      <c r="AN24" s="4"/>
      <c r="AO24" s="4"/>
      <c r="AP24" s="4"/>
      <c r="AQ24" s="4"/>
      <c r="AR24" s="4"/>
      <c r="AS24" s="4"/>
      <c r="AT24" s="4"/>
      <c r="AU24" s="4"/>
      <c r="AV24" s="4"/>
      <c r="AW24" s="4"/>
      <c r="AX24" s="4"/>
      <c r="AY24" s="4"/>
    </row>
    <row r="25" spans="1:51" ht="14.45" customHeight="1" x14ac:dyDescent="0.25">
      <c r="A25" s="67">
        <v>44562</v>
      </c>
      <c r="B25" s="9">
        <v>5.39</v>
      </c>
      <c r="C25" s="9">
        <v>5.39</v>
      </c>
      <c r="D25">
        <v>5.39</v>
      </c>
      <c r="E25">
        <v>6.59</v>
      </c>
      <c r="F25">
        <v>6.4240000000000004</v>
      </c>
      <c r="G25">
        <v>6.7549999999999999</v>
      </c>
      <c r="H25">
        <v>7.1310000000000002</v>
      </c>
      <c r="I25">
        <v>7.5620000000000003</v>
      </c>
      <c r="J25">
        <v>6.2</v>
      </c>
      <c r="K25">
        <v>5.6859999999999999</v>
      </c>
      <c r="L25">
        <v>4.9000000000000004</v>
      </c>
      <c r="M25">
        <v>5.8849999999999998</v>
      </c>
      <c r="N25">
        <v>5.9160000000000004</v>
      </c>
      <c r="O25">
        <v>5.2009999999999996</v>
      </c>
      <c r="P25">
        <v>6.1210000000000004</v>
      </c>
      <c r="Q25">
        <v>4.9539999999999997</v>
      </c>
      <c r="R25">
        <v>6.4119999999999999</v>
      </c>
      <c r="S25">
        <v>3.96</v>
      </c>
      <c r="T25">
        <v>6.992</v>
      </c>
      <c r="U25">
        <v>5.5279999999999996</v>
      </c>
      <c r="V25">
        <v>6.5679999999999996</v>
      </c>
      <c r="W25">
        <v>4.1440000000000001</v>
      </c>
      <c r="X25">
        <v>5.1950000000000003</v>
      </c>
      <c r="Y25">
        <v>2.3239999999999998</v>
      </c>
      <c r="Z25">
        <v>4.266</v>
      </c>
      <c r="AA25">
        <v>6.2750000000000004</v>
      </c>
      <c r="AB25">
        <v>6.8949999999999996</v>
      </c>
      <c r="AC25">
        <v>5.952</v>
      </c>
      <c r="AD25">
        <v>5.3129999999999997</v>
      </c>
      <c r="AE25">
        <v>5.7629999999999999</v>
      </c>
      <c r="AF25">
        <v>4.2539999999999996</v>
      </c>
      <c r="AG25">
        <v>4.5389999999999997</v>
      </c>
      <c r="AH25" s="4">
        <v>5.3040000000000003</v>
      </c>
      <c r="AI25" s="4">
        <v>3.4910000000000001</v>
      </c>
      <c r="AJ25" s="4">
        <v>4.2240000000000002</v>
      </c>
      <c r="AK25" s="4">
        <v>5.7759999999999998</v>
      </c>
      <c r="AL25" s="4">
        <v>5.1619999999999999</v>
      </c>
      <c r="AM25" s="4">
        <v>4.6319999999999997</v>
      </c>
      <c r="AN25" s="4"/>
      <c r="AO25" s="4"/>
      <c r="AP25" s="4"/>
      <c r="AQ25" s="4"/>
      <c r="AR25" s="4"/>
      <c r="AS25" s="4"/>
      <c r="AT25" s="4"/>
      <c r="AU25" s="4"/>
      <c r="AV25" s="4"/>
      <c r="AW25" s="4"/>
      <c r="AX25" s="4"/>
      <c r="AY25" s="4"/>
    </row>
    <row r="26" spans="1:51" ht="14.45" customHeight="1" x14ac:dyDescent="0.25">
      <c r="A26" s="67">
        <v>44593</v>
      </c>
      <c r="B26" s="9">
        <v>4.74</v>
      </c>
      <c r="C26" s="9">
        <v>4.74</v>
      </c>
      <c r="D26">
        <v>4.74</v>
      </c>
      <c r="E26">
        <v>5.1769999999999996</v>
      </c>
      <c r="F26">
        <v>5.0759999999999996</v>
      </c>
      <c r="G26">
        <v>5.2039999999999997</v>
      </c>
      <c r="H26">
        <v>6.4569999999999999</v>
      </c>
      <c r="I26">
        <v>8.4369999999999994</v>
      </c>
      <c r="J26">
        <v>4.8460000000000001</v>
      </c>
      <c r="K26">
        <v>4.42</v>
      </c>
      <c r="L26">
        <v>3.8439999999999999</v>
      </c>
      <c r="M26">
        <v>4.7480000000000002</v>
      </c>
      <c r="N26">
        <v>4.7590000000000003</v>
      </c>
      <c r="O26">
        <v>4.0670000000000002</v>
      </c>
      <c r="P26">
        <v>4.8470000000000004</v>
      </c>
      <c r="Q26">
        <v>4.6769999999999996</v>
      </c>
      <c r="R26">
        <v>6.1479999999999997</v>
      </c>
      <c r="S26">
        <v>3.07</v>
      </c>
      <c r="T26">
        <v>5.5039999999999996</v>
      </c>
      <c r="U26">
        <v>4.867</v>
      </c>
      <c r="V26">
        <v>5.4139999999999997</v>
      </c>
      <c r="W26">
        <v>3.2639999999999998</v>
      </c>
      <c r="X26">
        <v>4.1139999999999999</v>
      </c>
      <c r="Y26">
        <v>2.149</v>
      </c>
      <c r="Z26">
        <v>3.3660000000000001</v>
      </c>
      <c r="AA26">
        <v>5.319</v>
      </c>
      <c r="AB26">
        <v>5.4630000000000001</v>
      </c>
      <c r="AC26">
        <v>4.9649999999999999</v>
      </c>
      <c r="AD26">
        <v>4.1050000000000004</v>
      </c>
      <c r="AE26">
        <v>4.7690000000000001</v>
      </c>
      <c r="AF26">
        <v>3.3170000000000002</v>
      </c>
      <c r="AG26">
        <v>3.6019999999999999</v>
      </c>
      <c r="AH26" s="4">
        <v>4.0369999999999999</v>
      </c>
      <c r="AI26" s="4">
        <v>2.9049999999999998</v>
      </c>
      <c r="AJ26" s="4">
        <v>3.7679999999999998</v>
      </c>
      <c r="AK26" s="4">
        <v>5.8220000000000001</v>
      </c>
      <c r="AL26" s="4">
        <v>4.0359999999999996</v>
      </c>
      <c r="AM26" s="4">
        <v>3.5779999999999998</v>
      </c>
      <c r="AN26" s="4"/>
      <c r="AO26" s="4"/>
      <c r="AP26" s="4"/>
      <c r="AQ26" s="4"/>
      <c r="AR26" s="4"/>
      <c r="AS26" s="4"/>
      <c r="AT26" s="4"/>
      <c r="AU26" s="4"/>
      <c r="AV26" s="4"/>
      <c r="AW26" s="4"/>
      <c r="AX26" s="4"/>
      <c r="AY26" s="4"/>
    </row>
    <row r="27" spans="1:51" ht="15" x14ac:dyDescent="0.25">
      <c r="A27" s="67">
        <v>44621</v>
      </c>
      <c r="B27" s="9">
        <v>8.6</v>
      </c>
      <c r="C27" s="9">
        <v>8.6</v>
      </c>
      <c r="D27">
        <v>8.6</v>
      </c>
      <c r="E27">
        <v>7.03</v>
      </c>
      <c r="F27">
        <v>6.3659999999999997</v>
      </c>
      <c r="G27">
        <v>14.055999999999999</v>
      </c>
      <c r="H27">
        <v>14.973000000000001</v>
      </c>
      <c r="I27">
        <v>12.2</v>
      </c>
      <c r="J27">
        <v>6.1660000000000004</v>
      </c>
      <c r="K27">
        <v>11.084</v>
      </c>
      <c r="L27">
        <v>5.7450000000000001</v>
      </c>
      <c r="M27">
        <v>5.0910000000000002</v>
      </c>
      <c r="N27">
        <v>6.3280000000000003</v>
      </c>
      <c r="O27">
        <v>6.5529999999999999</v>
      </c>
      <c r="P27">
        <v>7.694</v>
      </c>
      <c r="Q27">
        <v>13.364000000000001</v>
      </c>
      <c r="R27">
        <v>7.0119999999999996</v>
      </c>
      <c r="S27">
        <v>12.583</v>
      </c>
      <c r="T27">
        <v>8.1839999999999993</v>
      </c>
      <c r="U27">
        <v>7.375</v>
      </c>
      <c r="V27">
        <v>6.5129999999999999</v>
      </c>
      <c r="W27">
        <v>5.8869999999999996</v>
      </c>
      <c r="X27">
        <v>4.7869999999999999</v>
      </c>
      <c r="Y27">
        <v>3.7719999999999998</v>
      </c>
      <c r="Z27">
        <v>10.882999999999999</v>
      </c>
      <c r="AA27">
        <v>11.064</v>
      </c>
      <c r="AB27">
        <v>6.6989999999999998</v>
      </c>
      <c r="AC27">
        <v>17.07</v>
      </c>
      <c r="AD27">
        <v>4.9829999999999997</v>
      </c>
      <c r="AE27">
        <v>7.5529999999999999</v>
      </c>
      <c r="AF27">
        <v>3.7069999999999999</v>
      </c>
      <c r="AG27">
        <v>5.7460000000000004</v>
      </c>
      <c r="AH27" s="4">
        <v>7.6849999999999996</v>
      </c>
      <c r="AI27" s="4">
        <v>3.9609999999999999</v>
      </c>
      <c r="AJ27" s="4">
        <v>8.5790000000000006</v>
      </c>
      <c r="AK27" s="4">
        <v>11.38</v>
      </c>
      <c r="AL27" s="4">
        <v>4.9729999999999999</v>
      </c>
      <c r="AM27" s="4">
        <v>4.2569999999999997</v>
      </c>
      <c r="AN27" s="4"/>
      <c r="AO27" s="4"/>
      <c r="AP27" s="4"/>
      <c r="AQ27" s="4"/>
      <c r="AR27" s="4"/>
      <c r="AS27" s="4"/>
      <c r="AT27" s="4"/>
      <c r="AU27" s="4"/>
      <c r="AV27" s="4"/>
      <c r="AW27" s="4"/>
      <c r="AX27" s="4"/>
      <c r="AY27" s="4"/>
    </row>
    <row r="28" spans="1:51" ht="14.45" customHeight="1" x14ac:dyDescent="0.25">
      <c r="A28" s="67">
        <v>44652</v>
      </c>
      <c r="B28" s="9">
        <v>23.32</v>
      </c>
      <c r="C28" s="9">
        <v>23.32</v>
      </c>
      <c r="D28">
        <v>23.32</v>
      </c>
      <c r="E28">
        <v>14.635</v>
      </c>
      <c r="F28">
        <v>17.405000000000001</v>
      </c>
      <c r="G28">
        <v>35.014000000000003</v>
      </c>
      <c r="H28">
        <v>37.420999999999999</v>
      </c>
      <c r="I28">
        <v>37.804000000000002</v>
      </c>
      <c r="J28">
        <v>14.667999999999999</v>
      </c>
      <c r="K28">
        <v>42.491999999999997</v>
      </c>
      <c r="L28">
        <v>17.103000000000002</v>
      </c>
      <c r="M28">
        <v>16.794</v>
      </c>
      <c r="N28">
        <v>31.483000000000001</v>
      </c>
      <c r="O28">
        <v>26.405999999999999</v>
      </c>
      <c r="P28">
        <v>23.289000000000001</v>
      </c>
      <c r="Q28">
        <v>21.338000000000001</v>
      </c>
      <c r="R28">
        <v>11.459</v>
      </c>
      <c r="S28">
        <v>25.015000000000001</v>
      </c>
      <c r="T28">
        <v>19.356000000000002</v>
      </c>
      <c r="U28">
        <v>11.951000000000001</v>
      </c>
      <c r="V28">
        <v>21.78</v>
      </c>
      <c r="W28">
        <v>22.957999999999998</v>
      </c>
      <c r="X28">
        <v>8.9190000000000005</v>
      </c>
      <c r="Y28">
        <v>8.4969999999999999</v>
      </c>
      <c r="Z28">
        <v>37.454999999999998</v>
      </c>
      <c r="AA28">
        <v>33.332000000000001</v>
      </c>
      <c r="AB28">
        <v>22.728000000000002</v>
      </c>
      <c r="AC28">
        <v>25.093</v>
      </c>
      <c r="AD28">
        <v>20.312999999999999</v>
      </c>
      <c r="AE28">
        <v>13.55</v>
      </c>
      <c r="AF28">
        <v>12.49</v>
      </c>
      <c r="AG28">
        <v>15.253</v>
      </c>
      <c r="AH28" s="4">
        <v>25.649000000000001</v>
      </c>
      <c r="AI28" s="4">
        <v>7.4340000000000002</v>
      </c>
      <c r="AJ28" s="4">
        <v>19.161999999999999</v>
      </c>
      <c r="AK28" s="4">
        <v>15.065</v>
      </c>
      <c r="AL28" s="4">
        <v>12.227</v>
      </c>
      <c r="AM28" s="4">
        <v>8.9369999999999994</v>
      </c>
      <c r="AN28" s="4"/>
      <c r="AO28" s="4"/>
      <c r="AP28" s="4"/>
      <c r="AQ28" s="4"/>
      <c r="AR28" s="4"/>
      <c r="AS28" s="4"/>
      <c r="AT28" s="4"/>
      <c r="AU28" s="4"/>
      <c r="AV28" s="4"/>
      <c r="AW28" s="4"/>
      <c r="AX28" s="4"/>
      <c r="AY28" s="4"/>
    </row>
    <row r="29" spans="1:51" ht="14.45" customHeight="1" x14ac:dyDescent="0.25">
      <c r="A29" s="67">
        <v>44682</v>
      </c>
      <c r="B29" s="9">
        <v>71.430000000000007</v>
      </c>
      <c r="C29" s="9">
        <v>71.430000000000007</v>
      </c>
      <c r="D29">
        <v>71.430000000000007</v>
      </c>
      <c r="E29">
        <v>58.241</v>
      </c>
      <c r="F29">
        <v>92.197000000000003</v>
      </c>
      <c r="G29">
        <v>100.23399999999999</v>
      </c>
      <c r="H29">
        <v>83.241</v>
      </c>
      <c r="I29">
        <v>104.164</v>
      </c>
      <c r="J29">
        <v>42.029000000000003</v>
      </c>
      <c r="K29">
        <v>68.350999999999999</v>
      </c>
      <c r="L29">
        <v>56.512</v>
      </c>
      <c r="M29">
        <v>57.341999999999999</v>
      </c>
      <c r="N29">
        <v>85.07</v>
      </c>
      <c r="O29">
        <v>87.590999999999994</v>
      </c>
      <c r="P29">
        <v>74.790000000000006</v>
      </c>
      <c r="Q29">
        <v>58.86</v>
      </c>
      <c r="R29">
        <v>56.542000000000002</v>
      </c>
      <c r="S29">
        <v>91.935000000000002</v>
      </c>
      <c r="T29">
        <v>69.707999999999998</v>
      </c>
      <c r="U29">
        <v>61.323</v>
      </c>
      <c r="V29">
        <v>57.969000000000001</v>
      </c>
      <c r="W29">
        <v>110.89</v>
      </c>
      <c r="X29">
        <v>17.193000000000001</v>
      </c>
      <c r="Y29">
        <v>44.679000000000002</v>
      </c>
      <c r="Z29">
        <v>89.596999999999994</v>
      </c>
      <c r="AA29">
        <v>104.6</v>
      </c>
      <c r="AB29">
        <v>56.972000000000001</v>
      </c>
      <c r="AC29">
        <v>76.688999999999993</v>
      </c>
      <c r="AD29">
        <v>77.087999999999994</v>
      </c>
      <c r="AE29">
        <v>88.27</v>
      </c>
      <c r="AF29">
        <v>36.136000000000003</v>
      </c>
      <c r="AG29">
        <v>46.585000000000001</v>
      </c>
      <c r="AH29" s="4">
        <v>54.963000000000001</v>
      </c>
      <c r="AI29" s="4">
        <v>20.434000000000001</v>
      </c>
      <c r="AJ29" s="4">
        <v>56.116999999999997</v>
      </c>
      <c r="AK29" s="4">
        <v>46.396999999999998</v>
      </c>
      <c r="AL29" s="4">
        <v>40.484999999999999</v>
      </c>
      <c r="AM29" s="4">
        <v>53.417999999999999</v>
      </c>
      <c r="AN29" s="4"/>
      <c r="AO29" s="4"/>
      <c r="AP29" s="4"/>
      <c r="AQ29" s="4"/>
      <c r="AR29" s="4"/>
      <c r="AS29" s="4"/>
      <c r="AT29" s="4"/>
      <c r="AU29" s="4"/>
      <c r="AV29" s="4"/>
      <c r="AW29" s="4"/>
      <c r="AX29" s="4"/>
      <c r="AY29" s="4"/>
    </row>
    <row r="30" spans="1:51" ht="14.45" customHeight="1" x14ac:dyDescent="0.25">
      <c r="A30" s="67">
        <v>44713</v>
      </c>
      <c r="B30" s="9">
        <v>70.349999999999994</v>
      </c>
      <c r="C30" s="9">
        <v>70.349999999999994</v>
      </c>
      <c r="D30">
        <v>70.349999999999994</v>
      </c>
      <c r="E30">
        <v>129.19900000000001</v>
      </c>
      <c r="F30">
        <v>111.962</v>
      </c>
      <c r="G30">
        <v>155.47300000000001</v>
      </c>
      <c r="H30">
        <v>130.846</v>
      </c>
      <c r="I30">
        <v>125.428</v>
      </c>
      <c r="J30">
        <v>78.117000000000004</v>
      </c>
      <c r="K30">
        <v>54.104999999999997</v>
      </c>
      <c r="L30">
        <v>67.661000000000001</v>
      </c>
      <c r="M30">
        <v>93.998000000000005</v>
      </c>
      <c r="N30">
        <v>55.365000000000002</v>
      </c>
      <c r="O30">
        <v>123.658</v>
      </c>
      <c r="P30">
        <v>65.177999999999997</v>
      </c>
      <c r="Q30">
        <v>131.792</v>
      </c>
      <c r="R30">
        <v>28.920999999999999</v>
      </c>
      <c r="S30">
        <v>138.352</v>
      </c>
      <c r="T30">
        <v>61.094000000000001</v>
      </c>
      <c r="U30">
        <v>111.601</v>
      </c>
      <c r="V30">
        <v>31.294</v>
      </c>
      <c r="W30">
        <v>62.137999999999998</v>
      </c>
      <c r="X30">
        <v>9.0909999999999993</v>
      </c>
      <c r="Y30">
        <v>40.548000000000002</v>
      </c>
      <c r="Z30">
        <v>48.271999999999998</v>
      </c>
      <c r="AA30">
        <v>131.07599999999999</v>
      </c>
      <c r="AB30">
        <v>30.274999999999999</v>
      </c>
      <c r="AC30">
        <v>50.64</v>
      </c>
      <c r="AD30">
        <v>106.316</v>
      </c>
      <c r="AE30">
        <v>49.134999999999998</v>
      </c>
      <c r="AF30">
        <v>61.087000000000003</v>
      </c>
      <c r="AG30">
        <v>92.350999999999999</v>
      </c>
      <c r="AH30" s="4">
        <v>29.99</v>
      </c>
      <c r="AI30" s="4">
        <v>29.181999999999999</v>
      </c>
      <c r="AJ30" s="4">
        <v>72.924999999999997</v>
      </c>
      <c r="AK30" s="4">
        <v>88.164000000000001</v>
      </c>
      <c r="AL30" s="4">
        <v>49.792999999999999</v>
      </c>
      <c r="AM30" s="4">
        <v>90.061000000000007</v>
      </c>
      <c r="AN30" s="4"/>
      <c r="AO30" s="4"/>
      <c r="AP30" s="4"/>
      <c r="AQ30" s="4"/>
      <c r="AR30" s="4"/>
      <c r="AS30" s="4"/>
      <c r="AT30" s="4"/>
      <c r="AU30" s="4"/>
      <c r="AV30" s="4"/>
      <c r="AW30" s="4"/>
      <c r="AX30" s="4"/>
      <c r="AY30" s="4"/>
    </row>
    <row r="31" spans="1:51" ht="14.45" customHeight="1" x14ac:dyDescent="0.25">
      <c r="A31" s="67">
        <v>44743</v>
      </c>
      <c r="B31" s="9">
        <v>29.01</v>
      </c>
      <c r="C31" s="9">
        <v>29.01</v>
      </c>
      <c r="D31">
        <v>29.01</v>
      </c>
      <c r="E31">
        <v>69.447999999999993</v>
      </c>
      <c r="F31">
        <v>39.445999999999998</v>
      </c>
      <c r="G31">
        <v>43.481999999999999</v>
      </c>
      <c r="H31">
        <v>59.223999999999997</v>
      </c>
      <c r="I31">
        <v>38.113</v>
      </c>
      <c r="J31">
        <v>29.021999999999998</v>
      </c>
      <c r="K31">
        <v>19.780999999999999</v>
      </c>
      <c r="L31">
        <v>32.649000000000001</v>
      </c>
      <c r="M31">
        <v>35.664000000000001</v>
      </c>
      <c r="N31">
        <v>24.087</v>
      </c>
      <c r="O31">
        <v>40.207999999999998</v>
      </c>
      <c r="P31">
        <v>18.995000000000001</v>
      </c>
      <c r="Q31">
        <v>82.677999999999997</v>
      </c>
      <c r="R31">
        <v>12.119</v>
      </c>
      <c r="S31">
        <v>35.712000000000003</v>
      </c>
      <c r="T31">
        <v>27.503</v>
      </c>
      <c r="U31">
        <v>62.966999999999999</v>
      </c>
      <c r="V31">
        <v>11.54</v>
      </c>
      <c r="W31">
        <v>18.617000000000001</v>
      </c>
      <c r="X31">
        <v>4.8280000000000003</v>
      </c>
      <c r="Y31">
        <v>13.285</v>
      </c>
      <c r="Z31">
        <v>16.738</v>
      </c>
      <c r="AA31">
        <v>45.494</v>
      </c>
      <c r="AB31">
        <v>16.724</v>
      </c>
      <c r="AC31">
        <v>19.556000000000001</v>
      </c>
      <c r="AD31">
        <v>32.363</v>
      </c>
      <c r="AE31">
        <v>16.603999999999999</v>
      </c>
      <c r="AF31">
        <v>17.291</v>
      </c>
      <c r="AG31">
        <v>28.215</v>
      </c>
      <c r="AH31" s="4">
        <v>12.807</v>
      </c>
      <c r="AI31" s="4">
        <v>10.391</v>
      </c>
      <c r="AJ31" s="4">
        <v>20.262</v>
      </c>
      <c r="AK31" s="4">
        <v>29.984000000000002</v>
      </c>
      <c r="AL31" s="4">
        <v>25.672000000000001</v>
      </c>
      <c r="AM31" s="4">
        <v>40.896000000000001</v>
      </c>
      <c r="AN31" s="4"/>
      <c r="AO31" s="4"/>
      <c r="AP31" s="4"/>
      <c r="AQ31" s="4"/>
      <c r="AR31" s="4"/>
      <c r="AS31" s="4"/>
      <c r="AT31" s="4"/>
      <c r="AU31" s="4"/>
      <c r="AV31" s="4"/>
      <c r="AW31" s="4"/>
      <c r="AX31" s="4"/>
      <c r="AY31" s="4"/>
    </row>
    <row r="32" spans="1:51" ht="14.45" customHeight="1" x14ac:dyDescent="0.25">
      <c r="A32" s="67">
        <v>44774</v>
      </c>
      <c r="B32" s="9">
        <v>19.8</v>
      </c>
      <c r="C32" s="9">
        <v>19.8</v>
      </c>
      <c r="D32">
        <v>19.8</v>
      </c>
      <c r="E32">
        <v>26.1</v>
      </c>
      <c r="F32">
        <v>28.395</v>
      </c>
      <c r="G32">
        <v>17.504999999999999</v>
      </c>
      <c r="H32">
        <v>23.931000000000001</v>
      </c>
      <c r="I32">
        <v>20.867999999999999</v>
      </c>
      <c r="J32">
        <v>32.826999999999998</v>
      </c>
      <c r="K32">
        <v>18.286999999999999</v>
      </c>
      <c r="L32">
        <v>23.373000000000001</v>
      </c>
      <c r="M32">
        <v>18.512</v>
      </c>
      <c r="N32">
        <v>19.058</v>
      </c>
      <c r="O32">
        <v>19.111000000000001</v>
      </c>
      <c r="P32">
        <v>13.436</v>
      </c>
      <c r="Q32">
        <v>27.402000000000001</v>
      </c>
      <c r="R32">
        <v>9.2379999999999995</v>
      </c>
      <c r="S32">
        <v>27.771999999999998</v>
      </c>
      <c r="T32">
        <v>15.315</v>
      </c>
      <c r="U32">
        <v>51.191000000000003</v>
      </c>
      <c r="V32">
        <v>9.8789999999999996</v>
      </c>
      <c r="W32">
        <v>23.678999999999998</v>
      </c>
      <c r="X32">
        <v>3.774</v>
      </c>
      <c r="Y32">
        <v>10.159000000000001</v>
      </c>
      <c r="Z32">
        <v>10.231</v>
      </c>
      <c r="AA32">
        <v>22.908999999999999</v>
      </c>
      <c r="AB32">
        <v>13.557</v>
      </c>
      <c r="AC32">
        <v>26.681000000000001</v>
      </c>
      <c r="AD32">
        <v>15.417999999999999</v>
      </c>
      <c r="AE32">
        <v>9.7690000000000001</v>
      </c>
      <c r="AF32">
        <v>14.284000000000001</v>
      </c>
      <c r="AG32">
        <v>13.475</v>
      </c>
      <c r="AH32" s="4">
        <v>7.89</v>
      </c>
      <c r="AI32" s="4">
        <v>10.39</v>
      </c>
      <c r="AJ32" s="4">
        <v>15.054</v>
      </c>
      <c r="AK32" s="4">
        <v>13.420999999999999</v>
      </c>
      <c r="AL32" s="4">
        <v>15.977</v>
      </c>
      <c r="AM32" s="4">
        <v>31.899000000000001</v>
      </c>
      <c r="AN32" s="4"/>
      <c r="AO32" s="4"/>
      <c r="AP32" s="4"/>
      <c r="AQ32" s="4"/>
      <c r="AR32" s="4"/>
      <c r="AS32" s="4"/>
      <c r="AT32" s="4"/>
      <c r="AU32" s="4"/>
      <c r="AV32" s="4"/>
      <c r="AW32" s="4"/>
      <c r="AX32" s="4"/>
      <c r="AY32" s="4"/>
    </row>
    <row r="33" spans="1:51" ht="14.45" customHeight="1" x14ac:dyDescent="0.25">
      <c r="A33" s="67">
        <v>44805</v>
      </c>
      <c r="B33" s="9">
        <v>17.47</v>
      </c>
      <c r="C33" s="9">
        <v>17.47</v>
      </c>
      <c r="D33">
        <v>17.47</v>
      </c>
      <c r="E33">
        <v>12.724</v>
      </c>
      <c r="F33">
        <v>20.821999999999999</v>
      </c>
      <c r="G33">
        <v>19.303000000000001</v>
      </c>
      <c r="H33">
        <v>24.363</v>
      </c>
      <c r="I33">
        <v>12.904</v>
      </c>
      <c r="J33">
        <v>23.039000000000001</v>
      </c>
      <c r="K33">
        <v>10.064</v>
      </c>
      <c r="L33">
        <v>17.863</v>
      </c>
      <c r="M33">
        <v>32.953000000000003</v>
      </c>
      <c r="N33">
        <v>15.614000000000001</v>
      </c>
      <c r="O33">
        <v>18.54</v>
      </c>
      <c r="P33">
        <v>14.968999999999999</v>
      </c>
      <c r="Q33">
        <v>16.518000000000001</v>
      </c>
      <c r="R33">
        <v>8.9610000000000003</v>
      </c>
      <c r="S33">
        <v>33.137999999999998</v>
      </c>
      <c r="T33">
        <v>12.782999999999999</v>
      </c>
      <c r="U33">
        <v>33.298000000000002</v>
      </c>
      <c r="V33">
        <v>8.0920000000000005</v>
      </c>
      <c r="W33">
        <v>11.356999999999999</v>
      </c>
      <c r="X33">
        <v>7.609</v>
      </c>
      <c r="Y33">
        <v>14.709</v>
      </c>
      <c r="Z33">
        <v>14.035</v>
      </c>
      <c r="AA33">
        <v>16.276</v>
      </c>
      <c r="AB33">
        <v>12.904999999999999</v>
      </c>
      <c r="AC33">
        <v>16.97</v>
      </c>
      <c r="AD33">
        <v>15.433</v>
      </c>
      <c r="AE33">
        <v>8.8439999999999994</v>
      </c>
      <c r="AF33">
        <v>9.9969999999999999</v>
      </c>
      <c r="AG33">
        <v>10.201000000000001</v>
      </c>
      <c r="AH33" s="4">
        <v>6.1859999999999999</v>
      </c>
      <c r="AI33" s="4">
        <v>23.954999999999998</v>
      </c>
      <c r="AJ33" s="4">
        <v>14.702999999999999</v>
      </c>
      <c r="AK33" s="4">
        <v>10.667999999999999</v>
      </c>
      <c r="AL33" s="4">
        <v>8.6170000000000009</v>
      </c>
      <c r="AM33" s="4">
        <v>32.627000000000002</v>
      </c>
      <c r="AN33" s="4"/>
      <c r="AO33" s="4"/>
      <c r="AP33" s="4"/>
      <c r="AQ33" s="4"/>
      <c r="AR33" s="4"/>
      <c r="AS33" s="4"/>
      <c r="AT33" s="4"/>
      <c r="AU33" s="4"/>
      <c r="AV33" s="4"/>
      <c r="AW33" s="4"/>
      <c r="AX33" s="4"/>
      <c r="AY33" s="4"/>
    </row>
    <row r="34" spans="1:51" ht="14.45" customHeight="1" x14ac:dyDescent="0.25">
      <c r="A34" s="67">
        <v>44835</v>
      </c>
      <c r="B34">
        <v>10.8</v>
      </c>
      <c r="C34">
        <v>17.88</v>
      </c>
      <c r="D34">
        <v>15.64</v>
      </c>
      <c r="E34">
        <v>17.704999999999998</v>
      </c>
      <c r="F34">
        <v>15.36</v>
      </c>
      <c r="G34">
        <v>21.908000000000001</v>
      </c>
      <c r="H34">
        <v>25.794</v>
      </c>
      <c r="I34">
        <v>10.683999999999999</v>
      </c>
      <c r="J34">
        <v>17.318999999999999</v>
      </c>
      <c r="K34">
        <v>11.518000000000001</v>
      </c>
      <c r="L34">
        <v>18.657</v>
      </c>
      <c r="M34">
        <v>12.897</v>
      </c>
      <c r="N34">
        <v>9.4190000000000005</v>
      </c>
      <c r="O34">
        <v>11.462999999999999</v>
      </c>
      <c r="P34">
        <v>9.6210000000000004</v>
      </c>
      <c r="Q34">
        <v>12.218999999999999</v>
      </c>
      <c r="R34">
        <v>9.7579999999999991</v>
      </c>
      <c r="S34">
        <v>23.834</v>
      </c>
      <c r="T34">
        <v>9.8989999999999991</v>
      </c>
      <c r="U34">
        <v>13.768000000000001</v>
      </c>
      <c r="V34">
        <v>7.8620000000000001</v>
      </c>
      <c r="W34">
        <v>8.4469999999999992</v>
      </c>
      <c r="X34">
        <v>5.5759999999999996</v>
      </c>
      <c r="Y34">
        <v>9.0180000000000007</v>
      </c>
      <c r="Z34">
        <v>13.61</v>
      </c>
      <c r="AA34">
        <v>23.934999999999999</v>
      </c>
      <c r="AB34">
        <v>37.262999999999998</v>
      </c>
      <c r="AC34">
        <v>13.531000000000001</v>
      </c>
      <c r="AD34">
        <v>10.779</v>
      </c>
      <c r="AE34">
        <v>8.3770000000000007</v>
      </c>
      <c r="AF34">
        <v>11.077999999999999</v>
      </c>
      <c r="AG34">
        <v>12.323</v>
      </c>
      <c r="AH34" s="4">
        <v>5.3659999999999997</v>
      </c>
      <c r="AI34" s="4">
        <v>14.506</v>
      </c>
      <c r="AJ34" s="4">
        <v>19.986999999999998</v>
      </c>
      <c r="AK34" s="4">
        <v>7.5970000000000004</v>
      </c>
      <c r="AL34" s="4">
        <v>16.427</v>
      </c>
      <c r="AM34" s="4">
        <v>19.47</v>
      </c>
      <c r="AN34" s="4"/>
      <c r="AO34" s="4"/>
      <c r="AP34" s="4"/>
      <c r="AQ34" s="4"/>
      <c r="AR34" s="4"/>
      <c r="AS34" s="4"/>
      <c r="AT34" s="4"/>
      <c r="AU34" s="4"/>
      <c r="AV34" s="4"/>
      <c r="AW34" s="4"/>
      <c r="AX34" s="4"/>
      <c r="AY34" s="4"/>
    </row>
    <row r="35" spans="1:51" ht="14.45" customHeight="1" x14ac:dyDescent="0.25">
      <c r="A35" s="67">
        <v>44866</v>
      </c>
      <c r="B35">
        <v>7.67</v>
      </c>
      <c r="C35">
        <v>9.5299999999999994</v>
      </c>
      <c r="D35">
        <v>8.7799999999999994</v>
      </c>
      <c r="E35">
        <v>9.1180000000000003</v>
      </c>
      <c r="F35">
        <v>9.6950000000000003</v>
      </c>
      <c r="G35">
        <v>12.497999999999999</v>
      </c>
      <c r="H35">
        <v>15.157</v>
      </c>
      <c r="I35">
        <v>10.119999999999999</v>
      </c>
      <c r="J35">
        <v>10.284000000000001</v>
      </c>
      <c r="K35">
        <v>7.0449999999999999</v>
      </c>
      <c r="L35">
        <v>11.557</v>
      </c>
      <c r="M35">
        <v>8.3710000000000004</v>
      </c>
      <c r="N35">
        <v>7.4089999999999998</v>
      </c>
      <c r="O35">
        <v>8.4849999999999994</v>
      </c>
      <c r="P35">
        <v>7.5410000000000004</v>
      </c>
      <c r="Q35">
        <v>8.5239999999999991</v>
      </c>
      <c r="R35">
        <v>6.0380000000000003</v>
      </c>
      <c r="S35">
        <v>11.449</v>
      </c>
      <c r="T35">
        <v>8.9469999999999992</v>
      </c>
      <c r="U35">
        <v>9.0489999999999995</v>
      </c>
      <c r="V35">
        <v>6.4539999999999997</v>
      </c>
      <c r="W35">
        <v>6.9820000000000002</v>
      </c>
      <c r="X35">
        <v>3.556</v>
      </c>
      <c r="Y35">
        <v>5.9059999999999997</v>
      </c>
      <c r="Z35">
        <v>9.6419999999999995</v>
      </c>
      <c r="AA35">
        <v>13.244999999999999</v>
      </c>
      <c r="AB35">
        <v>14.039</v>
      </c>
      <c r="AC35">
        <v>7.774</v>
      </c>
      <c r="AD35">
        <v>8.4450000000000003</v>
      </c>
      <c r="AE35">
        <v>6.5220000000000002</v>
      </c>
      <c r="AF35">
        <v>7.4329999999999998</v>
      </c>
      <c r="AG35">
        <v>7.9180000000000001</v>
      </c>
      <c r="AH35" s="4">
        <v>4.4710000000000001</v>
      </c>
      <c r="AI35" s="4">
        <v>6.94</v>
      </c>
      <c r="AJ35" s="4">
        <v>10.263</v>
      </c>
      <c r="AK35" s="4">
        <v>6.7039999999999997</v>
      </c>
      <c r="AL35" s="4">
        <v>8.3190000000000008</v>
      </c>
      <c r="AM35" s="4">
        <v>10.554</v>
      </c>
      <c r="AN35" s="4"/>
      <c r="AO35" s="4"/>
      <c r="AP35" s="4"/>
      <c r="AQ35" s="4"/>
      <c r="AR35" s="4"/>
      <c r="AS35" s="4"/>
      <c r="AT35" s="4"/>
      <c r="AU35" s="4"/>
      <c r="AV35" s="4"/>
      <c r="AW35" s="4"/>
      <c r="AX35" s="4"/>
      <c r="AY35" s="4"/>
    </row>
    <row r="36" spans="1:51" ht="15" x14ac:dyDescent="0.25">
      <c r="A36" s="67">
        <v>44896</v>
      </c>
      <c r="B36">
        <v>6.34</v>
      </c>
      <c r="C36">
        <v>6.34</v>
      </c>
      <c r="D36" s="4">
        <v>6.34</v>
      </c>
      <c r="E36">
        <v>7.577</v>
      </c>
      <c r="F36">
        <v>7.9450000000000003</v>
      </c>
      <c r="G36">
        <v>8.6950000000000003</v>
      </c>
      <c r="H36">
        <v>10.417</v>
      </c>
      <c r="I36">
        <v>7.625</v>
      </c>
      <c r="J36">
        <v>7.1719999999999997</v>
      </c>
      <c r="K36">
        <v>5.7839999999999998</v>
      </c>
      <c r="L36">
        <v>7.766</v>
      </c>
      <c r="M36">
        <v>6.9589999999999996</v>
      </c>
      <c r="N36">
        <v>6.1980000000000004</v>
      </c>
      <c r="O36">
        <v>7.1459999999999999</v>
      </c>
      <c r="P36">
        <v>5.9930000000000003</v>
      </c>
      <c r="Q36">
        <v>7.4459999999999997</v>
      </c>
      <c r="R36">
        <v>5.0540000000000003</v>
      </c>
      <c r="S36">
        <v>8.4290000000000003</v>
      </c>
      <c r="T36">
        <v>7.2809999999999997</v>
      </c>
      <c r="U36">
        <v>7.7089999999999996</v>
      </c>
      <c r="V36">
        <v>4.8739999999999997</v>
      </c>
      <c r="W36">
        <v>6.0759999999999996</v>
      </c>
      <c r="X36">
        <v>2.8460000000000001</v>
      </c>
      <c r="Y36">
        <v>4.9219999999999997</v>
      </c>
      <c r="Z36">
        <v>6.6950000000000003</v>
      </c>
      <c r="AA36">
        <v>8.593</v>
      </c>
      <c r="AB36">
        <v>7.9729999999999999</v>
      </c>
      <c r="AC36">
        <v>6.5049999999999999</v>
      </c>
      <c r="AD36">
        <v>6.7850000000000001</v>
      </c>
      <c r="AE36" s="4">
        <v>5.2359999999999998</v>
      </c>
      <c r="AF36">
        <v>5.4390000000000001</v>
      </c>
      <c r="AG36">
        <v>6.3339999999999996</v>
      </c>
      <c r="AH36">
        <v>4.0519999999999996</v>
      </c>
      <c r="AI36" s="4">
        <v>5.1459999999999999</v>
      </c>
      <c r="AJ36" s="4">
        <v>6.931</v>
      </c>
      <c r="AK36" s="4">
        <v>5.8339999999999996</v>
      </c>
      <c r="AL36" s="4">
        <v>5.6870000000000003</v>
      </c>
      <c r="AM36" s="4">
        <v>7.9359999999999999</v>
      </c>
      <c r="AN36" s="4"/>
      <c r="AO36" s="4"/>
      <c r="AP36" s="4"/>
      <c r="AQ36" s="4"/>
      <c r="AR36" s="4"/>
      <c r="AS36" s="4"/>
      <c r="AT36" s="4"/>
      <c r="AU36" s="4"/>
      <c r="AV36" s="4"/>
      <c r="AW36" s="4"/>
      <c r="AX36" s="4"/>
      <c r="AY36" s="4"/>
    </row>
    <row r="37" spans="1:51" ht="15" x14ac:dyDescent="0.25">
      <c r="A37" s="67">
        <v>44927</v>
      </c>
      <c r="B37" s="4">
        <v>5.39</v>
      </c>
      <c r="C37" s="4">
        <v>5.39</v>
      </c>
      <c r="D37" s="4">
        <v>5.39</v>
      </c>
      <c r="E37">
        <v>6.4480000000000004</v>
      </c>
      <c r="F37">
        <v>6.82</v>
      </c>
      <c r="G37">
        <v>7.1669999999999998</v>
      </c>
      <c r="H37">
        <v>7.5990000000000002</v>
      </c>
      <c r="I37">
        <v>6.2089999999999996</v>
      </c>
      <c r="J37">
        <v>5.8090000000000002</v>
      </c>
      <c r="K37">
        <v>4.8940000000000001</v>
      </c>
      <c r="L37">
        <v>5.95</v>
      </c>
      <c r="M37">
        <v>5.8570000000000002</v>
      </c>
      <c r="N37">
        <v>5.2469999999999999</v>
      </c>
      <c r="O37">
        <v>6.1529999999999996</v>
      </c>
      <c r="P37">
        <v>5.0880000000000001</v>
      </c>
      <c r="Q37">
        <v>6.4</v>
      </c>
      <c r="R37">
        <v>4.1079999999999997</v>
      </c>
      <c r="S37">
        <v>7.0140000000000002</v>
      </c>
      <c r="T37">
        <v>5.59</v>
      </c>
      <c r="U37">
        <v>6.6040000000000001</v>
      </c>
      <c r="V37">
        <v>4.0919999999999996</v>
      </c>
      <c r="W37">
        <v>5.2160000000000002</v>
      </c>
      <c r="X37">
        <v>2.4159999999999999</v>
      </c>
      <c r="Y37">
        <v>4.0090000000000003</v>
      </c>
      <c r="Z37">
        <v>6.2370000000000001</v>
      </c>
      <c r="AA37">
        <v>6.9429999999999996</v>
      </c>
      <c r="AB37">
        <v>6.0970000000000004</v>
      </c>
      <c r="AC37">
        <v>5.2759999999999998</v>
      </c>
      <c r="AD37">
        <v>5.7409999999999997</v>
      </c>
      <c r="AE37" s="4">
        <v>4.4219999999999997</v>
      </c>
      <c r="AF37">
        <v>4.5119999999999996</v>
      </c>
      <c r="AG37">
        <v>5.3090000000000002</v>
      </c>
      <c r="AH37">
        <v>3.464</v>
      </c>
      <c r="AI37" s="4">
        <v>4.2140000000000004</v>
      </c>
      <c r="AJ37" s="4">
        <v>5.6779999999999999</v>
      </c>
      <c r="AK37" s="4">
        <v>5.1689999999999996</v>
      </c>
      <c r="AL37" s="4">
        <v>4.5439999999999996</v>
      </c>
      <c r="AM37" s="4">
        <v>6.5620000000000003</v>
      </c>
      <c r="AN37" s="4"/>
      <c r="AO37" s="4"/>
      <c r="AP37" s="4"/>
      <c r="AQ37" s="4"/>
      <c r="AR37" s="4"/>
      <c r="AS37" s="4"/>
      <c r="AT37" s="4"/>
      <c r="AU37" s="4"/>
      <c r="AV37" s="4"/>
      <c r="AW37" s="4"/>
      <c r="AX37" s="4"/>
      <c r="AY37" s="4"/>
    </row>
    <row r="38" spans="1:51" ht="15" x14ac:dyDescent="0.25">
      <c r="A38" s="67">
        <v>44958</v>
      </c>
      <c r="B38" s="4">
        <v>4.74</v>
      </c>
      <c r="C38" s="4">
        <v>4.74</v>
      </c>
      <c r="D38" s="4">
        <v>4.74</v>
      </c>
      <c r="E38">
        <v>5.0949999999999998</v>
      </c>
      <c r="F38">
        <v>5.2549999999999999</v>
      </c>
      <c r="G38">
        <v>6.4279999999999999</v>
      </c>
      <c r="H38">
        <v>8.4789999999999992</v>
      </c>
      <c r="I38">
        <v>4.8529999999999998</v>
      </c>
      <c r="J38">
        <v>4.5179999999999998</v>
      </c>
      <c r="K38">
        <v>3.8290000000000002</v>
      </c>
      <c r="L38">
        <v>4.7990000000000004</v>
      </c>
      <c r="M38">
        <v>4.7110000000000003</v>
      </c>
      <c r="N38">
        <v>4.1029999999999998</v>
      </c>
      <c r="O38">
        <v>4.8780000000000001</v>
      </c>
      <c r="P38">
        <v>4.7949999999999999</v>
      </c>
      <c r="Q38">
        <v>6.1369999999999996</v>
      </c>
      <c r="R38">
        <v>3.1859999999999999</v>
      </c>
      <c r="S38">
        <v>5.5209999999999999</v>
      </c>
      <c r="T38">
        <v>4.9180000000000001</v>
      </c>
      <c r="U38">
        <v>5.4450000000000003</v>
      </c>
      <c r="V38">
        <v>3.2229999999999999</v>
      </c>
      <c r="W38">
        <v>4.1210000000000004</v>
      </c>
      <c r="X38">
        <v>2.222</v>
      </c>
      <c r="Y38">
        <v>3.1640000000000001</v>
      </c>
      <c r="Z38">
        <v>5.2910000000000004</v>
      </c>
      <c r="AA38">
        <v>5.4720000000000004</v>
      </c>
      <c r="AB38">
        <v>5.085</v>
      </c>
      <c r="AC38">
        <v>4.0759999999999996</v>
      </c>
      <c r="AD38">
        <v>4.7510000000000003</v>
      </c>
      <c r="AE38" s="4">
        <v>3.4489999999999998</v>
      </c>
      <c r="AF38">
        <v>3.58</v>
      </c>
      <c r="AG38">
        <v>4.0419999999999998</v>
      </c>
      <c r="AH38">
        <v>2.8820000000000001</v>
      </c>
      <c r="AI38" s="4">
        <v>3.72</v>
      </c>
      <c r="AJ38" s="4">
        <v>5.7380000000000004</v>
      </c>
      <c r="AK38" s="4">
        <v>4.0419999999999998</v>
      </c>
      <c r="AL38" s="4">
        <v>3.508</v>
      </c>
      <c r="AM38" s="4">
        <v>5.1390000000000002</v>
      </c>
      <c r="AN38" s="4"/>
      <c r="AO38" s="4"/>
      <c r="AP38" s="4"/>
      <c r="AQ38" s="4"/>
      <c r="AR38" s="4"/>
      <c r="AS38" s="4"/>
      <c r="AT38" s="4"/>
      <c r="AU38" s="4"/>
      <c r="AV38" s="4"/>
      <c r="AW38" s="4"/>
      <c r="AX38" s="4"/>
      <c r="AY38" s="4"/>
    </row>
    <row r="39" spans="1:51" ht="15" x14ac:dyDescent="0.25">
      <c r="A39" s="67">
        <v>44986</v>
      </c>
      <c r="B39" s="4">
        <v>8.6</v>
      </c>
      <c r="C39" s="4">
        <v>8.6</v>
      </c>
      <c r="D39" s="4">
        <v>8.6</v>
      </c>
      <c r="E39">
        <v>6.3879999999999999</v>
      </c>
      <c r="F39">
        <v>14.164999999999999</v>
      </c>
      <c r="G39">
        <v>14.669</v>
      </c>
      <c r="H39">
        <v>12.247999999999999</v>
      </c>
      <c r="I39">
        <v>6.1740000000000004</v>
      </c>
      <c r="J39">
        <v>11.239000000000001</v>
      </c>
      <c r="K39">
        <v>5.64</v>
      </c>
      <c r="L39">
        <v>5.1429999999999998</v>
      </c>
      <c r="M39">
        <v>6.266</v>
      </c>
      <c r="N39">
        <v>6.5979999999999999</v>
      </c>
      <c r="O39">
        <v>7.6470000000000002</v>
      </c>
      <c r="P39">
        <v>13.564</v>
      </c>
      <c r="Q39">
        <v>7</v>
      </c>
      <c r="R39">
        <v>12.795999999999999</v>
      </c>
      <c r="S39">
        <v>8.0389999999999997</v>
      </c>
      <c r="T39">
        <v>7.4260000000000002</v>
      </c>
      <c r="U39">
        <v>6.55</v>
      </c>
      <c r="V39">
        <v>5.8230000000000004</v>
      </c>
      <c r="W39">
        <v>4.718</v>
      </c>
      <c r="X39">
        <v>3.851</v>
      </c>
      <c r="Y39">
        <v>10.6</v>
      </c>
      <c r="Z39">
        <v>11.02</v>
      </c>
      <c r="AA39">
        <v>6.6879999999999997</v>
      </c>
      <c r="AB39">
        <v>17.266999999999999</v>
      </c>
      <c r="AC39">
        <v>4.9480000000000004</v>
      </c>
      <c r="AD39">
        <v>7.53</v>
      </c>
      <c r="AE39" s="4">
        <v>3.7770000000000001</v>
      </c>
      <c r="AF39">
        <v>5.7130000000000001</v>
      </c>
      <c r="AG39">
        <v>7.69</v>
      </c>
      <c r="AH39">
        <v>3.9340000000000002</v>
      </c>
      <c r="AI39" s="4">
        <v>8.5459999999999994</v>
      </c>
      <c r="AJ39" s="4">
        <v>11.275</v>
      </c>
      <c r="AK39" s="4">
        <v>4.9770000000000003</v>
      </c>
      <c r="AL39" s="4">
        <v>4.181</v>
      </c>
      <c r="AM39" s="4">
        <v>7.0620000000000003</v>
      </c>
      <c r="AN39" s="4"/>
      <c r="AO39" s="4"/>
      <c r="AP39" s="4"/>
      <c r="AQ39" s="4"/>
      <c r="AR39" s="4"/>
      <c r="AS39" s="4"/>
      <c r="AT39" s="4"/>
      <c r="AU39" s="4"/>
      <c r="AV39" s="4"/>
      <c r="AW39" s="4"/>
      <c r="AX39" s="4"/>
      <c r="AY39" s="4"/>
    </row>
    <row r="40" spans="1:51" ht="15" x14ac:dyDescent="0.25">
      <c r="A40" s="67">
        <v>45017</v>
      </c>
      <c r="B40" s="4">
        <v>23.32</v>
      </c>
      <c r="C40" s="4">
        <v>23.32</v>
      </c>
      <c r="D40" s="4">
        <v>23.32</v>
      </c>
      <c r="E40">
        <v>17.434999999999999</v>
      </c>
      <c r="F40">
        <v>35.122999999999998</v>
      </c>
      <c r="G40">
        <v>36.966000000000001</v>
      </c>
      <c r="H40">
        <v>37.877000000000002</v>
      </c>
      <c r="I40">
        <v>14.676</v>
      </c>
      <c r="J40">
        <v>42.677</v>
      </c>
      <c r="K40">
        <v>16.472000000000001</v>
      </c>
      <c r="L40">
        <v>16.861999999999998</v>
      </c>
      <c r="M40">
        <v>31.363</v>
      </c>
      <c r="N40">
        <v>26.481999999999999</v>
      </c>
      <c r="O40">
        <v>23.056999999999999</v>
      </c>
      <c r="P40">
        <v>21.503</v>
      </c>
      <c r="Q40">
        <v>11.448</v>
      </c>
      <c r="R40">
        <v>25.206</v>
      </c>
      <c r="S40">
        <v>18.95</v>
      </c>
      <c r="T40">
        <v>12.007</v>
      </c>
      <c r="U40">
        <v>21.829000000000001</v>
      </c>
      <c r="V40">
        <v>22.855</v>
      </c>
      <c r="W40">
        <v>8.9450000000000003</v>
      </c>
      <c r="X40">
        <v>8.5709999999999997</v>
      </c>
      <c r="Y40">
        <v>37.088999999999999</v>
      </c>
      <c r="Z40">
        <v>33.268999999999998</v>
      </c>
      <c r="AA40">
        <v>22.157</v>
      </c>
      <c r="AB40">
        <v>25.236000000000001</v>
      </c>
      <c r="AC40">
        <v>20.228999999999999</v>
      </c>
      <c r="AD40">
        <v>13.526999999999999</v>
      </c>
      <c r="AE40" s="4">
        <v>12.199</v>
      </c>
      <c r="AF40">
        <v>15.215</v>
      </c>
      <c r="AG40">
        <v>25.654</v>
      </c>
      <c r="AH40">
        <v>7.407</v>
      </c>
      <c r="AI40" s="4">
        <v>19.064</v>
      </c>
      <c r="AJ40" s="4">
        <v>14.984999999999999</v>
      </c>
      <c r="AK40" s="4">
        <v>12.231999999999999</v>
      </c>
      <c r="AL40" s="4">
        <v>8.8239999999999998</v>
      </c>
      <c r="AM40" s="4">
        <v>13.641999999999999</v>
      </c>
      <c r="AN40" s="4"/>
      <c r="AO40" s="4"/>
      <c r="AP40" s="4"/>
      <c r="AQ40" s="4"/>
      <c r="AR40" s="4"/>
      <c r="AS40" s="4"/>
      <c r="AT40" s="4"/>
      <c r="AU40" s="4"/>
      <c r="AV40" s="4"/>
      <c r="AW40" s="4"/>
      <c r="AX40" s="4"/>
      <c r="AY40" s="4"/>
    </row>
    <row r="41" spans="1:51" ht="15" x14ac:dyDescent="0.25">
      <c r="A41" s="67">
        <v>45047</v>
      </c>
      <c r="B41" s="4">
        <v>71.430000000000007</v>
      </c>
      <c r="C41" s="4">
        <v>71.430000000000007</v>
      </c>
      <c r="D41" s="4">
        <v>71.430000000000007</v>
      </c>
      <c r="E41">
        <v>92.234999999999999</v>
      </c>
      <c r="F41">
        <v>100.309</v>
      </c>
      <c r="G41">
        <v>81.488</v>
      </c>
      <c r="H41">
        <v>104.20699999999999</v>
      </c>
      <c r="I41">
        <v>42.036000000000001</v>
      </c>
      <c r="J41">
        <v>68.462999999999994</v>
      </c>
      <c r="K41">
        <v>55.665999999999997</v>
      </c>
      <c r="L41">
        <v>57.427</v>
      </c>
      <c r="M41">
        <v>85.01</v>
      </c>
      <c r="N41">
        <v>87.664000000000001</v>
      </c>
      <c r="O41">
        <v>72.864000000000004</v>
      </c>
      <c r="P41">
        <v>59.015999999999998</v>
      </c>
      <c r="Q41">
        <v>56.533000000000001</v>
      </c>
      <c r="R41">
        <v>92.132000000000005</v>
      </c>
      <c r="S41">
        <v>67.616</v>
      </c>
      <c r="T41">
        <v>61.399000000000001</v>
      </c>
      <c r="U41">
        <v>57.997</v>
      </c>
      <c r="V41">
        <v>110.83</v>
      </c>
      <c r="W41">
        <v>16.956</v>
      </c>
      <c r="X41">
        <v>44.779000000000003</v>
      </c>
      <c r="Y41">
        <v>89.242999999999995</v>
      </c>
      <c r="Z41">
        <v>104.563</v>
      </c>
      <c r="AA41">
        <v>56.759</v>
      </c>
      <c r="AB41">
        <v>76.849000000000004</v>
      </c>
      <c r="AC41">
        <v>77.045000000000002</v>
      </c>
      <c r="AD41">
        <v>88.245999999999995</v>
      </c>
      <c r="AE41" s="4">
        <v>34.906999999999996</v>
      </c>
      <c r="AF41">
        <v>46.564999999999998</v>
      </c>
      <c r="AG41">
        <v>54.97</v>
      </c>
      <c r="AH41">
        <v>20.419</v>
      </c>
      <c r="AI41" s="4">
        <v>52.970999999999997</v>
      </c>
      <c r="AJ41" s="4">
        <v>46.305999999999997</v>
      </c>
      <c r="AK41" s="4">
        <v>40.494999999999997</v>
      </c>
      <c r="AL41" s="4">
        <v>53.273000000000003</v>
      </c>
      <c r="AM41" s="4">
        <v>54.494999999999997</v>
      </c>
      <c r="AN41" s="4"/>
      <c r="AO41" s="4"/>
      <c r="AP41" s="4"/>
      <c r="AQ41" s="4"/>
      <c r="AR41" s="4"/>
      <c r="AS41" s="4"/>
      <c r="AT41" s="4"/>
      <c r="AU41" s="4"/>
      <c r="AV41" s="4"/>
      <c r="AW41" s="4"/>
      <c r="AX41" s="4"/>
      <c r="AY41" s="4"/>
    </row>
    <row r="42" spans="1:51" ht="15" x14ac:dyDescent="0.25">
      <c r="A42" s="67">
        <v>45078</v>
      </c>
      <c r="B42" s="4">
        <v>70.349999999999994</v>
      </c>
      <c r="C42" s="4">
        <v>70.349999999999994</v>
      </c>
      <c r="D42" s="4">
        <v>70.349999999999994</v>
      </c>
      <c r="E42">
        <v>111.979</v>
      </c>
      <c r="F42">
        <v>155.50200000000001</v>
      </c>
      <c r="G42">
        <v>130.499</v>
      </c>
      <c r="H42">
        <v>125.443</v>
      </c>
      <c r="I42">
        <v>78.123999999999995</v>
      </c>
      <c r="J42">
        <v>54.16</v>
      </c>
      <c r="K42">
        <v>68.221999999999994</v>
      </c>
      <c r="L42">
        <v>94.058000000000007</v>
      </c>
      <c r="M42">
        <v>55.344999999999999</v>
      </c>
      <c r="N42">
        <v>123.693</v>
      </c>
      <c r="O42">
        <v>66.793999999999997</v>
      </c>
      <c r="P42">
        <v>131.90799999999999</v>
      </c>
      <c r="Q42">
        <v>28.914999999999999</v>
      </c>
      <c r="R42">
        <v>138.46899999999999</v>
      </c>
      <c r="S42">
        <v>62.718000000000004</v>
      </c>
      <c r="T42">
        <v>111.654</v>
      </c>
      <c r="U42">
        <v>31.308</v>
      </c>
      <c r="V42">
        <v>62.122999999999998</v>
      </c>
      <c r="W42">
        <v>9.3130000000000006</v>
      </c>
      <c r="X42">
        <v>40.607999999999997</v>
      </c>
      <c r="Y42">
        <v>48.155000000000001</v>
      </c>
      <c r="Z42">
        <v>131.06399999999999</v>
      </c>
      <c r="AA42">
        <v>30.625</v>
      </c>
      <c r="AB42">
        <v>50.703000000000003</v>
      </c>
      <c r="AC42">
        <v>106.3</v>
      </c>
      <c r="AD42">
        <v>49.125999999999998</v>
      </c>
      <c r="AE42" s="4">
        <v>62.497999999999998</v>
      </c>
      <c r="AF42">
        <v>92.346999999999994</v>
      </c>
      <c r="AG42">
        <v>29.992999999999999</v>
      </c>
      <c r="AH42">
        <v>29.172000000000001</v>
      </c>
      <c r="AI42" s="4">
        <v>75.462999999999994</v>
      </c>
      <c r="AJ42" s="4">
        <v>88.094999999999999</v>
      </c>
      <c r="AK42" s="4">
        <v>49.801000000000002</v>
      </c>
      <c r="AL42" s="4">
        <v>90.007000000000005</v>
      </c>
      <c r="AM42" s="4">
        <v>129.83199999999999</v>
      </c>
      <c r="AN42" s="4"/>
      <c r="AO42" s="4"/>
      <c r="AP42" s="4"/>
      <c r="AQ42" s="4"/>
      <c r="AR42" s="4"/>
      <c r="AS42" s="4"/>
      <c r="AT42" s="4"/>
      <c r="AU42" s="4"/>
      <c r="AV42" s="4"/>
      <c r="AW42" s="4"/>
      <c r="AX42" s="4"/>
      <c r="AY42" s="4"/>
    </row>
    <row r="43" spans="1:51" ht="15" x14ac:dyDescent="0.25">
      <c r="A43" s="67">
        <v>45108</v>
      </c>
      <c r="B43" s="4">
        <v>29.01</v>
      </c>
      <c r="C43" s="4">
        <v>29.01</v>
      </c>
      <c r="D43" s="4">
        <v>29.01</v>
      </c>
      <c r="E43">
        <v>39.450000000000003</v>
      </c>
      <c r="F43">
        <v>43.485999999999997</v>
      </c>
      <c r="G43">
        <v>61.631999999999998</v>
      </c>
      <c r="H43">
        <v>38.116999999999997</v>
      </c>
      <c r="I43">
        <v>29.024999999999999</v>
      </c>
      <c r="J43">
        <v>19.808</v>
      </c>
      <c r="K43">
        <v>33.023000000000003</v>
      </c>
      <c r="L43">
        <v>35.682000000000002</v>
      </c>
      <c r="M43">
        <v>24.074000000000002</v>
      </c>
      <c r="N43">
        <v>40.213999999999999</v>
      </c>
      <c r="O43">
        <v>19.419</v>
      </c>
      <c r="P43">
        <v>82.707999999999998</v>
      </c>
      <c r="Q43">
        <v>12.115</v>
      </c>
      <c r="R43">
        <v>35.732999999999997</v>
      </c>
      <c r="S43">
        <v>28.106000000000002</v>
      </c>
      <c r="T43">
        <v>62.985999999999997</v>
      </c>
      <c r="U43">
        <v>11.551</v>
      </c>
      <c r="V43">
        <v>18.606999999999999</v>
      </c>
      <c r="W43">
        <v>4.8540000000000001</v>
      </c>
      <c r="X43">
        <v>13.315</v>
      </c>
      <c r="Y43">
        <v>16.690000000000001</v>
      </c>
      <c r="Z43">
        <v>45.493000000000002</v>
      </c>
      <c r="AA43">
        <v>16.806000000000001</v>
      </c>
      <c r="AB43">
        <v>19.591000000000001</v>
      </c>
      <c r="AC43">
        <v>32.356000000000002</v>
      </c>
      <c r="AD43">
        <v>16.597999999999999</v>
      </c>
      <c r="AE43" s="4">
        <v>17.75</v>
      </c>
      <c r="AF43">
        <v>28.206</v>
      </c>
      <c r="AG43">
        <v>12.808999999999999</v>
      </c>
      <c r="AH43">
        <v>10.379</v>
      </c>
      <c r="AI43" s="4">
        <v>20.513000000000002</v>
      </c>
      <c r="AJ43" s="4">
        <v>29.954000000000001</v>
      </c>
      <c r="AK43" s="4">
        <v>25.672999999999998</v>
      </c>
      <c r="AL43" s="4">
        <v>40.874000000000002</v>
      </c>
      <c r="AM43" s="4">
        <v>72.561000000000007</v>
      </c>
      <c r="AN43" s="4"/>
      <c r="AO43" s="4"/>
      <c r="AP43" s="4"/>
      <c r="AQ43" s="4"/>
      <c r="AR43" s="4"/>
      <c r="AS43" s="4"/>
      <c r="AT43" s="4"/>
      <c r="AU43" s="4"/>
      <c r="AV43" s="4"/>
      <c r="AW43" s="4"/>
      <c r="AX43" s="4"/>
      <c r="AY43" s="4"/>
    </row>
    <row r="44" spans="1:51" ht="15" x14ac:dyDescent="0.25">
      <c r="A44" s="67">
        <v>45139</v>
      </c>
      <c r="B44" s="4">
        <v>19.8</v>
      </c>
      <c r="C44" s="4">
        <v>19.8</v>
      </c>
      <c r="D44" s="4">
        <v>19.8</v>
      </c>
      <c r="E44">
        <v>28.398</v>
      </c>
      <c r="F44">
        <v>17.507000000000001</v>
      </c>
      <c r="G44">
        <v>24.222999999999999</v>
      </c>
      <c r="H44">
        <v>20.870999999999999</v>
      </c>
      <c r="I44">
        <v>32.83</v>
      </c>
      <c r="J44">
        <v>18.312999999999999</v>
      </c>
      <c r="K44">
        <v>23.341000000000001</v>
      </c>
      <c r="L44">
        <v>18.523</v>
      </c>
      <c r="M44">
        <v>19.045000000000002</v>
      </c>
      <c r="N44">
        <v>19.114000000000001</v>
      </c>
      <c r="O44">
        <v>13.503</v>
      </c>
      <c r="P44">
        <v>27.414000000000001</v>
      </c>
      <c r="Q44">
        <v>9.234</v>
      </c>
      <c r="R44">
        <v>27.786999999999999</v>
      </c>
      <c r="S44">
        <v>15.507999999999999</v>
      </c>
      <c r="T44">
        <v>51.207999999999998</v>
      </c>
      <c r="U44">
        <v>9.8889999999999993</v>
      </c>
      <c r="V44">
        <v>23.667999999999999</v>
      </c>
      <c r="W44">
        <v>3.7890000000000001</v>
      </c>
      <c r="X44">
        <v>10.183</v>
      </c>
      <c r="Y44">
        <v>10.196</v>
      </c>
      <c r="Z44">
        <v>22.907</v>
      </c>
      <c r="AA44">
        <v>13.568</v>
      </c>
      <c r="AB44">
        <v>26.718</v>
      </c>
      <c r="AC44">
        <v>15.412000000000001</v>
      </c>
      <c r="AD44">
        <v>9.7639999999999993</v>
      </c>
      <c r="AE44" s="4">
        <v>14.44</v>
      </c>
      <c r="AF44">
        <v>13.465999999999999</v>
      </c>
      <c r="AG44">
        <v>7.891</v>
      </c>
      <c r="AH44">
        <v>10.378</v>
      </c>
      <c r="AI44" s="4">
        <v>15.371</v>
      </c>
      <c r="AJ44" s="4">
        <v>13.398999999999999</v>
      </c>
      <c r="AK44" s="4">
        <v>15.977</v>
      </c>
      <c r="AL44" s="4">
        <v>31.878</v>
      </c>
      <c r="AM44" s="4">
        <v>26.69</v>
      </c>
      <c r="AN44" s="4"/>
      <c r="AO44" s="4"/>
      <c r="AP44" s="4"/>
      <c r="AQ44" s="4"/>
      <c r="AR44" s="4"/>
      <c r="AS44" s="4"/>
      <c r="AT44" s="4"/>
      <c r="AU44" s="4"/>
      <c r="AV44" s="4"/>
      <c r="AW44" s="4"/>
      <c r="AX44" s="4"/>
      <c r="AY44" s="4"/>
    </row>
    <row r="45" spans="1:51" ht="15" x14ac:dyDescent="0.25">
      <c r="A45" s="67">
        <v>45170</v>
      </c>
      <c r="B45" s="4">
        <v>17.47</v>
      </c>
      <c r="C45" s="4">
        <v>17.47</v>
      </c>
      <c r="D45" s="4">
        <v>17.47</v>
      </c>
      <c r="E45">
        <v>20.824000000000002</v>
      </c>
      <c r="F45">
        <v>19.305</v>
      </c>
      <c r="G45">
        <v>24.559000000000001</v>
      </c>
      <c r="H45">
        <v>12.907</v>
      </c>
      <c r="I45">
        <v>23.041</v>
      </c>
      <c r="J45">
        <v>10.082000000000001</v>
      </c>
      <c r="K45">
        <v>17.588000000000001</v>
      </c>
      <c r="L45">
        <v>32.965000000000003</v>
      </c>
      <c r="M45">
        <v>15.605</v>
      </c>
      <c r="N45">
        <v>18.542000000000002</v>
      </c>
      <c r="O45">
        <v>14.994</v>
      </c>
      <c r="P45">
        <v>16.527000000000001</v>
      </c>
      <c r="Q45">
        <v>8.9580000000000002</v>
      </c>
      <c r="R45">
        <v>33.151000000000003</v>
      </c>
      <c r="S45">
        <v>12.946</v>
      </c>
      <c r="T45">
        <v>33.308</v>
      </c>
      <c r="U45">
        <v>8.1</v>
      </c>
      <c r="V45">
        <v>11.35</v>
      </c>
      <c r="W45">
        <v>7.5369999999999999</v>
      </c>
      <c r="X45">
        <v>14.733000000000001</v>
      </c>
      <c r="Y45">
        <v>14.000999999999999</v>
      </c>
      <c r="Z45">
        <v>16.274999999999999</v>
      </c>
      <c r="AA45">
        <v>12.852</v>
      </c>
      <c r="AB45">
        <v>16.995000000000001</v>
      </c>
      <c r="AC45">
        <v>15.428000000000001</v>
      </c>
      <c r="AD45">
        <v>8.8390000000000004</v>
      </c>
      <c r="AE45" s="4">
        <v>10.051</v>
      </c>
      <c r="AF45">
        <v>10.193</v>
      </c>
      <c r="AG45">
        <v>6.1870000000000003</v>
      </c>
      <c r="AH45">
        <v>23.940999999999999</v>
      </c>
      <c r="AI45" s="4">
        <v>13.000999999999999</v>
      </c>
      <c r="AJ45" s="4">
        <v>10.648</v>
      </c>
      <c r="AK45" s="4">
        <v>8.6170000000000009</v>
      </c>
      <c r="AL45" s="4">
        <v>32.607999999999997</v>
      </c>
      <c r="AM45" s="4">
        <v>12.904999999999999</v>
      </c>
      <c r="AN45" s="4"/>
      <c r="AO45" s="4"/>
      <c r="AP45" s="4"/>
      <c r="AQ45" s="4"/>
      <c r="AR45" s="4"/>
      <c r="AS45" s="4"/>
      <c r="AT45" s="4"/>
      <c r="AU45" s="4"/>
      <c r="AV45" s="4"/>
      <c r="AW45" s="4"/>
      <c r="AX45" s="4"/>
      <c r="AY45" s="4"/>
    </row>
    <row r="46" spans="1:51" ht="15" x14ac:dyDescent="0.25">
      <c r="A46" s="67">
        <v>45200</v>
      </c>
      <c r="B46" s="4">
        <v>10.8</v>
      </c>
      <c r="C46" s="4">
        <v>17.88</v>
      </c>
      <c r="D46" s="4">
        <v>15.64</v>
      </c>
      <c r="E46">
        <v>15.362</v>
      </c>
      <c r="F46">
        <v>21.91</v>
      </c>
      <c r="G46">
        <v>25.978999999999999</v>
      </c>
      <c r="H46">
        <v>10.686</v>
      </c>
      <c r="I46">
        <v>17.32</v>
      </c>
      <c r="J46">
        <v>11.535</v>
      </c>
      <c r="K46">
        <v>18.95</v>
      </c>
      <c r="L46">
        <v>12.904</v>
      </c>
      <c r="M46">
        <v>9.4109999999999996</v>
      </c>
      <c r="N46">
        <v>11.465</v>
      </c>
      <c r="O46">
        <v>9.6539999999999999</v>
      </c>
      <c r="P46">
        <v>12.226000000000001</v>
      </c>
      <c r="Q46">
        <v>9.7539999999999996</v>
      </c>
      <c r="R46">
        <v>23.843</v>
      </c>
      <c r="S46">
        <v>9.8539999999999992</v>
      </c>
      <c r="T46">
        <v>13.773999999999999</v>
      </c>
      <c r="U46">
        <v>7.8710000000000004</v>
      </c>
      <c r="V46">
        <v>8.4410000000000007</v>
      </c>
      <c r="W46">
        <v>5.6369999999999996</v>
      </c>
      <c r="X46">
        <v>9.0350000000000001</v>
      </c>
      <c r="Y46">
        <v>13.579000000000001</v>
      </c>
      <c r="Z46">
        <v>23.934000000000001</v>
      </c>
      <c r="AA46">
        <v>37.176000000000002</v>
      </c>
      <c r="AB46">
        <v>13.551</v>
      </c>
      <c r="AC46">
        <v>10.775</v>
      </c>
      <c r="AD46">
        <v>8.3719999999999999</v>
      </c>
      <c r="AE46" s="4">
        <v>11.287000000000001</v>
      </c>
      <c r="AF46">
        <v>12.313000000000001</v>
      </c>
      <c r="AG46">
        <v>5.3659999999999997</v>
      </c>
      <c r="AH46">
        <v>14.496</v>
      </c>
      <c r="AI46" s="4">
        <v>21.757999999999999</v>
      </c>
      <c r="AJ46" s="4">
        <v>7.5810000000000004</v>
      </c>
      <c r="AK46" s="4">
        <v>16.427</v>
      </c>
      <c r="AL46" s="4">
        <v>19.457999999999998</v>
      </c>
      <c r="AM46" s="4">
        <v>17.888999999999999</v>
      </c>
      <c r="AN46" s="4"/>
      <c r="AO46" s="4"/>
      <c r="AP46" s="4"/>
      <c r="AQ46" s="4"/>
      <c r="AR46" s="4"/>
      <c r="AS46" s="4"/>
      <c r="AT46" s="4"/>
      <c r="AU46" s="4"/>
      <c r="AV46" s="4"/>
      <c r="AW46" s="4"/>
      <c r="AX46" s="4"/>
      <c r="AY46" s="4"/>
    </row>
    <row r="47" spans="1:51" ht="15" x14ac:dyDescent="0.25">
      <c r="A47" s="67">
        <v>45231</v>
      </c>
      <c r="B47" s="4">
        <v>7.67</v>
      </c>
      <c r="C47" s="4">
        <v>9.5299999999999994</v>
      </c>
      <c r="D47" s="4">
        <v>8.7799999999999994</v>
      </c>
      <c r="E47">
        <v>9.6969999999999992</v>
      </c>
      <c r="F47">
        <v>12.5</v>
      </c>
      <c r="G47">
        <v>15.577999999999999</v>
      </c>
      <c r="H47">
        <v>10.122</v>
      </c>
      <c r="I47">
        <v>10.285</v>
      </c>
      <c r="J47">
        <v>7.0570000000000004</v>
      </c>
      <c r="K47">
        <v>11.872999999999999</v>
      </c>
      <c r="L47">
        <v>8.3759999999999994</v>
      </c>
      <c r="M47">
        <v>7.4020000000000001</v>
      </c>
      <c r="N47">
        <v>8.4860000000000007</v>
      </c>
      <c r="O47">
        <v>7.665</v>
      </c>
      <c r="P47">
        <v>8.5299999999999994</v>
      </c>
      <c r="Q47">
        <v>6.0350000000000001</v>
      </c>
      <c r="R47">
        <v>11.455</v>
      </c>
      <c r="S47">
        <v>9.0540000000000003</v>
      </c>
      <c r="T47">
        <v>9.0540000000000003</v>
      </c>
      <c r="U47">
        <v>6.4610000000000003</v>
      </c>
      <c r="V47">
        <v>6.976</v>
      </c>
      <c r="W47">
        <v>3.5910000000000002</v>
      </c>
      <c r="X47">
        <v>5.92</v>
      </c>
      <c r="Y47">
        <v>9.6180000000000003</v>
      </c>
      <c r="Z47">
        <v>13.244999999999999</v>
      </c>
      <c r="AA47">
        <v>14.606999999999999</v>
      </c>
      <c r="AB47">
        <v>7.79</v>
      </c>
      <c r="AC47">
        <v>8.4420000000000002</v>
      </c>
      <c r="AD47">
        <v>6.5190000000000001</v>
      </c>
      <c r="AE47" s="4">
        <v>7.61</v>
      </c>
      <c r="AF47">
        <v>7.9109999999999996</v>
      </c>
      <c r="AG47">
        <v>4.4710000000000001</v>
      </c>
      <c r="AH47">
        <v>6.9320000000000004</v>
      </c>
      <c r="AI47" s="4">
        <v>10.526</v>
      </c>
      <c r="AJ47" s="4">
        <v>6.69</v>
      </c>
      <c r="AK47" s="4">
        <v>8.3190000000000008</v>
      </c>
      <c r="AL47" s="4">
        <v>10.544</v>
      </c>
      <c r="AM47" s="4">
        <v>9.2590000000000003</v>
      </c>
      <c r="AN47" s="4"/>
      <c r="AO47" s="4"/>
      <c r="AP47" s="4"/>
      <c r="AQ47" s="4"/>
      <c r="AR47" s="4"/>
      <c r="AS47" s="4"/>
      <c r="AT47" s="4"/>
      <c r="AU47" s="4"/>
      <c r="AV47" s="4"/>
      <c r="AW47" s="4"/>
      <c r="AX47" s="4"/>
      <c r="AY47" s="4"/>
    </row>
    <row r="48" spans="1:51" ht="15" x14ac:dyDescent="0.25">
      <c r="A48" s="67">
        <v>45261</v>
      </c>
      <c r="B48" s="4">
        <v>6.34</v>
      </c>
      <c r="C48" s="4">
        <v>6.34</v>
      </c>
      <c r="D48" s="4">
        <v>6.34</v>
      </c>
      <c r="E48">
        <v>7.9459999999999997</v>
      </c>
      <c r="F48">
        <v>8.6959999999999997</v>
      </c>
      <c r="G48">
        <v>10.609</v>
      </c>
      <c r="H48">
        <v>7.6269999999999998</v>
      </c>
      <c r="I48">
        <v>7.1719999999999997</v>
      </c>
      <c r="J48">
        <v>5.7949999999999999</v>
      </c>
      <c r="K48">
        <v>7.923</v>
      </c>
      <c r="L48">
        <v>6.9640000000000004</v>
      </c>
      <c r="M48">
        <v>6.1929999999999996</v>
      </c>
      <c r="N48">
        <v>7.1470000000000002</v>
      </c>
      <c r="O48">
        <v>6.024</v>
      </c>
      <c r="P48">
        <v>7.4509999999999996</v>
      </c>
      <c r="Q48">
        <v>5.0510000000000002</v>
      </c>
      <c r="R48">
        <v>8.4339999999999993</v>
      </c>
      <c r="S48">
        <v>7.3710000000000004</v>
      </c>
      <c r="T48">
        <v>7.7140000000000004</v>
      </c>
      <c r="U48">
        <v>4.8789999999999996</v>
      </c>
      <c r="V48">
        <v>6.0720000000000001</v>
      </c>
      <c r="W48">
        <v>2.8679999999999999</v>
      </c>
      <c r="X48">
        <v>4.9340000000000002</v>
      </c>
      <c r="Y48">
        <v>6.6760000000000002</v>
      </c>
      <c r="Z48">
        <v>8.593</v>
      </c>
      <c r="AA48">
        <v>8.1259999999999994</v>
      </c>
      <c r="AB48">
        <v>6.5190000000000001</v>
      </c>
      <c r="AC48">
        <v>6.782</v>
      </c>
      <c r="AD48">
        <v>5.2329999999999997</v>
      </c>
      <c r="AE48" s="4">
        <v>5.5179999999999998</v>
      </c>
      <c r="AF48">
        <v>6.3289999999999997</v>
      </c>
      <c r="AG48">
        <v>4.0529999999999999</v>
      </c>
      <c r="AH48">
        <v>5.1390000000000002</v>
      </c>
      <c r="AI48" s="4">
        <v>7.0190000000000001</v>
      </c>
      <c r="AJ48" s="4">
        <v>5.8220000000000001</v>
      </c>
      <c r="AK48" s="4">
        <v>5.6870000000000003</v>
      </c>
      <c r="AL48" s="4">
        <v>7.9279999999999999</v>
      </c>
      <c r="AM48" s="4">
        <v>7.6360000000000001</v>
      </c>
      <c r="AN48" s="4"/>
      <c r="AO48" s="4"/>
      <c r="AP48" s="4"/>
      <c r="AQ48" s="4"/>
      <c r="AR48" s="4"/>
      <c r="AS48" s="4"/>
      <c r="AT48" s="4"/>
      <c r="AU48" s="4"/>
      <c r="AV48" s="4"/>
      <c r="AW48" s="4"/>
      <c r="AX48" s="4"/>
      <c r="AY48" s="4"/>
    </row>
    <row r="49" spans="1:1005" ht="15" x14ac:dyDescent="0.25">
      <c r="A49" s="67">
        <v>45292</v>
      </c>
      <c r="B49" s="4">
        <v>5.39</v>
      </c>
      <c r="C49" s="4">
        <v>5.39</v>
      </c>
      <c r="D49" s="4">
        <v>5.39</v>
      </c>
      <c r="E49">
        <v>6.8209999999999997</v>
      </c>
      <c r="F49">
        <v>7.1680000000000001</v>
      </c>
      <c r="G49">
        <v>7.6760000000000002</v>
      </c>
      <c r="H49">
        <v>6.21</v>
      </c>
      <c r="I49">
        <v>5.81</v>
      </c>
      <c r="J49">
        <v>4.9039999999999999</v>
      </c>
      <c r="K49">
        <v>5.9969999999999999</v>
      </c>
      <c r="L49">
        <v>5.8609999999999998</v>
      </c>
      <c r="M49">
        <v>5.242</v>
      </c>
      <c r="N49">
        <v>6.1539999999999999</v>
      </c>
      <c r="O49">
        <v>5.1130000000000004</v>
      </c>
      <c r="P49">
        <v>6.4039999999999999</v>
      </c>
      <c r="Q49">
        <v>4.1059999999999999</v>
      </c>
      <c r="R49">
        <v>7.0190000000000001</v>
      </c>
      <c r="S49">
        <v>5.6239999999999997</v>
      </c>
      <c r="T49">
        <v>6.6079999999999997</v>
      </c>
      <c r="U49">
        <v>4.0970000000000004</v>
      </c>
      <c r="V49">
        <v>5.2119999999999997</v>
      </c>
      <c r="W49">
        <v>2.4169999999999998</v>
      </c>
      <c r="X49">
        <v>4.0190000000000001</v>
      </c>
      <c r="Y49">
        <v>6.2190000000000003</v>
      </c>
      <c r="Z49">
        <v>6.9429999999999996</v>
      </c>
      <c r="AA49">
        <v>6.1589999999999998</v>
      </c>
      <c r="AB49">
        <v>5.2889999999999997</v>
      </c>
      <c r="AC49">
        <v>5.7380000000000004</v>
      </c>
      <c r="AD49">
        <v>4.42</v>
      </c>
      <c r="AE49" s="4">
        <v>4.5720000000000001</v>
      </c>
      <c r="AF49">
        <v>5.3049999999999997</v>
      </c>
      <c r="AG49">
        <v>3.464</v>
      </c>
      <c r="AH49">
        <v>4.2080000000000002</v>
      </c>
      <c r="AI49" s="4">
        <v>5.7050000000000001</v>
      </c>
      <c r="AJ49" s="4">
        <v>5.1580000000000004</v>
      </c>
      <c r="AK49" s="4">
        <v>4.5430000000000001</v>
      </c>
      <c r="AL49" s="4">
        <v>6.556</v>
      </c>
      <c r="AM49" s="4">
        <v>6.4870000000000001</v>
      </c>
      <c r="AN49" s="4"/>
      <c r="AO49" s="4"/>
      <c r="AP49" s="4"/>
      <c r="AQ49" s="4"/>
      <c r="AR49" s="4"/>
      <c r="AS49" s="4"/>
      <c r="AT49" s="4"/>
      <c r="AU49" s="4"/>
      <c r="AV49" s="4"/>
      <c r="AW49" s="4"/>
      <c r="AX49" s="4"/>
      <c r="AY49" s="4"/>
    </row>
    <row r="50" spans="1:1005" ht="15" x14ac:dyDescent="0.25">
      <c r="A50" s="67">
        <v>45323</v>
      </c>
      <c r="B50" s="4">
        <v>4.74</v>
      </c>
      <c r="C50" s="4">
        <v>4.74</v>
      </c>
      <c r="D50" s="4">
        <v>4.74</v>
      </c>
      <c r="E50">
        <v>5.444</v>
      </c>
      <c r="F50">
        <v>6.7370000000000001</v>
      </c>
      <c r="G50">
        <v>8.7639999999999993</v>
      </c>
      <c r="H50">
        <v>5.0369999999999999</v>
      </c>
      <c r="I50">
        <v>4.6929999999999996</v>
      </c>
      <c r="J50">
        <v>3.9750000000000001</v>
      </c>
      <c r="K50">
        <v>4.9880000000000004</v>
      </c>
      <c r="L50">
        <v>4.8730000000000002</v>
      </c>
      <c r="M50">
        <v>4.2350000000000003</v>
      </c>
      <c r="N50">
        <v>5.0430000000000001</v>
      </c>
      <c r="O50">
        <v>4.968</v>
      </c>
      <c r="P50">
        <v>6.3680000000000003</v>
      </c>
      <c r="Q50">
        <v>3.2949999999999999</v>
      </c>
      <c r="R50">
        <v>5.7080000000000002</v>
      </c>
      <c r="S50">
        <v>5.1379999999999999</v>
      </c>
      <c r="T50">
        <v>5.6349999999999998</v>
      </c>
      <c r="U50">
        <v>3.3410000000000002</v>
      </c>
      <c r="V50">
        <v>4.2640000000000002</v>
      </c>
      <c r="W50">
        <v>2.3109999999999999</v>
      </c>
      <c r="X50">
        <v>3.2989999999999999</v>
      </c>
      <c r="Y50">
        <v>5.476</v>
      </c>
      <c r="Z50">
        <v>5.6790000000000003</v>
      </c>
      <c r="AA50">
        <v>5.3</v>
      </c>
      <c r="AB50">
        <v>4.2229999999999999</v>
      </c>
      <c r="AC50">
        <v>4.9260000000000002</v>
      </c>
      <c r="AD50">
        <v>3.5619999999999998</v>
      </c>
      <c r="AE50" s="4">
        <v>3.7410000000000001</v>
      </c>
      <c r="AF50">
        <v>4.173</v>
      </c>
      <c r="AG50">
        <v>2.9750000000000001</v>
      </c>
      <c r="AH50">
        <v>3.8780000000000001</v>
      </c>
      <c r="AI50" s="4">
        <v>5.9550000000000001</v>
      </c>
      <c r="AJ50" s="4">
        <v>4.2220000000000004</v>
      </c>
      <c r="AK50" s="4">
        <v>3.6240000000000001</v>
      </c>
      <c r="AL50" s="4">
        <v>5.3179999999999996</v>
      </c>
      <c r="AM50" s="4">
        <v>5.2960000000000003</v>
      </c>
      <c r="AN50" s="4"/>
      <c r="AO50" s="4"/>
      <c r="AP50" s="4"/>
      <c r="AQ50" s="4"/>
      <c r="AR50" s="4"/>
      <c r="AS50" s="4"/>
      <c r="AT50" s="4"/>
      <c r="AU50" s="4"/>
      <c r="AV50" s="4"/>
      <c r="AW50" s="4"/>
      <c r="AX50" s="4"/>
      <c r="AY50" s="4"/>
    </row>
    <row r="51" spans="1:1005" ht="15" x14ac:dyDescent="0.25">
      <c r="A51" s="67">
        <v>45352</v>
      </c>
      <c r="B51" s="4">
        <v>8.6</v>
      </c>
      <c r="C51" s="4">
        <v>8.6</v>
      </c>
      <c r="D51" s="4">
        <v>8.6</v>
      </c>
      <c r="E51">
        <v>14.439</v>
      </c>
      <c r="F51">
        <v>15.254</v>
      </c>
      <c r="G51">
        <v>12.289</v>
      </c>
      <c r="H51">
        <v>6.2030000000000003</v>
      </c>
      <c r="I51">
        <v>11.61</v>
      </c>
      <c r="J51">
        <v>5.734</v>
      </c>
      <c r="K51">
        <v>5.1790000000000003</v>
      </c>
      <c r="L51">
        <v>6.3979999999999997</v>
      </c>
      <c r="M51">
        <v>6.8079999999999998</v>
      </c>
      <c r="N51">
        <v>7.7149999999999999</v>
      </c>
      <c r="O51">
        <v>13.678000000000001</v>
      </c>
      <c r="P51">
        <v>6.992</v>
      </c>
      <c r="Q51">
        <v>13.335000000000001</v>
      </c>
      <c r="R51">
        <v>8.2490000000000006</v>
      </c>
      <c r="S51">
        <v>7.4539999999999997</v>
      </c>
      <c r="T51">
        <v>6.6719999999999997</v>
      </c>
      <c r="U51">
        <v>6.0309999999999997</v>
      </c>
      <c r="V51">
        <v>4.7759999999999998</v>
      </c>
      <c r="W51">
        <v>3.88</v>
      </c>
      <c r="X51">
        <v>11.032999999999999</v>
      </c>
      <c r="Y51">
        <v>11.17</v>
      </c>
      <c r="Z51">
        <v>6.7130000000000001</v>
      </c>
      <c r="AA51">
        <v>17.437000000000001</v>
      </c>
      <c r="AB51">
        <v>5.1660000000000004</v>
      </c>
      <c r="AC51">
        <v>7.5709999999999997</v>
      </c>
      <c r="AD51">
        <v>3.827</v>
      </c>
      <c r="AE51" s="4">
        <v>5.7430000000000003</v>
      </c>
      <c r="AF51">
        <v>8.0830000000000002</v>
      </c>
      <c r="AG51">
        <v>4.0110000000000001</v>
      </c>
      <c r="AH51">
        <v>8.7330000000000005</v>
      </c>
      <c r="AI51" s="4">
        <v>11.446</v>
      </c>
      <c r="AJ51" s="4">
        <v>4.944</v>
      </c>
      <c r="AK51" s="4">
        <v>4.2009999999999996</v>
      </c>
      <c r="AL51" s="4">
        <v>7.032</v>
      </c>
      <c r="AM51" s="4">
        <v>6.3970000000000002</v>
      </c>
      <c r="AN51" s="4"/>
      <c r="AO51" s="4"/>
      <c r="AP51" s="4"/>
      <c r="AQ51" s="4"/>
      <c r="AR51" s="4"/>
      <c r="AS51" s="4"/>
      <c r="AT51" s="4"/>
      <c r="AU51" s="4"/>
      <c r="AV51" s="4"/>
      <c r="AW51" s="4"/>
      <c r="AX51" s="4"/>
      <c r="AY51" s="4"/>
    </row>
    <row r="52" spans="1:1005" ht="15" x14ac:dyDescent="0.25">
      <c r="A52" s="67">
        <v>45383</v>
      </c>
      <c r="B52" s="4">
        <v>23.32</v>
      </c>
      <c r="C52" s="4">
        <v>23.32</v>
      </c>
      <c r="D52" s="4">
        <v>23.32</v>
      </c>
      <c r="E52">
        <v>36.69</v>
      </c>
      <c r="F52">
        <v>37.51</v>
      </c>
      <c r="G52">
        <v>37.917000000000002</v>
      </c>
      <c r="H52">
        <v>15.22</v>
      </c>
      <c r="I52">
        <v>42.829000000000001</v>
      </c>
      <c r="J52">
        <v>17.193999999999999</v>
      </c>
      <c r="K52">
        <v>16.984000000000002</v>
      </c>
      <c r="L52">
        <v>33.396999999999998</v>
      </c>
      <c r="M52">
        <v>27.536999999999999</v>
      </c>
      <c r="N52">
        <v>23.510999999999999</v>
      </c>
      <c r="O52">
        <v>21.641999999999999</v>
      </c>
      <c r="P52">
        <v>11.673999999999999</v>
      </c>
      <c r="Q52">
        <v>25.552</v>
      </c>
      <c r="R52">
        <v>19.513000000000002</v>
      </c>
      <c r="S52">
        <v>12.061</v>
      </c>
      <c r="T52">
        <v>23.045999999999999</v>
      </c>
      <c r="U52">
        <v>24.632000000000001</v>
      </c>
      <c r="V52">
        <v>8.9309999999999992</v>
      </c>
      <c r="W52">
        <v>8.6229999999999993</v>
      </c>
      <c r="X52">
        <v>37.741</v>
      </c>
      <c r="Y52">
        <v>33.914999999999999</v>
      </c>
      <c r="Z52">
        <v>22.937999999999999</v>
      </c>
      <c r="AA52">
        <v>25.279</v>
      </c>
      <c r="AB52">
        <v>20.864999999999998</v>
      </c>
      <c r="AC52">
        <v>14.154999999999999</v>
      </c>
      <c r="AD52">
        <v>12.724</v>
      </c>
      <c r="AE52" s="4">
        <v>15.356999999999999</v>
      </c>
      <c r="AF52">
        <v>25.797999999999998</v>
      </c>
      <c r="AG52">
        <v>7.5069999999999997</v>
      </c>
      <c r="AH52">
        <v>19.184999999999999</v>
      </c>
      <c r="AI52" s="4">
        <v>15.057</v>
      </c>
      <c r="AJ52" s="4">
        <v>12.994</v>
      </c>
      <c r="AK52" s="4">
        <v>9.3420000000000005</v>
      </c>
      <c r="AL52" s="4">
        <v>14.597</v>
      </c>
      <c r="AM52" s="4">
        <v>17.506</v>
      </c>
      <c r="AN52" s="4"/>
      <c r="AO52" s="4"/>
      <c r="AP52" s="4"/>
      <c r="AQ52" s="4"/>
      <c r="AR52" s="4"/>
      <c r="AS52" s="4"/>
      <c r="AT52" s="4"/>
      <c r="AU52" s="4"/>
      <c r="AV52" s="4"/>
      <c r="AW52" s="4"/>
      <c r="AX52" s="4"/>
      <c r="AY52" s="4"/>
    </row>
    <row r="53" spans="1:1005" ht="15" x14ac:dyDescent="0.25">
      <c r="A53" s="67">
        <v>45413</v>
      </c>
      <c r="B53" s="4">
        <v>71.430000000000007</v>
      </c>
      <c r="C53" s="4">
        <v>71.430000000000007</v>
      </c>
      <c r="D53" s="4">
        <v>71.430000000000007</v>
      </c>
      <c r="E53">
        <v>102.355</v>
      </c>
      <c r="F53">
        <v>83.245000000000005</v>
      </c>
      <c r="G53">
        <v>104.306</v>
      </c>
      <c r="H53">
        <v>43.527000000000001</v>
      </c>
      <c r="I53">
        <v>69.686000000000007</v>
      </c>
      <c r="J53">
        <v>56.621000000000002</v>
      </c>
      <c r="K53">
        <v>57.51</v>
      </c>
      <c r="L53">
        <v>84.626999999999995</v>
      </c>
      <c r="M53">
        <v>90.988</v>
      </c>
      <c r="N53">
        <v>75.067999999999998</v>
      </c>
      <c r="O53">
        <v>59.210999999999999</v>
      </c>
      <c r="P53">
        <v>57.395000000000003</v>
      </c>
      <c r="Q53">
        <v>94.528000000000006</v>
      </c>
      <c r="R53">
        <v>69.808999999999997</v>
      </c>
      <c r="S53">
        <v>61.566000000000003</v>
      </c>
      <c r="T53">
        <v>58.753999999999998</v>
      </c>
      <c r="U53">
        <v>111.896</v>
      </c>
      <c r="V53">
        <v>17.315000000000001</v>
      </c>
      <c r="W53">
        <v>44.911000000000001</v>
      </c>
      <c r="X53">
        <v>89.405000000000001</v>
      </c>
      <c r="Y53">
        <v>108.816</v>
      </c>
      <c r="Z53">
        <v>57.052999999999997</v>
      </c>
      <c r="AA53">
        <v>76.911000000000001</v>
      </c>
      <c r="AB53">
        <v>80.331000000000003</v>
      </c>
      <c r="AC53">
        <v>89.652000000000001</v>
      </c>
      <c r="AD53">
        <v>36.475000000000001</v>
      </c>
      <c r="AE53" s="4">
        <v>46.685000000000002</v>
      </c>
      <c r="AF53">
        <v>55.512</v>
      </c>
      <c r="AG53">
        <v>21.015000000000001</v>
      </c>
      <c r="AH53">
        <v>56.173000000000002</v>
      </c>
      <c r="AI53" s="4">
        <v>46.322000000000003</v>
      </c>
      <c r="AJ53" s="4">
        <v>41.619</v>
      </c>
      <c r="AK53" s="4">
        <v>55.304000000000002</v>
      </c>
      <c r="AL53" s="4">
        <v>58.25</v>
      </c>
      <c r="AM53" s="4">
        <v>92.441999999999993</v>
      </c>
      <c r="AN53" s="4"/>
      <c r="AO53" s="4"/>
      <c r="AP53" s="4"/>
      <c r="AQ53" s="4"/>
      <c r="AR53" s="4"/>
      <c r="AS53" s="4"/>
      <c r="AT53" s="4"/>
      <c r="AU53" s="4"/>
      <c r="AV53" s="4"/>
      <c r="AW53" s="4"/>
      <c r="AX53" s="4"/>
      <c r="AY53" s="4"/>
    </row>
    <row r="54" spans="1:1005" ht="15" x14ac:dyDescent="0.25">
      <c r="A54" s="67">
        <v>45444</v>
      </c>
      <c r="B54" s="4">
        <v>70.349999999999994</v>
      </c>
      <c r="C54" s="4">
        <v>70.349999999999994</v>
      </c>
      <c r="D54" s="4">
        <v>70.349999999999994</v>
      </c>
      <c r="E54">
        <v>154.04599999999999</v>
      </c>
      <c r="F54">
        <v>131.05500000000001</v>
      </c>
      <c r="G54">
        <v>125.495</v>
      </c>
      <c r="H54">
        <v>78.397000000000006</v>
      </c>
      <c r="I54">
        <v>53.264000000000003</v>
      </c>
      <c r="J54">
        <v>67.731999999999999</v>
      </c>
      <c r="K54">
        <v>94.247</v>
      </c>
      <c r="L54">
        <v>54.523000000000003</v>
      </c>
      <c r="M54">
        <v>122.223</v>
      </c>
      <c r="N54">
        <v>65.262</v>
      </c>
      <c r="O54">
        <v>132.03</v>
      </c>
      <c r="P54">
        <v>28.702000000000002</v>
      </c>
      <c r="Q54">
        <v>137.34800000000001</v>
      </c>
      <c r="R54">
        <v>61.122999999999998</v>
      </c>
      <c r="S54">
        <v>111.767</v>
      </c>
      <c r="T54">
        <v>29.846</v>
      </c>
      <c r="U54">
        <v>60.151000000000003</v>
      </c>
      <c r="V54">
        <v>9.1229999999999993</v>
      </c>
      <c r="W54">
        <v>40.67</v>
      </c>
      <c r="X54">
        <v>47.759</v>
      </c>
      <c r="Y54">
        <v>128.79900000000001</v>
      </c>
      <c r="Z54">
        <v>30.295999999999999</v>
      </c>
      <c r="AA54">
        <v>50.76</v>
      </c>
      <c r="AB54">
        <v>103.83799999999999</v>
      </c>
      <c r="AC54">
        <v>48.072000000000003</v>
      </c>
      <c r="AD54">
        <v>61.322000000000003</v>
      </c>
      <c r="AE54" s="4">
        <v>92.421999999999997</v>
      </c>
      <c r="AF54">
        <v>29.452999999999999</v>
      </c>
      <c r="AG54">
        <v>28.992999999999999</v>
      </c>
      <c r="AH54">
        <v>72.959000000000003</v>
      </c>
      <c r="AI54" s="4">
        <v>88.120999999999995</v>
      </c>
      <c r="AJ54" s="4">
        <v>48.762999999999998</v>
      </c>
      <c r="AK54" s="4">
        <v>90.403999999999996</v>
      </c>
      <c r="AL54" s="4">
        <v>129.28800000000001</v>
      </c>
      <c r="AM54" s="4">
        <v>112.038</v>
      </c>
      <c r="AN54" s="4"/>
      <c r="AO54" s="4"/>
      <c r="AP54" s="4"/>
      <c r="AQ54" s="4"/>
      <c r="AR54" s="4"/>
      <c r="AS54" s="4"/>
      <c r="AT54" s="4"/>
      <c r="AU54" s="4"/>
      <c r="AV54" s="4"/>
      <c r="AW54" s="4"/>
      <c r="AX54" s="4"/>
      <c r="AY54" s="4"/>
    </row>
    <row r="55" spans="1:1005" ht="15" x14ac:dyDescent="0.25">
      <c r="A55" s="67">
        <v>45474</v>
      </c>
      <c r="B55" s="4">
        <v>29.01</v>
      </c>
      <c r="C55" s="4">
        <v>29.01</v>
      </c>
      <c r="D55" s="4">
        <v>29.01</v>
      </c>
      <c r="E55">
        <v>42.093000000000004</v>
      </c>
      <c r="F55">
        <v>59.369</v>
      </c>
      <c r="G55">
        <v>38.125999999999998</v>
      </c>
      <c r="H55">
        <v>27.486999999999998</v>
      </c>
      <c r="I55">
        <v>19.760999999999999</v>
      </c>
      <c r="J55">
        <v>32.661999999999999</v>
      </c>
      <c r="K55">
        <v>35.758000000000003</v>
      </c>
      <c r="L55">
        <v>23.846</v>
      </c>
      <c r="M55">
        <v>38.067999999999998</v>
      </c>
      <c r="N55">
        <v>19.016999999999999</v>
      </c>
      <c r="O55">
        <v>82.721999999999994</v>
      </c>
      <c r="P55">
        <v>11.675000000000001</v>
      </c>
      <c r="Q55">
        <v>35.356000000000002</v>
      </c>
      <c r="R55">
        <v>27.513999999999999</v>
      </c>
      <c r="S55">
        <v>63.015999999999998</v>
      </c>
      <c r="T55">
        <v>11.417999999999999</v>
      </c>
      <c r="U55">
        <v>18.292999999999999</v>
      </c>
      <c r="V55">
        <v>4.84</v>
      </c>
      <c r="W55">
        <v>13.336</v>
      </c>
      <c r="X55">
        <v>16.399999999999999</v>
      </c>
      <c r="Y55">
        <v>43.448999999999998</v>
      </c>
      <c r="Z55">
        <v>16.742000000000001</v>
      </c>
      <c r="AA55">
        <v>19.611000000000001</v>
      </c>
      <c r="AB55">
        <v>31.585000000000001</v>
      </c>
      <c r="AC55">
        <v>16.303000000000001</v>
      </c>
      <c r="AD55">
        <v>17.364999999999998</v>
      </c>
      <c r="AE55" s="4">
        <v>28.227</v>
      </c>
      <c r="AF55">
        <v>12.702</v>
      </c>
      <c r="AG55">
        <v>10.247</v>
      </c>
      <c r="AH55">
        <v>20.265999999999998</v>
      </c>
      <c r="AI55" s="4">
        <v>29.965</v>
      </c>
      <c r="AJ55" s="4">
        <v>25.68</v>
      </c>
      <c r="AK55" s="4">
        <v>39.073</v>
      </c>
      <c r="AL55" s="4">
        <v>69.616</v>
      </c>
      <c r="AM55" s="4">
        <v>39.460999999999999</v>
      </c>
      <c r="AN55" s="4"/>
      <c r="AO55" s="4"/>
      <c r="AP55" s="4"/>
      <c r="AQ55" s="4"/>
      <c r="AR55" s="4"/>
      <c r="AS55" s="4"/>
      <c r="AT55" s="4"/>
      <c r="AU55" s="4"/>
      <c r="AV55" s="4"/>
      <c r="AW55" s="4"/>
      <c r="AX55" s="4"/>
      <c r="AY55" s="4"/>
    </row>
    <row r="56" spans="1:1005" ht="15" x14ac:dyDescent="0.25">
      <c r="A56" s="67">
        <v>45505</v>
      </c>
      <c r="B56" s="4">
        <v>19.8</v>
      </c>
      <c r="C56" s="4">
        <v>19.8</v>
      </c>
      <c r="D56" s="4">
        <v>19.8</v>
      </c>
      <c r="E56">
        <v>17.077999999999999</v>
      </c>
      <c r="F56">
        <v>23.95</v>
      </c>
      <c r="G56">
        <v>20.875</v>
      </c>
      <c r="H56">
        <v>33.335999999999999</v>
      </c>
      <c r="I56">
        <v>17.951000000000001</v>
      </c>
      <c r="J56">
        <v>23.378</v>
      </c>
      <c r="K56">
        <v>18.544</v>
      </c>
      <c r="L56">
        <v>19.167000000000002</v>
      </c>
      <c r="M56">
        <v>19.795999999999999</v>
      </c>
      <c r="N56">
        <v>13.452</v>
      </c>
      <c r="O56">
        <v>27.417000000000002</v>
      </c>
      <c r="P56">
        <v>9.2810000000000006</v>
      </c>
      <c r="Q56">
        <v>26.757999999999999</v>
      </c>
      <c r="R56">
        <v>15.321999999999999</v>
      </c>
      <c r="S56">
        <v>51.222000000000001</v>
      </c>
      <c r="T56">
        <v>10.089</v>
      </c>
      <c r="U56">
        <v>23.74</v>
      </c>
      <c r="V56">
        <v>3.782</v>
      </c>
      <c r="W56">
        <v>10.199</v>
      </c>
      <c r="X56">
        <v>10.144</v>
      </c>
      <c r="Y56">
        <v>22.756</v>
      </c>
      <c r="Z56">
        <v>13.571999999999999</v>
      </c>
      <c r="AA56">
        <v>26.734999999999999</v>
      </c>
      <c r="AB56">
        <v>15.144</v>
      </c>
      <c r="AC56">
        <v>9.7080000000000002</v>
      </c>
      <c r="AD56">
        <v>14.343999999999999</v>
      </c>
      <c r="AE56" s="4">
        <v>13.48</v>
      </c>
      <c r="AF56">
        <v>7.8440000000000003</v>
      </c>
      <c r="AG56">
        <v>10.343</v>
      </c>
      <c r="AH56">
        <v>15.055</v>
      </c>
      <c r="AI56" s="4">
        <v>13.407</v>
      </c>
      <c r="AJ56" s="4">
        <v>15.692</v>
      </c>
      <c r="AK56" s="4">
        <v>32.021999999999998</v>
      </c>
      <c r="AL56" s="4">
        <v>26.125</v>
      </c>
      <c r="AM56" s="4">
        <v>28.404</v>
      </c>
      <c r="AN56" s="4"/>
      <c r="AO56" s="4"/>
      <c r="AP56" s="4"/>
      <c r="AQ56" s="4"/>
      <c r="AR56" s="4"/>
      <c r="AS56" s="4"/>
      <c r="AT56" s="4"/>
      <c r="AU56" s="4"/>
      <c r="AV56" s="4"/>
      <c r="AW56" s="4"/>
      <c r="AX56" s="4"/>
      <c r="AY56" s="4"/>
    </row>
    <row r="57" spans="1:1005" ht="15" x14ac:dyDescent="0.25">
      <c r="A57" s="67">
        <v>45536</v>
      </c>
      <c r="B57" s="4">
        <v>17.47</v>
      </c>
      <c r="C57" s="4">
        <v>17.47</v>
      </c>
      <c r="D57" s="4">
        <v>17.47</v>
      </c>
      <c r="E57">
        <v>19.576000000000001</v>
      </c>
      <c r="F57">
        <v>24.370999999999999</v>
      </c>
      <c r="G57">
        <v>12.909000000000001</v>
      </c>
      <c r="H57">
        <v>22.614999999999998</v>
      </c>
      <c r="I57">
        <v>10.103999999999999</v>
      </c>
      <c r="J57">
        <v>17.866</v>
      </c>
      <c r="K57">
        <v>32.984000000000002</v>
      </c>
      <c r="L57">
        <v>15.249000000000001</v>
      </c>
      <c r="M57">
        <v>17.643000000000001</v>
      </c>
      <c r="N57">
        <v>14.983000000000001</v>
      </c>
      <c r="O57">
        <v>16.53</v>
      </c>
      <c r="P57">
        <v>8.9350000000000005</v>
      </c>
      <c r="Q57">
        <v>33.606000000000002</v>
      </c>
      <c r="R57">
        <v>12.789</v>
      </c>
      <c r="S57">
        <v>33.316000000000003</v>
      </c>
      <c r="T57">
        <v>7.8680000000000003</v>
      </c>
      <c r="U57">
        <v>11.173999999999999</v>
      </c>
      <c r="V57">
        <v>7.617</v>
      </c>
      <c r="W57">
        <v>14.747999999999999</v>
      </c>
      <c r="X57">
        <v>14.23</v>
      </c>
      <c r="Y57">
        <v>17.018999999999998</v>
      </c>
      <c r="Z57">
        <v>12.917999999999999</v>
      </c>
      <c r="AA57">
        <v>17.004999999999999</v>
      </c>
      <c r="AB57">
        <v>15.384</v>
      </c>
      <c r="AC57">
        <v>8.8089999999999993</v>
      </c>
      <c r="AD57">
        <v>10.042</v>
      </c>
      <c r="AE57" s="4">
        <v>10.204000000000001</v>
      </c>
      <c r="AF57">
        <v>6.165</v>
      </c>
      <c r="AG57">
        <v>24.276</v>
      </c>
      <c r="AH57">
        <v>14.704000000000001</v>
      </c>
      <c r="AI57" s="4">
        <v>10.654999999999999</v>
      </c>
      <c r="AJ57" s="4">
        <v>8.5020000000000007</v>
      </c>
      <c r="AK57" s="4">
        <v>32.344000000000001</v>
      </c>
      <c r="AL57" s="4">
        <v>12.728</v>
      </c>
      <c r="AM57" s="4">
        <v>20.829000000000001</v>
      </c>
      <c r="AN57" s="4"/>
      <c r="AO57" s="4"/>
      <c r="AP57" s="4"/>
      <c r="AQ57" s="4"/>
      <c r="AR57" s="4"/>
      <c r="AS57" s="4"/>
      <c r="AT57" s="4"/>
      <c r="AU57" s="4"/>
      <c r="AV57" s="4"/>
      <c r="AW57" s="4"/>
      <c r="AX57" s="4"/>
      <c r="AY57" s="4"/>
    </row>
    <row r="58" spans="1:1005" ht="15" x14ac:dyDescent="0.25">
      <c r="A58" s="67">
        <v>45566</v>
      </c>
      <c r="B58" s="4">
        <v>10.8</v>
      </c>
      <c r="C58" s="4">
        <v>17.88</v>
      </c>
      <c r="D58" s="4">
        <v>15.64</v>
      </c>
      <c r="E58">
        <v>21.888999999999999</v>
      </c>
      <c r="F58">
        <v>25.795999999999999</v>
      </c>
      <c r="G58">
        <v>10.689</v>
      </c>
      <c r="H58">
        <v>17.122</v>
      </c>
      <c r="I58">
        <v>11.435</v>
      </c>
      <c r="J58">
        <v>18.66</v>
      </c>
      <c r="K58">
        <v>12.914</v>
      </c>
      <c r="L58">
        <v>9.2910000000000004</v>
      </c>
      <c r="M58">
        <v>11.379</v>
      </c>
      <c r="N58">
        <v>9.6310000000000002</v>
      </c>
      <c r="O58">
        <v>12.228</v>
      </c>
      <c r="P58">
        <v>9.6769999999999996</v>
      </c>
      <c r="Q58">
        <v>23.116</v>
      </c>
      <c r="R58">
        <v>9.9039999999999999</v>
      </c>
      <c r="S58">
        <v>13.779</v>
      </c>
      <c r="T58">
        <v>7.92</v>
      </c>
      <c r="U58">
        <v>8.3940000000000001</v>
      </c>
      <c r="V58">
        <v>5.5810000000000004</v>
      </c>
      <c r="W58">
        <v>9.0449999999999999</v>
      </c>
      <c r="X58">
        <v>13.433</v>
      </c>
      <c r="Y58">
        <v>23.023</v>
      </c>
      <c r="Z58">
        <v>37.277999999999999</v>
      </c>
      <c r="AA58">
        <v>13.56</v>
      </c>
      <c r="AB58">
        <v>10.768000000000001</v>
      </c>
      <c r="AC58">
        <v>8.3320000000000007</v>
      </c>
      <c r="AD58">
        <v>11.119</v>
      </c>
      <c r="AE58" s="4">
        <v>12.326000000000001</v>
      </c>
      <c r="AF58">
        <v>5.3520000000000003</v>
      </c>
      <c r="AG58">
        <v>13.992000000000001</v>
      </c>
      <c r="AH58">
        <v>19.988</v>
      </c>
      <c r="AI58" s="4">
        <v>7.5860000000000003</v>
      </c>
      <c r="AJ58" s="4">
        <v>16.423999999999999</v>
      </c>
      <c r="AK58" s="4">
        <v>18.940999999999999</v>
      </c>
      <c r="AL58" s="4">
        <v>17.707000000000001</v>
      </c>
      <c r="AM58" s="4">
        <v>15.366</v>
      </c>
      <c r="AN58" s="4"/>
      <c r="AO58" s="4"/>
      <c r="AP58" s="4"/>
      <c r="AQ58" s="4"/>
      <c r="AR58" s="4"/>
      <c r="AS58" s="4"/>
      <c r="AT58" s="4"/>
      <c r="AU58" s="4"/>
      <c r="AV58" s="4"/>
      <c r="AW58" s="4"/>
      <c r="AX58" s="4"/>
      <c r="AY58" s="4"/>
    </row>
    <row r="59" spans="1:1005" ht="15" x14ac:dyDescent="0.25">
      <c r="A59" s="67">
        <v>45597</v>
      </c>
      <c r="B59" s="4">
        <v>7.67</v>
      </c>
      <c r="C59" s="4">
        <v>9.5299999999999994</v>
      </c>
      <c r="D59" s="4">
        <v>8.7799999999999994</v>
      </c>
      <c r="E59">
        <v>12.260999999999999</v>
      </c>
      <c r="F59">
        <v>15.16</v>
      </c>
      <c r="G59">
        <v>10.124000000000001</v>
      </c>
      <c r="H59">
        <v>10.051</v>
      </c>
      <c r="I59">
        <v>6.99</v>
      </c>
      <c r="J59">
        <v>11.557</v>
      </c>
      <c r="K59">
        <v>8.3840000000000003</v>
      </c>
      <c r="L59">
        <v>7.367</v>
      </c>
      <c r="M59">
        <v>8.4079999999999995</v>
      </c>
      <c r="N59">
        <v>7.5490000000000004</v>
      </c>
      <c r="O59">
        <v>8.532</v>
      </c>
      <c r="P59">
        <v>6.032</v>
      </c>
      <c r="Q59">
        <v>11.233000000000001</v>
      </c>
      <c r="R59">
        <v>8.9510000000000005</v>
      </c>
      <c r="S59">
        <v>9.0579999999999998</v>
      </c>
      <c r="T59">
        <v>6.3609999999999998</v>
      </c>
      <c r="U59">
        <v>6.944</v>
      </c>
      <c r="V59">
        <v>3.56</v>
      </c>
      <c r="W59">
        <v>5.9290000000000003</v>
      </c>
      <c r="X59">
        <v>9.4610000000000003</v>
      </c>
      <c r="Y59">
        <v>12.914</v>
      </c>
      <c r="Z59">
        <v>14.048</v>
      </c>
      <c r="AA59">
        <v>7.7960000000000003</v>
      </c>
      <c r="AB59">
        <v>8.3320000000000007</v>
      </c>
      <c r="AC59">
        <v>6.46</v>
      </c>
      <c r="AD59">
        <v>7.4640000000000004</v>
      </c>
      <c r="AE59" s="4">
        <v>7.92</v>
      </c>
      <c r="AF59">
        <v>4.4660000000000002</v>
      </c>
      <c r="AG59">
        <v>6.8140000000000001</v>
      </c>
      <c r="AH59">
        <v>10.263</v>
      </c>
      <c r="AI59" s="4">
        <v>6.6950000000000003</v>
      </c>
      <c r="AJ59" s="4">
        <v>8.1039999999999992</v>
      </c>
      <c r="AK59" s="4">
        <v>10.401</v>
      </c>
      <c r="AL59" s="4">
        <v>9.1180000000000003</v>
      </c>
      <c r="AM59" s="4">
        <v>9.6989999999999998</v>
      </c>
      <c r="AN59" s="4"/>
      <c r="AO59" s="4"/>
      <c r="AP59" s="4"/>
      <c r="AQ59" s="4"/>
      <c r="AR59" s="4"/>
      <c r="AS59" s="4"/>
      <c r="AT59" s="4"/>
      <c r="AU59" s="4"/>
      <c r="AV59" s="4"/>
      <c r="AW59" s="4"/>
      <c r="AX59" s="4"/>
      <c r="AY59" s="4"/>
    </row>
    <row r="60" spans="1:1005" ht="15" x14ac:dyDescent="0.25">
      <c r="A60" s="67">
        <v>45627</v>
      </c>
      <c r="B60" s="4">
        <v>6.34</v>
      </c>
      <c r="C60" s="4">
        <v>6.34</v>
      </c>
      <c r="D60" s="4">
        <v>6.34</v>
      </c>
      <c r="E60">
        <v>8.6170000000000009</v>
      </c>
      <c r="F60">
        <v>10.419</v>
      </c>
      <c r="G60">
        <v>7.6280000000000001</v>
      </c>
      <c r="H60">
        <v>7.1109999999999998</v>
      </c>
      <c r="I60">
        <v>5.7679999999999998</v>
      </c>
      <c r="J60">
        <v>7.7640000000000002</v>
      </c>
      <c r="K60">
        <v>6.9710000000000001</v>
      </c>
      <c r="L60">
        <v>6.16</v>
      </c>
      <c r="M60">
        <v>7.1120000000000001</v>
      </c>
      <c r="N60">
        <v>6</v>
      </c>
      <c r="O60">
        <v>7.452</v>
      </c>
      <c r="P60">
        <v>5.0129999999999999</v>
      </c>
      <c r="Q60">
        <v>8.3629999999999995</v>
      </c>
      <c r="R60">
        <v>7.2839999999999998</v>
      </c>
      <c r="S60">
        <v>7.7169999999999996</v>
      </c>
      <c r="T60">
        <v>4.8559999999999999</v>
      </c>
      <c r="U60">
        <v>6.05</v>
      </c>
      <c r="V60">
        <v>2.8490000000000002</v>
      </c>
      <c r="W60">
        <v>4.9420000000000002</v>
      </c>
      <c r="X60">
        <v>6.65</v>
      </c>
      <c r="Y60">
        <v>8.4960000000000004</v>
      </c>
      <c r="Z60">
        <v>7.98</v>
      </c>
      <c r="AA60">
        <v>6.5250000000000004</v>
      </c>
      <c r="AB60">
        <v>6.742</v>
      </c>
      <c r="AC60">
        <v>5.21</v>
      </c>
      <c r="AD60">
        <v>5.4660000000000002</v>
      </c>
      <c r="AE60" s="4">
        <v>6.3360000000000003</v>
      </c>
      <c r="AF60">
        <v>4.0410000000000004</v>
      </c>
      <c r="AG60">
        <v>5.0869999999999997</v>
      </c>
      <c r="AH60">
        <v>6.931</v>
      </c>
      <c r="AI60" s="4">
        <v>5.8259999999999996</v>
      </c>
      <c r="AJ60" s="4">
        <v>5.6130000000000004</v>
      </c>
      <c r="AK60" s="4">
        <v>7.8620000000000001</v>
      </c>
      <c r="AL60" s="4">
        <v>7.5780000000000003</v>
      </c>
      <c r="AM60" s="4">
        <v>7.9480000000000004</v>
      </c>
      <c r="AN60" s="4"/>
      <c r="AO60" s="4"/>
      <c r="AP60" s="4"/>
      <c r="AQ60" s="4"/>
      <c r="AR60" s="4"/>
      <c r="AS60" s="4"/>
      <c r="AT60" s="4"/>
      <c r="AU60" s="4"/>
      <c r="AV60" s="4"/>
      <c r="AW60" s="4"/>
      <c r="AX60" s="4"/>
      <c r="AY60" s="4"/>
    </row>
    <row r="61" spans="1:1005" ht="15" x14ac:dyDescent="0.25">
      <c r="A61" s="67">
        <v>45658</v>
      </c>
      <c r="B61" s="4">
        <v>5.39</v>
      </c>
      <c r="C61" s="4">
        <v>5.39</v>
      </c>
      <c r="D61" s="4">
        <v>5.39</v>
      </c>
      <c r="E61">
        <v>7.1470000000000002</v>
      </c>
      <c r="F61">
        <v>7.601</v>
      </c>
      <c r="G61">
        <v>6.2110000000000003</v>
      </c>
      <c r="H61">
        <v>5.7779999999999996</v>
      </c>
      <c r="I61">
        <v>4.8879999999999999</v>
      </c>
      <c r="J61">
        <v>5.95</v>
      </c>
      <c r="K61">
        <v>5.867</v>
      </c>
      <c r="L61">
        <v>5.22</v>
      </c>
      <c r="M61">
        <v>6.133</v>
      </c>
      <c r="N61">
        <v>5.0940000000000003</v>
      </c>
      <c r="O61">
        <v>6.4050000000000002</v>
      </c>
      <c r="P61">
        <v>4.0910000000000002</v>
      </c>
      <c r="Q61">
        <v>6.9790000000000001</v>
      </c>
      <c r="R61">
        <v>5.593</v>
      </c>
      <c r="S61">
        <v>6.6109999999999998</v>
      </c>
      <c r="T61">
        <v>4.0839999999999996</v>
      </c>
      <c r="U61">
        <v>5.1959999999999997</v>
      </c>
      <c r="V61">
        <v>2.419</v>
      </c>
      <c r="W61">
        <v>4.0259999999999998</v>
      </c>
      <c r="X61">
        <v>6.2</v>
      </c>
      <c r="Y61">
        <v>6.8959999999999999</v>
      </c>
      <c r="Z61">
        <v>6.1020000000000003</v>
      </c>
      <c r="AA61">
        <v>5.2930000000000001</v>
      </c>
      <c r="AB61">
        <v>5.7190000000000003</v>
      </c>
      <c r="AC61">
        <v>4.4059999999999997</v>
      </c>
      <c r="AD61">
        <v>4.5359999999999996</v>
      </c>
      <c r="AE61" s="4">
        <v>5.3109999999999999</v>
      </c>
      <c r="AF61">
        <v>3.468</v>
      </c>
      <c r="AG61">
        <v>4.1829999999999998</v>
      </c>
      <c r="AH61">
        <v>5.6779999999999999</v>
      </c>
      <c r="AI61" s="4">
        <v>5.1609999999999996</v>
      </c>
      <c r="AJ61" s="4">
        <v>4.51</v>
      </c>
      <c r="AK61" s="4">
        <v>6.5190000000000001</v>
      </c>
      <c r="AL61" s="4">
        <v>6.4480000000000004</v>
      </c>
      <c r="AM61" s="4">
        <v>6.8230000000000004</v>
      </c>
      <c r="AN61" s="4"/>
      <c r="AO61" s="4"/>
      <c r="AP61" s="4"/>
      <c r="AQ61" s="4"/>
      <c r="AR61" s="4"/>
      <c r="AS61" s="4"/>
      <c r="AT61" s="4"/>
      <c r="AU61" s="4"/>
      <c r="AV61" s="4"/>
      <c r="AW61" s="4"/>
      <c r="AX61" s="4"/>
      <c r="AY61" s="4"/>
    </row>
    <row r="62" spans="1:1005" ht="15" x14ac:dyDescent="0.25">
      <c r="A62" s="67">
        <v>45689</v>
      </c>
      <c r="B62" s="4">
        <v>4.74</v>
      </c>
      <c r="C62" s="4">
        <v>4.74</v>
      </c>
      <c r="D62" s="4">
        <v>4.74</v>
      </c>
      <c r="E62">
        <v>6.484</v>
      </c>
      <c r="F62">
        <v>8.4809999999999999</v>
      </c>
      <c r="G62">
        <v>4.8550000000000004</v>
      </c>
      <c r="H62">
        <v>4.5220000000000002</v>
      </c>
      <c r="I62">
        <v>3.835</v>
      </c>
      <c r="J62">
        <v>4.7990000000000004</v>
      </c>
      <c r="K62">
        <v>4.7190000000000003</v>
      </c>
      <c r="L62">
        <v>4.0830000000000002</v>
      </c>
      <c r="M62">
        <v>4.8570000000000002</v>
      </c>
      <c r="N62">
        <v>4.8</v>
      </c>
      <c r="O62">
        <v>6.1420000000000003</v>
      </c>
      <c r="P62">
        <v>3.18</v>
      </c>
      <c r="Q62">
        <v>5.4939999999999998</v>
      </c>
      <c r="R62">
        <v>4.92</v>
      </c>
      <c r="S62">
        <v>5.45</v>
      </c>
      <c r="T62">
        <v>3.2250000000000001</v>
      </c>
      <c r="U62">
        <v>4.1150000000000002</v>
      </c>
      <c r="V62">
        <v>2.2250000000000001</v>
      </c>
      <c r="W62">
        <v>3.177</v>
      </c>
      <c r="X62">
        <v>5.2309999999999999</v>
      </c>
      <c r="Y62">
        <v>5.4640000000000004</v>
      </c>
      <c r="Z62">
        <v>5.0890000000000004</v>
      </c>
      <c r="AA62">
        <v>4.0890000000000004</v>
      </c>
      <c r="AB62">
        <v>4.7469999999999999</v>
      </c>
      <c r="AC62">
        <v>3.4369999999999998</v>
      </c>
      <c r="AD62">
        <v>3.5990000000000002</v>
      </c>
      <c r="AE62" s="4">
        <v>4.0430000000000001</v>
      </c>
      <c r="AF62">
        <v>2.8639999999999999</v>
      </c>
      <c r="AG62">
        <v>3.7309999999999999</v>
      </c>
      <c r="AH62">
        <v>5.7380000000000004</v>
      </c>
      <c r="AI62" s="4">
        <v>4.0359999999999996</v>
      </c>
      <c r="AJ62" s="4">
        <v>3.4849999999999999</v>
      </c>
      <c r="AK62" s="4">
        <v>5.1210000000000004</v>
      </c>
      <c r="AL62" s="4">
        <v>5.0949999999999998</v>
      </c>
      <c r="AM62" s="4">
        <v>5.258</v>
      </c>
      <c r="AN62" s="4"/>
      <c r="AO62" s="4"/>
      <c r="AP62" s="4"/>
      <c r="AQ62" s="4"/>
      <c r="AR62" s="4"/>
      <c r="AS62" s="4"/>
      <c r="AT62" s="4"/>
      <c r="AU62" s="4"/>
      <c r="AV62" s="4"/>
      <c r="AW62" s="4"/>
      <c r="AX62" s="4"/>
      <c r="AY62" s="4"/>
    </row>
    <row r="63" spans="1:1005" ht="15" x14ac:dyDescent="0.25">
      <c r="A63" s="67">
        <v>45717</v>
      </c>
      <c r="B63" s="4">
        <v>8.6</v>
      </c>
      <c r="C63" s="4">
        <v>8.6</v>
      </c>
      <c r="D63" s="4">
        <v>8.6</v>
      </c>
      <c r="E63">
        <v>14.997</v>
      </c>
      <c r="F63">
        <v>12.249000000000001</v>
      </c>
      <c r="G63">
        <v>6.1760000000000002</v>
      </c>
      <c r="H63">
        <v>11.462</v>
      </c>
      <c r="I63">
        <v>5.7309999999999999</v>
      </c>
      <c r="J63">
        <v>5.1429999999999998</v>
      </c>
      <c r="K63">
        <v>6.2759999999999998</v>
      </c>
      <c r="L63">
        <v>6.7859999999999996</v>
      </c>
      <c r="M63">
        <v>7.7050000000000001</v>
      </c>
      <c r="N63">
        <v>13.571</v>
      </c>
      <c r="O63">
        <v>7.0060000000000002</v>
      </c>
      <c r="P63">
        <v>13.282</v>
      </c>
      <c r="Q63">
        <v>8.17</v>
      </c>
      <c r="R63">
        <v>7.4279999999999999</v>
      </c>
      <c r="S63">
        <v>6.5570000000000004</v>
      </c>
      <c r="T63">
        <v>6.0049999999999999</v>
      </c>
      <c r="U63">
        <v>4.7869999999999999</v>
      </c>
      <c r="V63">
        <v>3.8530000000000002</v>
      </c>
      <c r="W63">
        <v>10.622</v>
      </c>
      <c r="X63">
        <v>11.106</v>
      </c>
      <c r="Y63">
        <v>6.7</v>
      </c>
      <c r="Z63">
        <v>17.274000000000001</v>
      </c>
      <c r="AA63">
        <v>4.9630000000000001</v>
      </c>
      <c r="AB63">
        <v>7.548</v>
      </c>
      <c r="AC63">
        <v>3.8319999999999999</v>
      </c>
      <c r="AD63">
        <v>5.7359999999999998</v>
      </c>
      <c r="AE63" s="4">
        <v>7.6909999999999998</v>
      </c>
      <c r="AF63">
        <v>4.0140000000000002</v>
      </c>
      <c r="AG63">
        <v>8.5259999999999998</v>
      </c>
      <c r="AH63">
        <v>11.273999999999999</v>
      </c>
      <c r="AI63" s="4">
        <v>4.9710000000000001</v>
      </c>
      <c r="AJ63" s="4">
        <v>4.1929999999999996</v>
      </c>
      <c r="AK63" s="4">
        <v>6.9619999999999997</v>
      </c>
      <c r="AL63" s="4">
        <v>6.3879999999999999</v>
      </c>
      <c r="AM63" s="4">
        <v>14.169</v>
      </c>
      <c r="AN63" s="4"/>
      <c r="AO63" s="4"/>
      <c r="AP63" s="4"/>
      <c r="AQ63" s="4"/>
      <c r="AR63" s="4"/>
      <c r="AS63" s="4"/>
      <c r="AT63" s="4"/>
      <c r="AU63" s="4"/>
      <c r="AV63" s="4"/>
      <c r="AW63" s="4"/>
      <c r="AX63" s="4"/>
      <c r="AY63" s="4"/>
    </row>
    <row r="64" spans="1:1005" ht="15" x14ac:dyDescent="0.25">
      <c r="A64" s="67">
        <v>45748</v>
      </c>
      <c r="B64" s="4">
        <v>23.32</v>
      </c>
      <c r="C64" s="4">
        <v>23.32</v>
      </c>
      <c r="D64" s="4">
        <v>23.32</v>
      </c>
      <c r="E64">
        <v>37.51</v>
      </c>
      <c r="F64">
        <v>37.917000000000002</v>
      </c>
      <c r="G64">
        <v>15.22</v>
      </c>
      <c r="H64">
        <v>42.829000000000001</v>
      </c>
      <c r="I64">
        <v>17.193999999999999</v>
      </c>
      <c r="J64">
        <v>16.984000000000002</v>
      </c>
      <c r="K64">
        <v>33.396999999999998</v>
      </c>
      <c r="L64">
        <v>27.536999999999999</v>
      </c>
      <c r="M64">
        <v>23.510999999999999</v>
      </c>
      <c r="N64">
        <v>21.641999999999999</v>
      </c>
      <c r="O64">
        <v>11.673999999999999</v>
      </c>
      <c r="P64">
        <v>25.552</v>
      </c>
      <c r="Q64">
        <v>19.513000000000002</v>
      </c>
      <c r="R64">
        <v>12.061</v>
      </c>
      <c r="S64">
        <v>23.045999999999999</v>
      </c>
      <c r="T64">
        <v>24.632000000000001</v>
      </c>
      <c r="U64">
        <v>8.9309999999999992</v>
      </c>
      <c r="V64">
        <v>8.6229999999999993</v>
      </c>
      <c r="W64">
        <v>37.741</v>
      </c>
      <c r="X64">
        <v>33.914999999999999</v>
      </c>
      <c r="Y64">
        <v>22.937999999999999</v>
      </c>
      <c r="Z64">
        <v>25.279</v>
      </c>
      <c r="AA64">
        <v>20.864999999999998</v>
      </c>
      <c r="AB64">
        <v>14.154999999999999</v>
      </c>
      <c r="AC64">
        <v>12.724</v>
      </c>
      <c r="AD64">
        <v>15.356999999999999</v>
      </c>
      <c r="AE64" s="4">
        <v>25.797999999999998</v>
      </c>
      <c r="AF64">
        <v>7.5069999999999997</v>
      </c>
      <c r="AG64">
        <v>19.184999999999999</v>
      </c>
      <c r="AH64">
        <v>15.057</v>
      </c>
      <c r="AI64" s="4">
        <v>12.994</v>
      </c>
      <c r="AJ64" s="4">
        <v>9.3420000000000005</v>
      </c>
      <c r="AK64" s="4">
        <v>14.597</v>
      </c>
      <c r="AL64" s="4">
        <v>17.506</v>
      </c>
      <c r="AM64" s="4">
        <v>17.506</v>
      </c>
      <c r="AN64" s="4"/>
      <c r="AO64" s="4"/>
      <c r="AP64" s="4"/>
      <c r="AQ64" s="4"/>
      <c r="AR64" s="4"/>
      <c r="AS64" s="4"/>
      <c r="AT64" s="4"/>
      <c r="AU64" s="4"/>
      <c r="AV64" s="4"/>
      <c r="AW64" s="4"/>
      <c r="AX64" s="4"/>
      <c r="AY64" s="4"/>
      <c r="ALQ64" t="e">
        <v>#N/A</v>
      </c>
    </row>
    <row r="65" spans="1:1005" ht="15" x14ac:dyDescent="0.25">
      <c r="A65" s="67">
        <v>45778</v>
      </c>
      <c r="B65" s="4">
        <v>71.430000000000007</v>
      </c>
      <c r="C65" s="4">
        <v>71.430000000000007</v>
      </c>
      <c r="D65" s="4">
        <v>71.430000000000007</v>
      </c>
      <c r="E65">
        <v>83.245000000000005</v>
      </c>
      <c r="F65">
        <v>104.306</v>
      </c>
      <c r="G65">
        <v>43.527000000000001</v>
      </c>
      <c r="H65">
        <v>69.686000000000007</v>
      </c>
      <c r="I65">
        <v>56.621000000000002</v>
      </c>
      <c r="J65">
        <v>57.51</v>
      </c>
      <c r="K65">
        <v>84.626999999999995</v>
      </c>
      <c r="L65">
        <v>90.988</v>
      </c>
      <c r="M65">
        <v>75.067999999999998</v>
      </c>
      <c r="N65">
        <v>59.210999999999999</v>
      </c>
      <c r="O65">
        <v>57.395000000000003</v>
      </c>
      <c r="P65">
        <v>94.528000000000006</v>
      </c>
      <c r="Q65">
        <v>69.808999999999997</v>
      </c>
      <c r="R65">
        <v>61.566000000000003</v>
      </c>
      <c r="S65">
        <v>58.753999999999998</v>
      </c>
      <c r="T65">
        <v>111.896</v>
      </c>
      <c r="U65">
        <v>17.315000000000001</v>
      </c>
      <c r="V65">
        <v>44.911000000000001</v>
      </c>
      <c r="W65">
        <v>89.405000000000001</v>
      </c>
      <c r="X65">
        <v>108.816</v>
      </c>
      <c r="Y65">
        <v>57.052999999999997</v>
      </c>
      <c r="Z65">
        <v>76.911000000000001</v>
      </c>
      <c r="AA65">
        <v>80.331000000000003</v>
      </c>
      <c r="AB65">
        <v>89.652000000000001</v>
      </c>
      <c r="AC65">
        <v>36.475000000000001</v>
      </c>
      <c r="AD65">
        <v>46.685000000000002</v>
      </c>
      <c r="AE65" s="4">
        <v>55.512</v>
      </c>
      <c r="AF65">
        <v>21.015000000000001</v>
      </c>
      <c r="AG65">
        <v>56.173000000000002</v>
      </c>
      <c r="AH65">
        <v>46.322000000000003</v>
      </c>
      <c r="AI65" s="4">
        <v>41.619</v>
      </c>
      <c r="AJ65" s="4">
        <v>55.304000000000002</v>
      </c>
      <c r="AK65" s="4">
        <v>58.25</v>
      </c>
      <c r="AL65" s="4">
        <v>92.441999999999993</v>
      </c>
      <c r="AM65" s="4">
        <v>92.441999999999993</v>
      </c>
      <c r="AN65" s="4"/>
      <c r="AO65" s="4"/>
      <c r="AP65" s="4"/>
      <c r="AQ65" s="4"/>
      <c r="AR65" s="4"/>
      <c r="AS65" s="4"/>
      <c r="AT65" s="4"/>
      <c r="AU65" s="4"/>
      <c r="AV65" s="4"/>
      <c r="AW65" s="4"/>
      <c r="AX65" s="4"/>
      <c r="AY65" s="4"/>
      <c r="ALQ65" t="e">
        <v>#N/A</v>
      </c>
    </row>
    <row r="66" spans="1:1005" ht="15" x14ac:dyDescent="0.25">
      <c r="A66" s="67">
        <v>45809</v>
      </c>
      <c r="B66" s="4">
        <v>70.349999999999994</v>
      </c>
      <c r="C66" s="4">
        <v>70.349999999999994</v>
      </c>
      <c r="D66" s="4">
        <v>70.349999999999994</v>
      </c>
      <c r="E66">
        <v>131.05500000000001</v>
      </c>
      <c r="F66">
        <v>125.495</v>
      </c>
      <c r="G66">
        <v>78.397000000000006</v>
      </c>
      <c r="H66">
        <v>53.264000000000003</v>
      </c>
      <c r="I66">
        <v>67.731999999999999</v>
      </c>
      <c r="J66">
        <v>94.247</v>
      </c>
      <c r="K66">
        <v>54.523000000000003</v>
      </c>
      <c r="L66">
        <v>122.223</v>
      </c>
      <c r="M66">
        <v>65.262</v>
      </c>
      <c r="N66">
        <v>132.03</v>
      </c>
      <c r="O66">
        <v>28.702000000000002</v>
      </c>
      <c r="P66">
        <v>137.34800000000001</v>
      </c>
      <c r="Q66">
        <v>61.122999999999998</v>
      </c>
      <c r="R66">
        <v>111.767</v>
      </c>
      <c r="S66">
        <v>29.846</v>
      </c>
      <c r="T66">
        <v>60.151000000000003</v>
      </c>
      <c r="U66">
        <v>9.1229999999999993</v>
      </c>
      <c r="V66">
        <v>40.67</v>
      </c>
      <c r="W66">
        <v>47.759</v>
      </c>
      <c r="X66">
        <v>128.79900000000001</v>
      </c>
      <c r="Y66">
        <v>30.295999999999999</v>
      </c>
      <c r="Z66">
        <v>50.76</v>
      </c>
      <c r="AA66">
        <v>103.83799999999999</v>
      </c>
      <c r="AB66">
        <v>48.072000000000003</v>
      </c>
      <c r="AC66">
        <v>61.322000000000003</v>
      </c>
      <c r="AD66">
        <v>92.421999999999997</v>
      </c>
      <c r="AE66" s="4">
        <v>29.452999999999999</v>
      </c>
      <c r="AF66">
        <v>28.992999999999999</v>
      </c>
      <c r="AG66">
        <v>72.959000000000003</v>
      </c>
      <c r="AH66">
        <v>88.120999999999995</v>
      </c>
      <c r="AI66" s="4">
        <v>48.762999999999998</v>
      </c>
      <c r="AJ66" s="4">
        <v>90.403999999999996</v>
      </c>
      <c r="AK66" s="4">
        <v>129.28800000000001</v>
      </c>
      <c r="AL66" s="4">
        <v>112.038</v>
      </c>
      <c r="AM66" s="4">
        <v>112.038</v>
      </c>
      <c r="AN66" s="4"/>
      <c r="AO66" s="4"/>
      <c r="AP66" s="4"/>
      <c r="AQ66" s="4"/>
      <c r="AR66" s="4"/>
      <c r="AS66" s="4"/>
      <c r="AT66" s="4"/>
      <c r="AU66" s="4"/>
      <c r="AV66" s="4"/>
      <c r="AW66" s="4"/>
      <c r="AX66" s="4"/>
      <c r="AY66" s="4"/>
      <c r="ALQ66" t="e">
        <v>#N/A</v>
      </c>
    </row>
    <row r="67" spans="1:1005" ht="15" x14ac:dyDescent="0.25">
      <c r="A67" s="67">
        <v>45839</v>
      </c>
      <c r="B67" s="4">
        <v>29.01</v>
      </c>
      <c r="C67" s="4">
        <v>29.01</v>
      </c>
      <c r="D67" s="4">
        <v>29.01</v>
      </c>
      <c r="E67">
        <v>59.369</v>
      </c>
      <c r="F67">
        <v>38.125999999999998</v>
      </c>
      <c r="G67">
        <v>27.486999999999998</v>
      </c>
      <c r="H67">
        <v>19.760999999999999</v>
      </c>
      <c r="I67">
        <v>32.661999999999999</v>
      </c>
      <c r="J67">
        <v>35.758000000000003</v>
      </c>
      <c r="K67">
        <v>23.846</v>
      </c>
      <c r="L67">
        <v>38.067999999999998</v>
      </c>
      <c r="M67">
        <v>19.016999999999999</v>
      </c>
      <c r="N67">
        <v>82.721999999999994</v>
      </c>
      <c r="O67">
        <v>11.675000000000001</v>
      </c>
      <c r="P67">
        <v>35.356000000000002</v>
      </c>
      <c r="Q67">
        <v>27.513999999999999</v>
      </c>
      <c r="R67">
        <v>63.015999999999998</v>
      </c>
      <c r="S67">
        <v>11.417999999999999</v>
      </c>
      <c r="T67">
        <v>18.292999999999999</v>
      </c>
      <c r="U67">
        <v>4.84</v>
      </c>
      <c r="V67">
        <v>13.336</v>
      </c>
      <c r="W67">
        <v>16.399999999999999</v>
      </c>
      <c r="X67">
        <v>43.448999999999998</v>
      </c>
      <c r="Y67">
        <v>16.742000000000001</v>
      </c>
      <c r="Z67">
        <v>19.611000000000001</v>
      </c>
      <c r="AA67">
        <v>31.585000000000001</v>
      </c>
      <c r="AB67">
        <v>16.303000000000001</v>
      </c>
      <c r="AC67">
        <v>17.364999999999998</v>
      </c>
      <c r="AD67">
        <v>28.227</v>
      </c>
      <c r="AE67" s="4">
        <v>12.702</v>
      </c>
      <c r="AF67">
        <v>10.247</v>
      </c>
      <c r="AG67">
        <v>20.265999999999998</v>
      </c>
      <c r="AH67">
        <v>29.965</v>
      </c>
      <c r="AI67" s="4">
        <v>25.68</v>
      </c>
      <c r="AJ67" s="4">
        <v>39.073</v>
      </c>
      <c r="AK67" s="4">
        <v>69.616</v>
      </c>
      <c r="AL67" s="4">
        <v>39.460999999999999</v>
      </c>
      <c r="AM67" s="4">
        <v>39.460999999999999</v>
      </c>
      <c r="AN67" s="4"/>
      <c r="AO67" s="4"/>
      <c r="AP67" s="4"/>
      <c r="AQ67" s="4"/>
      <c r="AR67" s="4"/>
      <c r="AS67" s="4"/>
      <c r="AT67" s="4"/>
      <c r="AU67" s="4"/>
      <c r="AV67" s="4"/>
      <c r="AW67" s="4"/>
      <c r="AX67" s="4"/>
      <c r="AY67" s="4"/>
      <c r="ALQ67" t="e">
        <v>#N/A</v>
      </c>
    </row>
    <row r="68" spans="1:1005" ht="15" x14ac:dyDescent="0.25">
      <c r="A68" s="67">
        <v>45870</v>
      </c>
      <c r="B68" s="4">
        <v>19.8</v>
      </c>
      <c r="C68" s="4">
        <v>19.8</v>
      </c>
      <c r="D68" s="4">
        <v>19.8</v>
      </c>
      <c r="E68">
        <v>23.95</v>
      </c>
      <c r="F68">
        <v>20.875</v>
      </c>
      <c r="G68">
        <v>33.335999999999999</v>
      </c>
      <c r="H68">
        <v>17.951000000000001</v>
      </c>
      <c r="I68">
        <v>23.378</v>
      </c>
      <c r="J68">
        <v>18.544</v>
      </c>
      <c r="K68">
        <v>19.167000000000002</v>
      </c>
      <c r="L68">
        <v>19.795999999999999</v>
      </c>
      <c r="M68">
        <v>13.452</v>
      </c>
      <c r="N68">
        <v>27.417000000000002</v>
      </c>
      <c r="O68">
        <v>9.2810000000000006</v>
      </c>
      <c r="P68">
        <v>26.757999999999999</v>
      </c>
      <c r="Q68">
        <v>15.321999999999999</v>
      </c>
      <c r="R68">
        <v>51.222000000000001</v>
      </c>
      <c r="S68">
        <v>10.089</v>
      </c>
      <c r="T68">
        <v>23.74</v>
      </c>
      <c r="U68">
        <v>3.782</v>
      </c>
      <c r="V68">
        <v>10.199</v>
      </c>
      <c r="W68">
        <v>10.144</v>
      </c>
      <c r="X68">
        <v>22.756</v>
      </c>
      <c r="Y68">
        <v>13.571999999999999</v>
      </c>
      <c r="Z68">
        <v>26.734999999999999</v>
      </c>
      <c r="AA68">
        <v>15.144</v>
      </c>
      <c r="AB68">
        <v>9.7080000000000002</v>
      </c>
      <c r="AC68">
        <v>14.343999999999999</v>
      </c>
      <c r="AD68">
        <v>13.48</v>
      </c>
      <c r="AE68" s="4">
        <v>7.8440000000000003</v>
      </c>
      <c r="AF68">
        <v>10.343</v>
      </c>
      <c r="AG68">
        <v>15.055</v>
      </c>
      <c r="AH68">
        <v>13.407</v>
      </c>
      <c r="AI68" s="4">
        <v>15.692</v>
      </c>
      <c r="AJ68" s="4">
        <v>32.021999999999998</v>
      </c>
      <c r="AK68" s="4">
        <v>26.125</v>
      </c>
      <c r="AL68" s="4">
        <v>28.404</v>
      </c>
      <c r="AM68" s="4">
        <v>28.404</v>
      </c>
      <c r="AN68" s="4"/>
      <c r="AO68" s="4"/>
      <c r="AP68" s="4"/>
      <c r="AQ68" s="4"/>
      <c r="AR68" s="4"/>
      <c r="AS68" s="4"/>
      <c r="AT68" s="4"/>
      <c r="AU68" s="4"/>
      <c r="AV68" s="4"/>
      <c r="AW68" s="4"/>
      <c r="AX68" s="4"/>
      <c r="AY68" s="4"/>
      <c r="ALQ68" t="e">
        <v>#N/A</v>
      </c>
    </row>
    <row r="69" spans="1:1005" ht="15" x14ac:dyDescent="0.25">
      <c r="A69" s="67">
        <v>45901</v>
      </c>
      <c r="B69" s="4">
        <v>17.47</v>
      </c>
      <c r="C69" s="4">
        <v>17.47</v>
      </c>
      <c r="D69" s="4">
        <v>17.47</v>
      </c>
      <c r="E69">
        <v>24.370999999999999</v>
      </c>
      <c r="F69">
        <v>12.909000000000001</v>
      </c>
      <c r="G69">
        <v>22.614999999999998</v>
      </c>
      <c r="H69">
        <v>10.103999999999999</v>
      </c>
      <c r="I69">
        <v>17.866</v>
      </c>
      <c r="J69">
        <v>32.984000000000002</v>
      </c>
      <c r="K69">
        <v>15.249000000000001</v>
      </c>
      <c r="L69">
        <v>17.643000000000001</v>
      </c>
      <c r="M69">
        <v>14.983000000000001</v>
      </c>
      <c r="N69">
        <v>16.53</v>
      </c>
      <c r="O69">
        <v>8.9350000000000005</v>
      </c>
      <c r="P69">
        <v>33.606000000000002</v>
      </c>
      <c r="Q69">
        <v>12.789</v>
      </c>
      <c r="R69">
        <v>33.316000000000003</v>
      </c>
      <c r="S69">
        <v>7.8680000000000003</v>
      </c>
      <c r="T69">
        <v>11.173999999999999</v>
      </c>
      <c r="U69">
        <v>7.617</v>
      </c>
      <c r="V69">
        <v>14.747999999999999</v>
      </c>
      <c r="W69">
        <v>14.23</v>
      </c>
      <c r="X69">
        <v>17.018999999999998</v>
      </c>
      <c r="Y69">
        <v>12.917999999999999</v>
      </c>
      <c r="Z69">
        <v>17.004999999999999</v>
      </c>
      <c r="AA69">
        <v>15.384</v>
      </c>
      <c r="AB69">
        <v>8.8089999999999993</v>
      </c>
      <c r="AC69">
        <v>10.042</v>
      </c>
      <c r="AD69">
        <v>10.204000000000001</v>
      </c>
      <c r="AE69" s="4">
        <v>6.165</v>
      </c>
      <c r="AF69">
        <v>24.276</v>
      </c>
      <c r="AG69">
        <v>14.704000000000001</v>
      </c>
      <c r="AH69">
        <v>10.654999999999999</v>
      </c>
      <c r="AI69" s="4">
        <v>8.5020000000000007</v>
      </c>
      <c r="AJ69" s="4">
        <v>32.344000000000001</v>
      </c>
      <c r="AK69" s="4">
        <v>12.728</v>
      </c>
      <c r="AL69" s="4">
        <v>20.829000000000001</v>
      </c>
      <c r="AM69" s="4">
        <v>20.829000000000001</v>
      </c>
      <c r="AN69" s="4"/>
      <c r="AO69" s="4"/>
      <c r="AP69" s="4"/>
      <c r="AQ69" s="4"/>
      <c r="AR69" s="4"/>
      <c r="AS69" s="4"/>
      <c r="AT69" s="4"/>
      <c r="AU69" s="4"/>
      <c r="AV69" s="4"/>
      <c r="AW69" s="4"/>
      <c r="AX69" s="4"/>
      <c r="AY69" s="4"/>
      <c r="ALQ69" t="e">
        <v>#N/A</v>
      </c>
    </row>
    <row r="70" spans="1:1005" ht="15" x14ac:dyDescent="0.25">
      <c r="A70" s="67"/>
      <c r="B70" s="4"/>
      <c r="C70" s="4"/>
      <c r="D70" s="4"/>
      <c r="AI70" s="4"/>
      <c r="AJ70" s="4"/>
      <c r="AK70" s="4"/>
      <c r="AL70" s="4"/>
      <c r="AM70" s="4"/>
      <c r="AN70" s="4"/>
      <c r="AO70" s="4"/>
      <c r="AP70" s="4"/>
      <c r="AQ70" s="4"/>
      <c r="AR70" s="4"/>
      <c r="AS70" s="4"/>
      <c r="AT70" s="4"/>
      <c r="AU70" s="4"/>
      <c r="AV70" s="4"/>
      <c r="AW70" s="4"/>
      <c r="AX70" s="4"/>
      <c r="AY70" s="4"/>
      <c r="ALQ70" t="e">
        <v>#N/A</v>
      </c>
    </row>
    <row r="71" spans="1:1005" ht="15" x14ac:dyDescent="0.25">
      <c r="A71" s="67"/>
      <c r="B71" s="4"/>
      <c r="C71" s="4"/>
      <c r="D71" s="4"/>
      <c r="AI71" s="4"/>
      <c r="AJ71" s="4"/>
      <c r="AK71" s="4"/>
      <c r="AL71" s="4"/>
      <c r="AM71" s="4"/>
      <c r="AN71" s="4"/>
      <c r="AO71" s="4"/>
      <c r="AP71" s="4"/>
      <c r="AQ71" s="4"/>
      <c r="AR71" s="4"/>
      <c r="AS71" s="4"/>
      <c r="AT71" s="4"/>
      <c r="AU71" s="4"/>
      <c r="AV71" s="4"/>
      <c r="AW71" s="4"/>
      <c r="AX71" s="4"/>
      <c r="AY71" s="4"/>
      <c r="ALQ71" t="e">
        <v>#N/A</v>
      </c>
    </row>
    <row r="72" spans="1:1005" ht="15" x14ac:dyDescent="0.25">
      <c r="A72" s="67"/>
      <c r="B72" s="4"/>
      <c r="C72" s="4"/>
      <c r="D72" s="4"/>
      <c r="AI72" s="4"/>
      <c r="AJ72" s="4"/>
      <c r="AK72" s="4"/>
      <c r="AL72" s="4"/>
      <c r="AM72" s="4"/>
      <c r="AN72" s="4"/>
      <c r="AO72" s="4"/>
      <c r="AP72" s="4"/>
      <c r="AQ72" s="4"/>
      <c r="AR72" s="4"/>
      <c r="AS72" s="4"/>
      <c r="AT72" s="4"/>
      <c r="AU72" s="4"/>
      <c r="AV72" s="4"/>
      <c r="AW72" s="4"/>
      <c r="AX72" s="4"/>
      <c r="AY72" s="4"/>
      <c r="ALQ72" t="e">
        <v>#N/A</v>
      </c>
    </row>
    <row r="73" spans="1:1005" ht="15" x14ac:dyDescent="0.25">
      <c r="A73" s="67"/>
      <c r="B73" s="4"/>
      <c r="C73" s="4"/>
      <c r="D73" s="4"/>
      <c r="AI73" s="4"/>
      <c r="AJ73" s="4"/>
      <c r="AK73" s="4"/>
      <c r="AL73" s="4"/>
      <c r="AM73" s="4"/>
      <c r="AN73" s="4"/>
      <c r="AO73" s="4"/>
      <c r="AP73" s="4"/>
      <c r="AQ73" s="4"/>
      <c r="AR73" s="4"/>
      <c r="AS73" s="4"/>
      <c r="AT73" s="4"/>
      <c r="AU73" s="4"/>
      <c r="AV73" s="4"/>
      <c r="AW73" s="4"/>
      <c r="AX73" s="4"/>
      <c r="AY73" s="4"/>
    </row>
    <row r="74" spans="1:1005" ht="15" x14ac:dyDescent="0.25">
      <c r="A74" s="67"/>
      <c r="B74" s="4"/>
      <c r="C74" s="4"/>
      <c r="D74" s="4"/>
      <c r="AI74" s="4"/>
      <c r="AJ74" s="4"/>
      <c r="AK74" s="4"/>
      <c r="AL74" s="4"/>
      <c r="AM74" s="4"/>
      <c r="AN74" s="4"/>
      <c r="AO74" s="4"/>
      <c r="AP74" s="4"/>
      <c r="AQ74" s="4"/>
      <c r="AR74" s="4"/>
      <c r="AS74" s="4"/>
      <c r="AT74" s="4"/>
      <c r="AU74" s="4"/>
      <c r="AV74" s="4"/>
      <c r="AW74" s="4"/>
      <c r="AX74" s="4"/>
      <c r="AY74" s="4"/>
    </row>
    <row r="75" spans="1:1005" ht="15" x14ac:dyDescent="0.25">
      <c r="A75" s="67"/>
      <c r="B75" s="4"/>
      <c r="C75" s="4"/>
      <c r="D75" s="4"/>
      <c r="AI75" s="4"/>
      <c r="AJ75" s="4"/>
      <c r="AK75" s="4"/>
      <c r="AL75" s="4"/>
      <c r="AM75" s="4"/>
      <c r="AN75" s="4"/>
      <c r="AO75" s="4"/>
      <c r="AP75" s="4"/>
      <c r="AQ75" s="4"/>
      <c r="AR75" s="4"/>
      <c r="AS75" s="4"/>
      <c r="AT75" s="4"/>
      <c r="AU75" s="4"/>
      <c r="AV75" s="4"/>
      <c r="AW75" s="4"/>
      <c r="AX75" s="4"/>
      <c r="AY75" s="4"/>
    </row>
    <row r="76" spans="1:1005" ht="15" x14ac:dyDescent="0.25">
      <c r="A76" s="67"/>
      <c r="B76" s="4"/>
      <c r="C76" s="4"/>
      <c r="D76" s="4"/>
      <c r="AI76" s="4"/>
      <c r="AJ76" s="4"/>
      <c r="AK76" s="4"/>
      <c r="AL76" s="4"/>
      <c r="AM76" s="4"/>
      <c r="AN76" s="4"/>
      <c r="AO76" s="4"/>
      <c r="AP76" s="4"/>
      <c r="AQ76" s="4"/>
      <c r="AR76" s="4"/>
      <c r="AS76" s="4"/>
      <c r="AT76" s="4"/>
      <c r="AU76" s="4"/>
      <c r="AV76" s="4"/>
      <c r="AW76" s="4"/>
      <c r="AX76" s="4"/>
      <c r="AY76" s="4"/>
    </row>
    <row r="77" spans="1:1005" ht="15" x14ac:dyDescent="0.25">
      <c r="A77" s="67"/>
      <c r="B77" s="4"/>
      <c r="C77" s="4"/>
      <c r="D77" s="4"/>
      <c r="AI77" s="4"/>
      <c r="AJ77" s="4"/>
      <c r="AK77" s="4"/>
      <c r="AL77" s="4"/>
      <c r="AM77" s="4"/>
      <c r="AN77" s="4"/>
      <c r="AO77" s="4"/>
      <c r="AP77" s="4"/>
      <c r="AQ77" s="4"/>
      <c r="AR77" s="4"/>
      <c r="AS77" s="4"/>
      <c r="AT77" s="4"/>
      <c r="AU77" s="4"/>
      <c r="AV77" s="4"/>
      <c r="AW77" s="4"/>
      <c r="AX77" s="4"/>
      <c r="AY77" s="4"/>
    </row>
    <row r="78" spans="1:1005" ht="15" x14ac:dyDescent="0.25">
      <c r="A78" s="67"/>
      <c r="B78" s="4"/>
      <c r="C78" s="4"/>
      <c r="D78" s="4"/>
      <c r="AI78" s="4"/>
      <c r="AJ78" s="4"/>
      <c r="AK78" s="4"/>
      <c r="AL78" s="4"/>
      <c r="AM78" s="4"/>
      <c r="AN78" s="4"/>
      <c r="AO78" s="4"/>
      <c r="AP78" s="4"/>
      <c r="AQ78" s="4"/>
      <c r="AR78" s="4"/>
      <c r="AS78" s="4"/>
      <c r="AT78" s="4"/>
      <c r="AU78" s="4"/>
      <c r="AV78" s="4"/>
      <c r="AW78" s="4"/>
      <c r="AX78" s="4"/>
      <c r="AY78" s="4"/>
    </row>
    <row r="79" spans="1:1005" ht="15" x14ac:dyDescent="0.25">
      <c r="A79" s="67"/>
      <c r="B79" s="4"/>
      <c r="C79" s="4"/>
      <c r="D79" s="4"/>
      <c r="AI79" s="4"/>
      <c r="AJ79" s="4"/>
      <c r="AK79" s="4"/>
      <c r="AL79" s="4"/>
      <c r="AM79" s="4"/>
      <c r="AN79" s="4"/>
      <c r="AO79" s="4"/>
      <c r="AP79" s="4"/>
      <c r="AQ79" s="4"/>
      <c r="AR79" s="4"/>
      <c r="AS79" s="4"/>
      <c r="AT79" s="4"/>
      <c r="AU79" s="4"/>
      <c r="AV79" s="4"/>
      <c r="AW79" s="4"/>
      <c r="AX79" s="4"/>
      <c r="AY79" s="4"/>
    </row>
    <row r="80" spans="1:1005" ht="15" x14ac:dyDescent="0.25">
      <c r="A80" s="67"/>
      <c r="B80" s="4"/>
      <c r="C80" s="4"/>
      <c r="D80" s="4"/>
      <c r="AI80" s="4"/>
      <c r="AJ80" s="4"/>
      <c r="AK80" s="4"/>
      <c r="AL80" s="4"/>
      <c r="AM80" s="4"/>
      <c r="AN80" s="4"/>
      <c r="AO80" s="4"/>
      <c r="AP80" s="4"/>
      <c r="AQ80" s="4"/>
      <c r="AR80" s="4"/>
      <c r="AS80" s="4"/>
      <c r="AT80" s="4"/>
      <c r="AU80" s="4"/>
      <c r="AV80" s="4"/>
      <c r="AW80" s="4"/>
      <c r="AX80" s="4"/>
      <c r="AY80" s="4"/>
    </row>
  </sheetData>
  <mergeCells count="1">
    <mergeCell ref="B1:A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987</vt:i4>
      </vt:variant>
    </vt:vector>
  </HeadingPairs>
  <TitlesOfParts>
    <vt:vector size="1008" baseType="lpstr">
      <vt:lpstr>BlueMesaInflow.Unregulated</vt:lpstr>
      <vt:lpstr>CrystalInflow.Unregulated</vt:lpstr>
      <vt:lpstr>Fontenelle.Inflow</vt:lpstr>
      <vt:lpstr>PowellInflow.Unregulated</vt:lpstr>
      <vt:lpstr>FlamingGorgeInflow.Unregulated</vt:lpstr>
      <vt:lpstr>MorrowPointInflow.Unregulated</vt:lpstr>
      <vt:lpstr>NavajoInflow.ModUnregulated</vt:lpstr>
      <vt:lpstr>TaylorPark.Inflow</vt:lpstr>
      <vt:lpstr>Vallecito.Inflow</vt:lpstr>
      <vt:lpstr>YampaRiverInflow.TotalOutflow</vt:lpstr>
      <vt:lpstr>AnimasRiverTotalOutflow</vt:lpstr>
      <vt:lpstr>GainsCrystalToGJ</vt:lpstr>
      <vt:lpstr>PowellToMeadGainsGrandCanyon</vt:lpstr>
      <vt:lpstr>PowellToMeadGainsAboveHoover</vt:lpstr>
      <vt:lpstr>PowellToMeadGainsAbvLeesFerry</vt:lpstr>
      <vt:lpstr>GainsImpToNIB</vt:lpstr>
      <vt:lpstr>GainsAboveDavis</vt:lpstr>
      <vt:lpstr>GainsPkrToImp</vt:lpstr>
      <vt:lpstr>GainsAboveParker</vt:lpstr>
      <vt:lpstr>DONOTCHANGE</vt:lpstr>
      <vt:lpstr>SacWYTypeDes</vt:lpstr>
      <vt:lpstr>ARFN5_IN_1981</vt:lpstr>
      <vt:lpstr>ARFN5_IN_1982</vt:lpstr>
      <vt:lpstr>ARFN5_IN_1983</vt:lpstr>
      <vt:lpstr>ARFN5_IN_1984</vt:lpstr>
      <vt:lpstr>ARFN5_IN_1985</vt:lpstr>
      <vt:lpstr>ARFN5_IN_1986</vt:lpstr>
      <vt:lpstr>ARFN5_IN_1987</vt:lpstr>
      <vt:lpstr>ARFN5_IN_1988</vt:lpstr>
      <vt:lpstr>ARFN5_IN_1989</vt:lpstr>
      <vt:lpstr>ARFN5_IN_1990</vt:lpstr>
      <vt:lpstr>ARFN5_IN_1991</vt:lpstr>
      <vt:lpstr>ARFN5_IN_1992</vt:lpstr>
      <vt:lpstr>ARFN5_IN_1993</vt:lpstr>
      <vt:lpstr>ARFN5_IN_1994</vt:lpstr>
      <vt:lpstr>ARFN5_IN_1995</vt:lpstr>
      <vt:lpstr>ARFN5_IN_1996</vt:lpstr>
      <vt:lpstr>ARFN5_IN_1997</vt:lpstr>
      <vt:lpstr>ARFN5_IN_1998</vt:lpstr>
      <vt:lpstr>ARFN5_IN_1999</vt:lpstr>
      <vt:lpstr>ARFN5_IN_2000</vt:lpstr>
      <vt:lpstr>ARFN5_IN_2001</vt:lpstr>
      <vt:lpstr>ARFN5_IN_2002</vt:lpstr>
      <vt:lpstr>ARFN5_IN_2003</vt:lpstr>
      <vt:lpstr>ARFN5_IN_2004</vt:lpstr>
      <vt:lpstr>ARFN5_IN_2005</vt:lpstr>
      <vt:lpstr>ARFN5_IN_2006</vt:lpstr>
      <vt:lpstr>ARFN5_IN_2007</vt:lpstr>
      <vt:lpstr>ARFN5_IN_2008</vt:lpstr>
      <vt:lpstr>ARFN5_IN_2009</vt:lpstr>
      <vt:lpstr>ARFN5_IN_2010</vt:lpstr>
      <vt:lpstr>ARFN5_IN_2011</vt:lpstr>
      <vt:lpstr>ARFN5_IN_2012</vt:lpstr>
      <vt:lpstr>ARFN5_IN_2013</vt:lpstr>
      <vt:lpstr>ARFN5_IN_2014</vt:lpstr>
      <vt:lpstr>ARFN5_IN_2015</vt:lpstr>
      <vt:lpstr>ARFN5_IN_2016</vt:lpstr>
      <vt:lpstr>ARFN5_IN_2017</vt:lpstr>
      <vt:lpstr>ARFN5_IN_2018</vt:lpstr>
      <vt:lpstr>ARFN5_IN_2019</vt:lpstr>
      <vt:lpstr>ARFN5_IN_2020</vt:lpstr>
      <vt:lpstr>ARFN5_IN_2021</vt:lpstr>
      <vt:lpstr>ARFN5_IN_2022</vt:lpstr>
      <vt:lpstr>ARFN5_IN_2023</vt:lpstr>
      <vt:lpstr>ARFN5_IN_2024</vt:lpstr>
      <vt:lpstr>ARFN5_IN_2025</vt:lpstr>
      <vt:lpstr>ARFN5_IN_2026</vt:lpstr>
      <vt:lpstr>ARFN5_IN_2027</vt:lpstr>
      <vt:lpstr>ARFN5_IN_2028</vt:lpstr>
      <vt:lpstr>ARFN5_IN_2029</vt:lpstr>
      <vt:lpstr>ARFN5_IN_Max</vt:lpstr>
      <vt:lpstr>ARFN5_IN_Min</vt:lpstr>
      <vt:lpstr>ARFN5_IN_Most</vt:lpstr>
      <vt:lpstr>ARFN5_IN_TIME</vt:lpstr>
      <vt:lpstr>BlwImpGainsAbvDavis</vt:lpstr>
      <vt:lpstr>BMESA_1981</vt:lpstr>
      <vt:lpstr>BMESA_IN_1981</vt:lpstr>
      <vt:lpstr>BMESA_IN_1982</vt:lpstr>
      <vt:lpstr>BMESA_IN_1983</vt:lpstr>
      <vt:lpstr>BMESA_IN_1984</vt:lpstr>
      <vt:lpstr>BMESA_IN_1985</vt:lpstr>
      <vt:lpstr>BMESA_IN_1986</vt:lpstr>
      <vt:lpstr>BMESA_IN_1987</vt:lpstr>
      <vt:lpstr>BMESA_IN_1988</vt:lpstr>
      <vt:lpstr>BMESA_IN_1989</vt:lpstr>
      <vt:lpstr>BMESA_IN_1990</vt:lpstr>
      <vt:lpstr>BMESA_IN_1991</vt:lpstr>
      <vt:lpstr>BMESA_IN_1992</vt:lpstr>
      <vt:lpstr>BMESA_IN_1993</vt:lpstr>
      <vt:lpstr>BMESA_IN_1994</vt:lpstr>
      <vt:lpstr>BMESA_IN_1995</vt:lpstr>
      <vt:lpstr>BMESA_IN_1996</vt:lpstr>
      <vt:lpstr>BMESA_IN_1997</vt:lpstr>
      <vt:lpstr>BMESA_IN_1998</vt:lpstr>
      <vt:lpstr>BMESA_IN_1999</vt:lpstr>
      <vt:lpstr>BMESA_IN_2000</vt:lpstr>
      <vt:lpstr>BMESA_IN_2001</vt:lpstr>
      <vt:lpstr>BMESA_IN_2002</vt:lpstr>
      <vt:lpstr>BMESA_IN_2003</vt:lpstr>
      <vt:lpstr>BMESA_IN_2004</vt:lpstr>
      <vt:lpstr>BMESA_IN_2005</vt:lpstr>
      <vt:lpstr>BMESA_IN_2006</vt:lpstr>
      <vt:lpstr>BMESA_IN_2007</vt:lpstr>
      <vt:lpstr>BMESA_IN_2008</vt:lpstr>
      <vt:lpstr>BMESA_IN_2009</vt:lpstr>
      <vt:lpstr>BMESA_IN_2010</vt:lpstr>
      <vt:lpstr>BMESA_IN_2011</vt:lpstr>
      <vt:lpstr>BMESA_IN_2012</vt:lpstr>
      <vt:lpstr>BMESA_IN_2013</vt:lpstr>
      <vt:lpstr>BMESA_IN_2014</vt:lpstr>
      <vt:lpstr>BMESA_IN_2015</vt:lpstr>
      <vt:lpstr>BMESA_IN_2016</vt:lpstr>
      <vt:lpstr>BMESA_IN_2017</vt:lpstr>
      <vt:lpstr>BMESA_IN_2018</vt:lpstr>
      <vt:lpstr>BMESA_IN_2019</vt:lpstr>
      <vt:lpstr>BMESA_IN_2020</vt:lpstr>
      <vt:lpstr>BMESA_IN_2021</vt:lpstr>
      <vt:lpstr>BMESA_IN_2022</vt:lpstr>
      <vt:lpstr>BMESA_IN_2023</vt:lpstr>
      <vt:lpstr>BMESA_IN_2024</vt:lpstr>
      <vt:lpstr>BMESA_IN_2025</vt:lpstr>
      <vt:lpstr>BMESA_IN_2026</vt:lpstr>
      <vt:lpstr>BMESA_IN_2027</vt:lpstr>
      <vt:lpstr>BMESA_IN_2028</vt:lpstr>
      <vt:lpstr>BMESA_IN_2029</vt:lpstr>
      <vt:lpstr>BMESA_IN_Max</vt:lpstr>
      <vt:lpstr>BMESA_IN_Min</vt:lpstr>
      <vt:lpstr>BMESA_IN_Most</vt:lpstr>
      <vt:lpstr>BMESA_IN_TIME</vt:lpstr>
      <vt:lpstr>CRYST_IN_1981</vt:lpstr>
      <vt:lpstr>CRYST_IN_1982</vt:lpstr>
      <vt:lpstr>CRYST_IN_1983</vt:lpstr>
      <vt:lpstr>CRYST_IN_1984</vt:lpstr>
      <vt:lpstr>CRYST_IN_1985</vt:lpstr>
      <vt:lpstr>CRYST_IN_1986</vt:lpstr>
      <vt:lpstr>CRYST_IN_1987</vt:lpstr>
      <vt:lpstr>CRYST_IN_1988</vt:lpstr>
      <vt:lpstr>CRYST_IN_1989</vt:lpstr>
      <vt:lpstr>CRYST_IN_1990</vt:lpstr>
      <vt:lpstr>CRYST_IN_1991</vt:lpstr>
      <vt:lpstr>CRYST_IN_1992</vt:lpstr>
      <vt:lpstr>CRYST_IN_1993</vt:lpstr>
      <vt:lpstr>CRYST_IN_1994</vt:lpstr>
      <vt:lpstr>CRYST_IN_1995</vt:lpstr>
      <vt:lpstr>CRYST_IN_1996</vt:lpstr>
      <vt:lpstr>CRYST_IN_1997</vt:lpstr>
      <vt:lpstr>CRYST_IN_1998</vt:lpstr>
      <vt:lpstr>CRYST_IN_1999</vt:lpstr>
      <vt:lpstr>CRYST_IN_2000</vt:lpstr>
      <vt:lpstr>CRYST_IN_2001</vt:lpstr>
      <vt:lpstr>CRYST_IN_2002</vt:lpstr>
      <vt:lpstr>CRYST_IN_2003</vt:lpstr>
      <vt:lpstr>CRYST_IN_2004</vt:lpstr>
      <vt:lpstr>CRYST_IN_2005</vt:lpstr>
      <vt:lpstr>CRYST_IN_2006</vt:lpstr>
      <vt:lpstr>CRYST_IN_2007</vt:lpstr>
      <vt:lpstr>CRYST_IN_2008</vt:lpstr>
      <vt:lpstr>CRYST_IN_2009</vt:lpstr>
      <vt:lpstr>CRYST_IN_2010</vt:lpstr>
      <vt:lpstr>CRYST_IN_2011</vt:lpstr>
      <vt:lpstr>CRYST_IN_2012</vt:lpstr>
      <vt:lpstr>CRYST_IN_2013</vt:lpstr>
      <vt:lpstr>CRYST_IN_2014</vt:lpstr>
      <vt:lpstr>CRYST_IN_2015</vt:lpstr>
      <vt:lpstr>CRYST_IN_2016</vt:lpstr>
      <vt:lpstr>CRYST_IN_2017</vt:lpstr>
      <vt:lpstr>CRYST_IN_2018</vt:lpstr>
      <vt:lpstr>CRYST_IN_2019</vt:lpstr>
      <vt:lpstr>CRYST_IN_2020</vt:lpstr>
      <vt:lpstr>CRYST_IN_2021</vt:lpstr>
      <vt:lpstr>CRYST_IN_2022</vt:lpstr>
      <vt:lpstr>CRYST_IN_2023</vt:lpstr>
      <vt:lpstr>CRYST_IN_2024</vt:lpstr>
      <vt:lpstr>CRYST_IN_2025</vt:lpstr>
      <vt:lpstr>CRYST_IN_2026</vt:lpstr>
      <vt:lpstr>CRYST_IN_2027</vt:lpstr>
      <vt:lpstr>CRYST_IN_2028</vt:lpstr>
      <vt:lpstr>CRYST_IN_2029</vt:lpstr>
      <vt:lpstr>CRYST_IN_Max</vt:lpstr>
      <vt:lpstr>CRYST_IN_Min</vt:lpstr>
      <vt:lpstr>CRYST_IN_Most</vt:lpstr>
      <vt:lpstr>CRYST_IN_TIME</vt:lpstr>
      <vt:lpstr>DvsToPkr_In_1981</vt:lpstr>
      <vt:lpstr>DvsToPkr_In_1982</vt:lpstr>
      <vt:lpstr>DvsToPkr_In_1983</vt:lpstr>
      <vt:lpstr>DvsToPkr_In_1984</vt:lpstr>
      <vt:lpstr>DvsToPkr_In_1985</vt:lpstr>
      <vt:lpstr>DvsToPkr_In_1986</vt:lpstr>
      <vt:lpstr>DvsToPkr_In_1987</vt:lpstr>
      <vt:lpstr>DvsToPkr_In_1988</vt:lpstr>
      <vt:lpstr>DvsToPkr_In_1989</vt:lpstr>
      <vt:lpstr>DvsToPkr_In_1990</vt:lpstr>
      <vt:lpstr>DvsToPkr_In_1991</vt:lpstr>
      <vt:lpstr>DvsToPkr_In_1992</vt:lpstr>
      <vt:lpstr>DvsToPkr_In_1993</vt:lpstr>
      <vt:lpstr>DvsToPkr_In_1994</vt:lpstr>
      <vt:lpstr>DvsToPkr_In_1995</vt:lpstr>
      <vt:lpstr>DvsToPkr_In_1996</vt:lpstr>
      <vt:lpstr>DvsToPkr_In_1997</vt:lpstr>
      <vt:lpstr>DvsToPkr_In_1998</vt:lpstr>
      <vt:lpstr>DvsToPkr_In_1999</vt:lpstr>
      <vt:lpstr>DvsToPkr_In_2000</vt:lpstr>
      <vt:lpstr>DvsToPkr_In_2001</vt:lpstr>
      <vt:lpstr>DvsToPkr_In_2002</vt:lpstr>
      <vt:lpstr>DvsToPkr_In_2003</vt:lpstr>
      <vt:lpstr>DvsToPkr_In_2004</vt:lpstr>
      <vt:lpstr>DvsToPkr_In_2005</vt:lpstr>
      <vt:lpstr>DvsToPkr_In_2006</vt:lpstr>
      <vt:lpstr>DvsToPkr_In_2007</vt:lpstr>
      <vt:lpstr>DvsToPkr_In_2008</vt:lpstr>
      <vt:lpstr>DvsToPkr_In_2009</vt:lpstr>
      <vt:lpstr>DvsToPkr_In_2010</vt:lpstr>
      <vt:lpstr>DvsToPkr_In_Max</vt:lpstr>
      <vt:lpstr>DvsToPkr_In_Min</vt:lpstr>
      <vt:lpstr>DvsToPkr_In_Most</vt:lpstr>
      <vt:lpstr>DvsToPkr_In_Time</vt:lpstr>
      <vt:lpstr>FGORG_IN_1981</vt:lpstr>
      <vt:lpstr>FGORG_IN_1982</vt:lpstr>
      <vt:lpstr>FGORG_IN_1983</vt:lpstr>
      <vt:lpstr>FGORG_IN_1984</vt:lpstr>
      <vt:lpstr>FGORG_IN_1985</vt:lpstr>
      <vt:lpstr>FGORG_IN_1986</vt:lpstr>
      <vt:lpstr>FGORG_IN_1987</vt:lpstr>
      <vt:lpstr>FGORG_IN_1988</vt:lpstr>
      <vt:lpstr>FGORG_IN_1989</vt:lpstr>
      <vt:lpstr>FGORG_IN_1990</vt:lpstr>
      <vt:lpstr>FGORG_IN_1991</vt:lpstr>
      <vt:lpstr>FGORG_IN_1992</vt:lpstr>
      <vt:lpstr>FGORG_IN_1993</vt:lpstr>
      <vt:lpstr>FGORG_IN_1994</vt:lpstr>
      <vt:lpstr>FGORG_IN_1995</vt:lpstr>
      <vt:lpstr>FGORG_IN_1996</vt:lpstr>
      <vt:lpstr>FGORG_IN_1997</vt:lpstr>
      <vt:lpstr>FGORG_IN_1998</vt:lpstr>
      <vt:lpstr>FGORG_IN_1999</vt:lpstr>
      <vt:lpstr>FGORG_IN_2000</vt:lpstr>
      <vt:lpstr>FGORG_IN_2001</vt:lpstr>
      <vt:lpstr>FGORG_IN_2002</vt:lpstr>
      <vt:lpstr>FGORG_IN_2003</vt:lpstr>
      <vt:lpstr>FGORG_IN_2004</vt:lpstr>
      <vt:lpstr>FGORG_IN_2005</vt:lpstr>
      <vt:lpstr>FGORG_IN_2006</vt:lpstr>
      <vt:lpstr>FGORG_IN_2007</vt:lpstr>
      <vt:lpstr>FGORG_IN_2008</vt:lpstr>
      <vt:lpstr>FGORG_IN_2009</vt:lpstr>
      <vt:lpstr>FGORG_IN_2010</vt:lpstr>
      <vt:lpstr>FGORG_IN_2011</vt:lpstr>
      <vt:lpstr>FGORG_IN_2012</vt:lpstr>
      <vt:lpstr>FGORG_IN_2013</vt:lpstr>
      <vt:lpstr>FGORG_IN_2014</vt:lpstr>
      <vt:lpstr>FGORG_IN_2015</vt:lpstr>
      <vt:lpstr>FGORG_IN_2016</vt:lpstr>
      <vt:lpstr>FGORG_IN_2017</vt:lpstr>
      <vt:lpstr>FGORG_IN_2018</vt:lpstr>
      <vt:lpstr>FGORG_IN_2019</vt:lpstr>
      <vt:lpstr>FGORG_IN_2020</vt:lpstr>
      <vt:lpstr>FGORG_IN_2021</vt:lpstr>
      <vt:lpstr>FGORG_IN_2022</vt:lpstr>
      <vt:lpstr>FGORG_IN_2023</vt:lpstr>
      <vt:lpstr>FGORG_IN_2024</vt:lpstr>
      <vt:lpstr>FGORG_IN_2025</vt:lpstr>
      <vt:lpstr>FGORG_IN_2026</vt:lpstr>
      <vt:lpstr>FGORG_IN_2027</vt:lpstr>
      <vt:lpstr>FGORG_IN_2028</vt:lpstr>
      <vt:lpstr>FGORG_IN_2029</vt:lpstr>
      <vt:lpstr>FGORG_IN_Max</vt:lpstr>
      <vt:lpstr>FGORG_IN_Min</vt:lpstr>
      <vt:lpstr>FGORG_IN_Most</vt:lpstr>
      <vt:lpstr>FGORG_IN_TIME</vt:lpstr>
      <vt:lpstr>FONTE_IN_1981</vt:lpstr>
      <vt:lpstr>FONTE_IN_1982</vt:lpstr>
      <vt:lpstr>FONTE_IN_1983</vt:lpstr>
      <vt:lpstr>FONTE_IN_1984</vt:lpstr>
      <vt:lpstr>FONTE_IN_1985</vt:lpstr>
      <vt:lpstr>FONTE_IN_1986</vt:lpstr>
      <vt:lpstr>FONTE_IN_1987</vt:lpstr>
      <vt:lpstr>FONTE_IN_1988</vt:lpstr>
      <vt:lpstr>FONTE_IN_1989</vt:lpstr>
      <vt:lpstr>FONTE_IN_1990</vt:lpstr>
      <vt:lpstr>FONTE_IN_1991</vt:lpstr>
      <vt:lpstr>FONTE_IN_1992</vt:lpstr>
      <vt:lpstr>FONTE_IN_1993</vt:lpstr>
      <vt:lpstr>FONTE_IN_1994</vt:lpstr>
      <vt:lpstr>FONTE_IN_1995</vt:lpstr>
      <vt:lpstr>FONTE_IN_1996</vt:lpstr>
      <vt:lpstr>FONTE_IN_1997</vt:lpstr>
      <vt:lpstr>FONTE_IN_1998</vt:lpstr>
      <vt:lpstr>FONTE_IN_1999</vt:lpstr>
      <vt:lpstr>FONTE_IN_2000</vt:lpstr>
      <vt:lpstr>FONTE_IN_2001</vt:lpstr>
      <vt:lpstr>FONTE_IN_2002</vt:lpstr>
      <vt:lpstr>FONTE_IN_2003</vt:lpstr>
      <vt:lpstr>FONTE_IN_2004</vt:lpstr>
      <vt:lpstr>FONTE_IN_2005</vt:lpstr>
      <vt:lpstr>FONTE_IN_2006</vt:lpstr>
      <vt:lpstr>FONTE_IN_2007</vt:lpstr>
      <vt:lpstr>FONTE_IN_2008</vt:lpstr>
      <vt:lpstr>FONTE_IN_2009</vt:lpstr>
      <vt:lpstr>FONTE_IN_2010</vt:lpstr>
      <vt:lpstr>FONTE_IN_2011</vt:lpstr>
      <vt:lpstr>FONTE_IN_2012</vt:lpstr>
      <vt:lpstr>FONTE_IN_2013</vt:lpstr>
      <vt:lpstr>FONTE_IN_2014</vt:lpstr>
      <vt:lpstr>FONTE_IN_2015</vt:lpstr>
      <vt:lpstr>FONTE_IN_2016</vt:lpstr>
      <vt:lpstr>FONTE_IN_2017</vt:lpstr>
      <vt:lpstr>FONTE_IN_2018</vt:lpstr>
      <vt:lpstr>FONTE_IN_2019</vt:lpstr>
      <vt:lpstr>FONTE_IN_2020</vt:lpstr>
      <vt:lpstr>FONTE_IN_2021</vt:lpstr>
      <vt:lpstr>FONTE_IN_2022</vt:lpstr>
      <vt:lpstr>FONTE_IN_2023</vt:lpstr>
      <vt:lpstr>FONTE_IN_2024</vt:lpstr>
      <vt:lpstr>FONTE_IN_2025</vt:lpstr>
      <vt:lpstr>FONTE_IN_2026</vt:lpstr>
      <vt:lpstr>FONTE_IN_2027</vt:lpstr>
      <vt:lpstr>FONTE_IN_2028</vt:lpstr>
      <vt:lpstr>FONTE_IN_2029</vt:lpstr>
      <vt:lpstr>FONTE_IN_Max</vt:lpstr>
      <vt:lpstr>FONTE_IN_Min</vt:lpstr>
      <vt:lpstr>FONTE_IN_Most</vt:lpstr>
      <vt:lpstr>FONTE_IN_TIME</vt:lpstr>
      <vt:lpstr>HvrToDvs_In_1981</vt:lpstr>
      <vt:lpstr>HvrToDvs_In_1982</vt:lpstr>
      <vt:lpstr>HvrToDvs_In_1983</vt:lpstr>
      <vt:lpstr>HvrToDvs_In_1984</vt:lpstr>
      <vt:lpstr>HvrToDvs_In_1985</vt:lpstr>
      <vt:lpstr>HvrToDvs_In_1986</vt:lpstr>
      <vt:lpstr>HvrToDvs_In_1987</vt:lpstr>
      <vt:lpstr>HvrToDvs_In_1988</vt:lpstr>
      <vt:lpstr>HvrToDvs_In_1989</vt:lpstr>
      <vt:lpstr>HvrToDvs_In_1990</vt:lpstr>
      <vt:lpstr>HvrToDvs_In_1991</vt:lpstr>
      <vt:lpstr>HvrToDvs_In_1992</vt:lpstr>
      <vt:lpstr>HvrToDvs_In_1993</vt:lpstr>
      <vt:lpstr>HvrToDvs_In_1994</vt:lpstr>
      <vt:lpstr>HvrToDvs_In_1995</vt:lpstr>
      <vt:lpstr>HvrToDvs_In_1996</vt:lpstr>
      <vt:lpstr>HvrToDvs_In_1997</vt:lpstr>
      <vt:lpstr>HvrToDvs_In_1998</vt:lpstr>
      <vt:lpstr>HvrToDvs_In_1999</vt:lpstr>
      <vt:lpstr>HvrToDvs_In_2000</vt:lpstr>
      <vt:lpstr>HvrToDvs_In_2001</vt:lpstr>
      <vt:lpstr>HvrToDvs_In_2002</vt:lpstr>
      <vt:lpstr>HvrToDvs_In_2003</vt:lpstr>
      <vt:lpstr>HvrToDvs_In_2004</vt:lpstr>
      <vt:lpstr>HvrToDvs_In_2005</vt:lpstr>
      <vt:lpstr>HvrToDvs_In_2006</vt:lpstr>
      <vt:lpstr>HvrToDvs_In_2007</vt:lpstr>
      <vt:lpstr>HvrToDvs_In_2008</vt:lpstr>
      <vt:lpstr>HvrToDvs_In_2009</vt:lpstr>
      <vt:lpstr>HvrToDvs_In_2010</vt:lpstr>
      <vt:lpstr>HvrToDvs_In_2011</vt:lpstr>
      <vt:lpstr>HvrToDvs_In_2012</vt:lpstr>
      <vt:lpstr>HvrToDvs_In_2013</vt:lpstr>
      <vt:lpstr>HvrToDvs_In_2014</vt:lpstr>
      <vt:lpstr>HvrToDvs_In_2015</vt:lpstr>
      <vt:lpstr>HvrToDvs_In_2016</vt:lpstr>
      <vt:lpstr>HvrToDvs_In_2017</vt:lpstr>
      <vt:lpstr>HvrToDvs_In_Max</vt:lpstr>
      <vt:lpstr>HvrToDvs_In_Min</vt:lpstr>
      <vt:lpstr>HvrToDvs_In_Most</vt:lpstr>
      <vt:lpstr>HvrToDvs_In_Time</vt:lpstr>
      <vt:lpstr>ImpToMex_In_1981</vt:lpstr>
      <vt:lpstr>ImpToMex_In_1982</vt:lpstr>
      <vt:lpstr>ImpToMex_In_1983</vt:lpstr>
      <vt:lpstr>ImpToMex_In_1984</vt:lpstr>
      <vt:lpstr>ImpToMex_In_1985</vt:lpstr>
      <vt:lpstr>ImpToMex_In_1986</vt:lpstr>
      <vt:lpstr>ImpToMex_In_1987</vt:lpstr>
      <vt:lpstr>ImpToMex_In_1988</vt:lpstr>
      <vt:lpstr>ImpToMex_In_1989</vt:lpstr>
      <vt:lpstr>ImpToMex_In_1990</vt:lpstr>
      <vt:lpstr>ImpToMex_In_1991</vt:lpstr>
      <vt:lpstr>ImpToMex_In_1992</vt:lpstr>
      <vt:lpstr>ImpToMex_In_1993</vt:lpstr>
      <vt:lpstr>ImpToMex_In_1994</vt:lpstr>
      <vt:lpstr>ImpToMex_In_1995</vt:lpstr>
      <vt:lpstr>ImpToMex_In_1996</vt:lpstr>
      <vt:lpstr>ImpToMex_In_1997</vt:lpstr>
      <vt:lpstr>ImpToMex_In_1998</vt:lpstr>
      <vt:lpstr>ImpToMex_In_1999</vt:lpstr>
      <vt:lpstr>ImpToMex_In_2000</vt:lpstr>
      <vt:lpstr>ImpToMex_In_2001</vt:lpstr>
      <vt:lpstr>ImpToMex_In_2002</vt:lpstr>
      <vt:lpstr>ImpToMex_In_2003</vt:lpstr>
      <vt:lpstr>ImpToMex_In_2004</vt:lpstr>
      <vt:lpstr>ImpToMex_In_2005</vt:lpstr>
      <vt:lpstr>ImpToMex_In_2006</vt:lpstr>
      <vt:lpstr>ImpToMex_In_2007</vt:lpstr>
      <vt:lpstr>ImpToMex_In_2008</vt:lpstr>
      <vt:lpstr>ImpToMex_In_2009</vt:lpstr>
      <vt:lpstr>ImpToMex_In_2010</vt:lpstr>
      <vt:lpstr>ImpToMex_In_2011</vt:lpstr>
      <vt:lpstr>ImpToMex_In_2012</vt:lpstr>
      <vt:lpstr>ImpToMex_In_2013</vt:lpstr>
      <vt:lpstr>ImpToMex_In_2014</vt:lpstr>
      <vt:lpstr>ImpToMex_In_2015</vt:lpstr>
      <vt:lpstr>ImpToMex_In_2016</vt:lpstr>
      <vt:lpstr>ImpToMex_In_2017</vt:lpstr>
      <vt:lpstr>ImpToMex_In_Max</vt:lpstr>
      <vt:lpstr>ImpToMex_In_Min</vt:lpstr>
      <vt:lpstr>ImpToMex_In_Most</vt:lpstr>
      <vt:lpstr>ImpToMex_In_Time</vt:lpstr>
      <vt:lpstr>MPOIN_IN_1981</vt:lpstr>
      <vt:lpstr>MPOIN_IN_1982</vt:lpstr>
      <vt:lpstr>MPOIN_IN_1983</vt:lpstr>
      <vt:lpstr>MPOIN_IN_1984</vt:lpstr>
      <vt:lpstr>MPOIN_IN_1985</vt:lpstr>
      <vt:lpstr>MPOIN_IN_1986</vt:lpstr>
      <vt:lpstr>MPOIN_IN_1987</vt:lpstr>
      <vt:lpstr>MPOIN_IN_1988</vt:lpstr>
      <vt:lpstr>MPOIN_IN_1989</vt:lpstr>
      <vt:lpstr>MPOIN_IN_1990</vt:lpstr>
      <vt:lpstr>MPOIN_IN_1991</vt:lpstr>
      <vt:lpstr>MPOIN_IN_1992</vt:lpstr>
      <vt:lpstr>MPOIN_IN_1993</vt:lpstr>
      <vt:lpstr>MPOIN_IN_1994</vt:lpstr>
      <vt:lpstr>MPOIN_IN_1995</vt:lpstr>
      <vt:lpstr>MPOIN_IN_1996</vt:lpstr>
      <vt:lpstr>MPOIN_IN_1997</vt:lpstr>
      <vt:lpstr>MPOIN_IN_1998</vt:lpstr>
      <vt:lpstr>MPOIN_IN_1999</vt:lpstr>
      <vt:lpstr>MPOIN_IN_2000</vt:lpstr>
      <vt:lpstr>MPOIN_IN_2001</vt:lpstr>
      <vt:lpstr>MPOIN_IN_2002</vt:lpstr>
      <vt:lpstr>MPOIN_IN_2003</vt:lpstr>
      <vt:lpstr>MPOIN_IN_2004</vt:lpstr>
      <vt:lpstr>MPOIN_IN_2005</vt:lpstr>
      <vt:lpstr>MPOIN_IN_2006</vt:lpstr>
      <vt:lpstr>MPOIN_IN_2007</vt:lpstr>
      <vt:lpstr>MPOIN_IN_2008</vt:lpstr>
      <vt:lpstr>MPOIN_IN_2009</vt:lpstr>
      <vt:lpstr>MPOIN_IN_2010</vt:lpstr>
      <vt:lpstr>MPOIN_IN_2011</vt:lpstr>
      <vt:lpstr>MPOIN_IN_2012</vt:lpstr>
      <vt:lpstr>MPOIN_IN_2013</vt:lpstr>
      <vt:lpstr>MPOIN_IN_2014</vt:lpstr>
      <vt:lpstr>MPOIN_IN_2015</vt:lpstr>
      <vt:lpstr>MPOIN_IN_2016</vt:lpstr>
      <vt:lpstr>MPOIN_IN_2017</vt:lpstr>
      <vt:lpstr>MPOIN_IN_2018</vt:lpstr>
      <vt:lpstr>MPOIN_IN_2019</vt:lpstr>
      <vt:lpstr>MPOIN_IN_2020</vt:lpstr>
      <vt:lpstr>MPOIN_IN_2021</vt:lpstr>
      <vt:lpstr>MPOIN_IN_2022</vt:lpstr>
      <vt:lpstr>MPOIN_IN_2023</vt:lpstr>
      <vt:lpstr>MPOIN_IN_2024</vt:lpstr>
      <vt:lpstr>MPOIN_IN_2025</vt:lpstr>
      <vt:lpstr>MPOIN_IN_2026</vt:lpstr>
      <vt:lpstr>MPOIN_IN_2027</vt:lpstr>
      <vt:lpstr>MPOIN_IN_2028</vt:lpstr>
      <vt:lpstr>MPOIN_IN_2029</vt:lpstr>
      <vt:lpstr>MPOIN_IN_Max</vt:lpstr>
      <vt:lpstr>MPOIN_IN_Min</vt:lpstr>
      <vt:lpstr>MPOIN_IN_Most</vt:lpstr>
      <vt:lpstr>MPOIN_IN_TIME</vt:lpstr>
      <vt:lpstr>NAVAJ_IN_1981</vt:lpstr>
      <vt:lpstr>NAVAJ_IN_1982</vt:lpstr>
      <vt:lpstr>NAVAJ_IN_1983</vt:lpstr>
      <vt:lpstr>NAVAJ_IN_1984</vt:lpstr>
      <vt:lpstr>NAVAJ_IN_1985</vt:lpstr>
      <vt:lpstr>NAVAJ_IN_1986</vt:lpstr>
      <vt:lpstr>NAVAJ_IN_1987</vt:lpstr>
      <vt:lpstr>NAVAJ_IN_1988</vt:lpstr>
      <vt:lpstr>NAVAJ_IN_1989</vt:lpstr>
      <vt:lpstr>NAVAJ_IN_1990</vt:lpstr>
      <vt:lpstr>NAVAJ_IN_1991</vt:lpstr>
      <vt:lpstr>NAVAJ_IN_1992</vt:lpstr>
      <vt:lpstr>NAVAJ_IN_1993</vt:lpstr>
      <vt:lpstr>NAVAJ_IN_1994</vt:lpstr>
      <vt:lpstr>NAVAJ_IN_1995</vt:lpstr>
      <vt:lpstr>NAVAJ_IN_1996</vt:lpstr>
      <vt:lpstr>NAVAJ_IN_1997</vt:lpstr>
      <vt:lpstr>NAVAJ_IN_1998</vt:lpstr>
      <vt:lpstr>NAVAJ_IN_1999</vt:lpstr>
      <vt:lpstr>NAVAJ_IN_2000</vt:lpstr>
      <vt:lpstr>NAVAJ_IN_2001</vt:lpstr>
      <vt:lpstr>NAVAJ_IN_2002</vt:lpstr>
      <vt:lpstr>NAVAJ_IN_2003</vt:lpstr>
      <vt:lpstr>NAVAJ_IN_2004</vt:lpstr>
      <vt:lpstr>NAVAJ_IN_2005</vt:lpstr>
      <vt:lpstr>NAVAJ_IN_2006</vt:lpstr>
      <vt:lpstr>NAVAJ_IN_2007</vt:lpstr>
      <vt:lpstr>NAVAJ_IN_2008</vt:lpstr>
      <vt:lpstr>NAVAJ_IN_2009</vt:lpstr>
      <vt:lpstr>NAVAJ_IN_2010</vt:lpstr>
      <vt:lpstr>NAVAJ_IN_2011</vt:lpstr>
      <vt:lpstr>NAVAJ_IN_2012</vt:lpstr>
      <vt:lpstr>NAVAJ_IN_2013</vt:lpstr>
      <vt:lpstr>NAVAJ_IN_2014</vt:lpstr>
      <vt:lpstr>NAVAJ_IN_2015</vt:lpstr>
      <vt:lpstr>NAVAJ_IN_2016</vt:lpstr>
      <vt:lpstr>NAVAJ_IN_2017</vt:lpstr>
      <vt:lpstr>NAVAJ_IN_2018</vt:lpstr>
      <vt:lpstr>NAVAJ_IN_2019</vt:lpstr>
      <vt:lpstr>NAVAJ_IN_2020</vt:lpstr>
      <vt:lpstr>NAVAJ_IN_2021</vt:lpstr>
      <vt:lpstr>NAVAJ_IN_2022</vt:lpstr>
      <vt:lpstr>NAVAJ_IN_2023</vt:lpstr>
      <vt:lpstr>NAVAJ_IN_2024</vt:lpstr>
      <vt:lpstr>NAVAJ_IN_2025</vt:lpstr>
      <vt:lpstr>NAVAJ_IN_2026</vt:lpstr>
      <vt:lpstr>NAVAJ_IN_2027</vt:lpstr>
      <vt:lpstr>NAVAJ_IN_2028</vt:lpstr>
      <vt:lpstr>NAVAJ_IN_2029</vt:lpstr>
      <vt:lpstr>NAVAJ_IN_Max</vt:lpstr>
      <vt:lpstr>NAVAJ_IN_Min</vt:lpstr>
      <vt:lpstr>NAVAJ_IN_Most</vt:lpstr>
      <vt:lpstr>NAVAJ_IN_TIME</vt:lpstr>
      <vt:lpstr>NFTOF_IN_1981</vt:lpstr>
      <vt:lpstr>NFTOF_IN_1982</vt:lpstr>
      <vt:lpstr>NFTOF_IN_1983</vt:lpstr>
      <vt:lpstr>NFTOF_IN_1984</vt:lpstr>
      <vt:lpstr>NFTOF_IN_1985</vt:lpstr>
      <vt:lpstr>NFTOF_IN_1986</vt:lpstr>
      <vt:lpstr>NFTOF_IN_1987</vt:lpstr>
      <vt:lpstr>NFTOF_IN_1988</vt:lpstr>
      <vt:lpstr>NFTOF_IN_1989</vt:lpstr>
      <vt:lpstr>NFTOF_IN_1990</vt:lpstr>
      <vt:lpstr>NFTOF_IN_1991</vt:lpstr>
      <vt:lpstr>NFTOF_IN_1992</vt:lpstr>
      <vt:lpstr>NFTOF_IN_1993</vt:lpstr>
      <vt:lpstr>NFTOF_IN_1994</vt:lpstr>
      <vt:lpstr>NFTOF_IN_1995</vt:lpstr>
      <vt:lpstr>NFTOF_IN_1996</vt:lpstr>
      <vt:lpstr>NFTOF_IN_1997</vt:lpstr>
      <vt:lpstr>NFTOF_IN_1998</vt:lpstr>
      <vt:lpstr>NFTOF_IN_1999</vt:lpstr>
      <vt:lpstr>NFTOF_IN_2000</vt:lpstr>
      <vt:lpstr>NFTOF_IN_2001</vt:lpstr>
      <vt:lpstr>NFTOF_IN_2002</vt:lpstr>
      <vt:lpstr>NFTOF_IN_2003</vt:lpstr>
      <vt:lpstr>NFTOF_IN_2004</vt:lpstr>
      <vt:lpstr>NFTOF_IN_2005</vt:lpstr>
      <vt:lpstr>NFTOF_IN_2006</vt:lpstr>
      <vt:lpstr>NFTOF_IN_2007</vt:lpstr>
      <vt:lpstr>NFTOF_IN_2008</vt:lpstr>
      <vt:lpstr>NFTOF_IN_2009</vt:lpstr>
      <vt:lpstr>NFTOF_IN_2010</vt:lpstr>
      <vt:lpstr>NFTOF_IN_2011</vt:lpstr>
      <vt:lpstr>NFTOF_IN_2012</vt:lpstr>
      <vt:lpstr>NFTOF_IN_2013</vt:lpstr>
      <vt:lpstr>NFTOF_IN_2014</vt:lpstr>
      <vt:lpstr>NFTOF_IN_2015</vt:lpstr>
      <vt:lpstr>NFTOF_IN_2016</vt:lpstr>
      <vt:lpstr>NFTOF_IN_2017</vt:lpstr>
      <vt:lpstr>NFTOF_IN_2018</vt:lpstr>
      <vt:lpstr>NFTOF_IN_2019</vt:lpstr>
      <vt:lpstr>NFTOF_IN_2020</vt:lpstr>
      <vt:lpstr>NFTOF_IN_2021</vt:lpstr>
      <vt:lpstr>NFTOF_IN_2022</vt:lpstr>
      <vt:lpstr>NFTOF_IN_2023</vt:lpstr>
      <vt:lpstr>NFTOF_IN_2024</vt:lpstr>
      <vt:lpstr>NFTOF_IN_2025</vt:lpstr>
      <vt:lpstr>NFTOF_IN_2026</vt:lpstr>
      <vt:lpstr>NFTOF_IN_2027</vt:lpstr>
      <vt:lpstr>NFTOF_IN_2028</vt:lpstr>
      <vt:lpstr>NFTOF_IN_2029</vt:lpstr>
      <vt:lpstr>NFTOF_IN_Max</vt:lpstr>
      <vt:lpstr>NFTOF_IN_Min</vt:lpstr>
      <vt:lpstr>NFTOF_IN_Most</vt:lpstr>
      <vt:lpstr>NFTOF_IN_Time</vt:lpstr>
      <vt:lpstr>PkrToImp_In_1981</vt:lpstr>
      <vt:lpstr>PkrToImp_In_1982</vt:lpstr>
      <vt:lpstr>PkrToImp_In_1983</vt:lpstr>
      <vt:lpstr>PkrToImp_In_1984</vt:lpstr>
      <vt:lpstr>PkrToImp_In_1985</vt:lpstr>
      <vt:lpstr>PkrToImp_In_1986</vt:lpstr>
      <vt:lpstr>PkrToImp_In_1987</vt:lpstr>
      <vt:lpstr>PkrToImp_In_1988</vt:lpstr>
      <vt:lpstr>PkrToImp_In_1989</vt:lpstr>
      <vt:lpstr>PkrToImp_In_1990</vt:lpstr>
      <vt:lpstr>PkrToImp_In_1991</vt:lpstr>
      <vt:lpstr>PkrToImp_In_1992</vt:lpstr>
      <vt:lpstr>PkrToImp_In_1993</vt:lpstr>
      <vt:lpstr>PkrToImp_In_1994</vt:lpstr>
      <vt:lpstr>PkrToImp_In_1995</vt:lpstr>
      <vt:lpstr>PkrToImp_In_1996</vt:lpstr>
      <vt:lpstr>PkrToImp_In_1997</vt:lpstr>
      <vt:lpstr>PkrToImp_In_1998</vt:lpstr>
      <vt:lpstr>PkrToImp_In_1999</vt:lpstr>
      <vt:lpstr>PkrToImp_In_2000</vt:lpstr>
      <vt:lpstr>PkrToImp_In_2001</vt:lpstr>
      <vt:lpstr>PkrToImp_In_2002</vt:lpstr>
      <vt:lpstr>PkrToImp_In_2003</vt:lpstr>
      <vt:lpstr>PkrToImp_In_2004</vt:lpstr>
      <vt:lpstr>PkrToImp_In_2005</vt:lpstr>
      <vt:lpstr>PkrToImp_In_2006</vt:lpstr>
      <vt:lpstr>PkrToImp_In_2007</vt:lpstr>
      <vt:lpstr>PkrToImp_In_2008</vt:lpstr>
      <vt:lpstr>PkrToImp_In_2009</vt:lpstr>
      <vt:lpstr>PkrToImp_In_2010</vt:lpstr>
      <vt:lpstr>PkrToImp_In_2011</vt:lpstr>
      <vt:lpstr>PkrToImp_In_2012</vt:lpstr>
      <vt:lpstr>PkrToImp_In_2013</vt:lpstr>
      <vt:lpstr>PkrToImp_In_2014</vt:lpstr>
      <vt:lpstr>PkrToImp_In_2015</vt:lpstr>
      <vt:lpstr>PkrToImp_In_2016</vt:lpstr>
      <vt:lpstr>PkrToImp_In_2017</vt:lpstr>
      <vt:lpstr>PkrToImp_In_Max</vt:lpstr>
      <vt:lpstr>PkrToImp_In_Min</vt:lpstr>
      <vt:lpstr>PkrToImp_In_Most</vt:lpstr>
      <vt:lpstr>PkrToImp_In_Time</vt:lpstr>
      <vt:lpstr>POWEL_IN_1981</vt:lpstr>
      <vt:lpstr>POWEL_IN_1982</vt:lpstr>
      <vt:lpstr>POWEL_IN_1983</vt:lpstr>
      <vt:lpstr>POWEL_IN_1984</vt:lpstr>
      <vt:lpstr>POWEL_IN_1985</vt:lpstr>
      <vt:lpstr>POWEL_IN_1986</vt:lpstr>
      <vt:lpstr>POWEL_IN_1987</vt:lpstr>
      <vt:lpstr>POWEL_IN_1988</vt:lpstr>
      <vt:lpstr>POWEL_IN_1989</vt:lpstr>
      <vt:lpstr>POWEL_IN_1990</vt:lpstr>
      <vt:lpstr>POWEL_IN_1991</vt:lpstr>
      <vt:lpstr>POWEL_IN_1992</vt:lpstr>
      <vt:lpstr>POWEL_IN_1993</vt:lpstr>
      <vt:lpstr>POWEL_IN_1994</vt:lpstr>
      <vt:lpstr>POWEL_IN_1995</vt:lpstr>
      <vt:lpstr>POWEL_IN_1996</vt:lpstr>
      <vt:lpstr>POWEL_IN_1997</vt:lpstr>
      <vt:lpstr>POWEL_IN_1998</vt:lpstr>
      <vt:lpstr>POWEL_IN_1999</vt:lpstr>
      <vt:lpstr>POWEL_IN_2000</vt:lpstr>
      <vt:lpstr>POWEL_IN_2001</vt:lpstr>
      <vt:lpstr>POWEL_IN_2002</vt:lpstr>
      <vt:lpstr>POWEL_IN_2003</vt:lpstr>
      <vt:lpstr>POWEL_IN_2004</vt:lpstr>
      <vt:lpstr>POWEL_IN_2005</vt:lpstr>
      <vt:lpstr>POWEL_IN_2006</vt:lpstr>
      <vt:lpstr>POWEL_IN_2007</vt:lpstr>
      <vt:lpstr>POWEL_IN_2008</vt:lpstr>
      <vt:lpstr>POWEL_IN_2009</vt:lpstr>
      <vt:lpstr>POWEL_IN_2010</vt:lpstr>
      <vt:lpstr>POWEL_IN_2011</vt:lpstr>
      <vt:lpstr>POWEL_IN_2012</vt:lpstr>
      <vt:lpstr>POWEL_IN_2013</vt:lpstr>
      <vt:lpstr>POWEL_IN_2014</vt:lpstr>
      <vt:lpstr>POWEL_IN_2015</vt:lpstr>
      <vt:lpstr>POWEL_IN_2016</vt:lpstr>
      <vt:lpstr>POWEL_IN_2017</vt:lpstr>
      <vt:lpstr>POWEL_IN_2018</vt:lpstr>
      <vt:lpstr>POWEL_IN_2019</vt:lpstr>
      <vt:lpstr>POWEL_IN_2020</vt:lpstr>
      <vt:lpstr>POWEL_IN_2021</vt:lpstr>
      <vt:lpstr>POWEL_IN_2022</vt:lpstr>
      <vt:lpstr>POWEL_IN_2023</vt:lpstr>
      <vt:lpstr>POWEL_IN_2024</vt:lpstr>
      <vt:lpstr>POWEL_IN_2025</vt:lpstr>
      <vt:lpstr>POWEL_IN_2026</vt:lpstr>
      <vt:lpstr>POWEL_IN_2027</vt:lpstr>
      <vt:lpstr>POWEL_IN_2028</vt:lpstr>
      <vt:lpstr>POWEL_IN_2029</vt:lpstr>
      <vt:lpstr>POWEL_IN_Max</vt:lpstr>
      <vt:lpstr>POWEL_IN_Min</vt:lpstr>
      <vt:lpstr>POWEL_IN_Most</vt:lpstr>
      <vt:lpstr>POWEL_IN_TIME</vt:lpstr>
      <vt:lpstr>PTMGAL_IN_1981</vt:lpstr>
      <vt:lpstr>PTMGAL_IN_1982</vt:lpstr>
      <vt:lpstr>PTMGAL_IN_1983</vt:lpstr>
      <vt:lpstr>PTMGAL_IN_1984</vt:lpstr>
      <vt:lpstr>PTMGAL_IN_1985</vt:lpstr>
      <vt:lpstr>PTMGAL_IN_1986</vt:lpstr>
      <vt:lpstr>PTMGAL_IN_1987</vt:lpstr>
      <vt:lpstr>PTMGAL_IN_1988</vt:lpstr>
      <vt:lpstr>PTMGAL_IN_1989</vt:lpstr>
      <vt:lpstr>PTMGAL_IN_1990</vt:lpstr>
      <vt:lpstr>PTMGAL_IN_1991</vt:lpstr>
      <vt:lpstr>PTMGAL_IN_1992</vt:lpstr>
      <vt:lpstr>PTMGAL_IN_1993</vt:lpstr>
      <vt:lpstr>PTMGAL_IN_1994</vt:lpstr>
      <vt:lpstr>PTMGAL_IN_1995</vt:lpstr>
      <vt:lpstr>PTMGAL_IN_1996</vt:lpstr>
      <vt:lpstr>PTMGAL_IN_1997</vt:lpstr>
      <vt:lpstr>PTMGAL_IN_1998</vt:lpstr>
      <vt:lpstr>PTMGAL_IN_1999</vt:lpstr>
      <vt:lpstr>PTMGAL_IN_2000</vt:lpstr>
      <vt:lpstr>PTMGAL_IN_2001</vt:lpstr>
      <vt:lpstr>PTMGAL_IN_2002</vt:lpstr>
      <vt:lpstr>PTMGAL_IN_2003</vt:lpstr>
      <vt:lpstr>PTMGAL_IN_2004</vt:lpstr>
      <vt:lpstr>PTMGAL_IN_2005</vt:lpstr>
      <vt:lpstr>PTMGAL_IN_2006</vt:lpstr>
      <vt:lpstr>PTMGAL_IN_2007</vt:lpstr>
      <vt:lpstr>PTMGAL_IN_2008</vt:lpstr>
      <vt:lpstr>PTMGAL_IN_2009</vt:lpstr>
      <vt:lpstr>PTMGAL_IN_2010</vt:lpstr>
      <vt:lpstr>PTMGAL_IN_2011</vt:lpstr>
      <vt:lpstr>PTMGAL_IN_2012</vt:lpstr>
      <vt:lpstr>PTMGAL_IN_2013</vt:lpstr>
      <vt:lpstr>PTMGAL_IN_2014</vt:lpstr>
      <vt:lpstr>PTMGAL_IN_2015</vt:lpstr>
      <vt:lpstr>PTMGAL_IN_2016</vt:lpstr>
      <vt:lpstr>PTMGAL_IN_2017</vt:lpstr>
      <vt:lpstr>PTMGAL_IN_2018</vt:lpstr>
      <vt:lpstr>PTMGAL_IN_2019</vt:lpstr>
      <vt:lpstr>PTMGAL_IN_2020</vt:lpstr>
      <vt:lpstr>PTMGAL_IN_2021</vt:lpstr>
      <vt:lpstr>PTMGAL_IN_2022</vt:lpstr>
      <vt:lpstr>PTMGAL_IN_2023</vt:lpstr>
      <vt:lpstr>PTMGAL_IN_2024</vt:lpstr>
      <vt:lpstr>PTMGAL_IN_2025</vt:lpstr>
      <vt:lpstr>PTMGAL_IN_2026</vt:lpstr>
      <vt:lpstr>PTMGAL_IN_2027</vt:lpstr>
      <vt:lpstr>PTMGAL_IN_2028</vt:lpstr>
      <vt:lpstr>PTMGAL_IN_2029</vt:lpstr>
      <vt:lpstr>PTMGAL_IN_Max</vt:lpstr>
      <vt:lpstr>PTMGAL_IN_Min</vt:lpstr>
      <vt:lpstr>PTMGAL_IN_Most</vt:lpstr>
      <vt:lpstr>PTMGAL_IN_Time</vt:lpstr>
      <vt:lpstr>PTMGC_IN_1981</vt:lpstr>
      <vt:lpstr>PTMGC_IN_1982</vt:lpstr>
      <vt:lpstr>PTMGC_IN_1983</vt:lpstr>
      <vt:lpstr>PTMGC_IN_1984</vt:lpstr>
      <vt:lpstr>PTMGC_IN_1985</vt:lpstr>
      <vt:lpstr>PTMGC_IN_1986</vt:lpstr>
      <vt:lpstr>PTMGC_IN_1987</vt:lpstr>
      <vt:lpstr>PTMGC_IN_1988</vt:lpstr>
      <vt:lpstr>PTMGC_IN_1989</vt:lpstr>
      <vt:lpstr>PTMGC_IN_1990</vt:lpstr>
      <vt:lpstr>PTMGC_IN_1991</vt:lpstr>
      <vt:lpstr>PTMGC_IN_1992</vt:lpstr>
      <vt:lpstr>PTMGC_IN_1993</vt:lpstr>
      <vt:lpstr>PTMGC_IN_1994</vt:lpstr>
      <vt:lpstr>PTMGC_IN_1995</vt:lpstr>
      <vt:lpstr>PTMGC_IN_1996</vt:lpstr>
      <vt:lpstr>PTMGC_IN_1997</vt:lpstr>
      <vt:lpstr>PTMGC_IN_1998</vt:lpstr>
      <vt:lpstr>PTMGC_IN_1999</vt:lpstr>
      <vt:lpstr>PTMGC_IN_2000</vt:lpstr>
      <vt:lpstr>PTMGC_IN_2001</vt:lpstr>
      <vt:lpstr>PTMGC_IN_2002</vt:lpstr>
      <vt:lpstr>PTMGC_IN_2003</vt:lpstr>
      <vt:lpstr>PTMGC_IN_2004</vt:lpstr>
      <vt:lpstr>PTMGC_IN_2005</vt:lpstr>
      <vt:lpstr>PTMGC_IN_2006</vt:lpstr>
      <vt:lpstr>PTMGC_IN_2007</vt:lpstr>
      <vt:lpstr>PTMGC_IN_2008</vt:lpstr>
      <vt:lpstr>PTMGC_IN_2009</vt:lpstr>
      <vt:lpstr>PTMGC_IN_2010</vt:lpstr>
      <vt:lpstr>PTMGC_IN_2011</vt:lpstr>
      <vt:lpstr>PTMGC_IN_2012</vt:lpstr>
      <vt:lpstr>PTMGC_IN_2013</vt:lpstr>
      <vt:lpstr>PTMGC_IN_2014</vt:lpstr>
      <vt:lpstr>PTMGC_IN_2015</vt:lpstr>
      <vt:lpstr>PTMGC_IN_2016</vt:lpstr>
      <vt:lpstr>PTMGC_IN_2017</vt:lpstr>
      <vt:lpstr>PTMGC_IN_2018</vt:lpstr>
      <vt:lpstr>PTMGC_IN_2019</vt:lpstr>
      <vt:lpstr>PTMGC_IN_2020</vt:lpstr>
      <vt:lpstr>PTMGC_IN_2021</vt:lpstr>
      <vt:lpstr>PTMGC_IN_2022</vt:lpstr>
      <vt:lpstr>PTMGC_IN_2023</vt:lpstr>
      <vt:lpstr>PTMGC_IN_2024</vt:lpstr>
      <vt:lpstr>PTMGC_IN_2025</vt:lpstr>
      <vt:lpstr>PTMGC_IN_2026</vt:lpstr>
      <vt:lpstr>PTMGC_IN_2027</vt:lpstr>
      <vt:lpstr>PTMGC_IN_2028</vt:lpstr>
      <vt:lpstr>PTMGC_IN_2029</vt:lpstr>
      <vt:lpstr>PTMGC_IN_Max</vt:lpstr>
      <vt:lpstr>PTMGC_IN_Min</vt:lpstr>
      <vt:lpstr>PTMGC_IN_Most</vt:lpstr>
      <vt:lpstr>PTMGC_IN_Time</vt:lpstr>
      <vt:lpstr>PTMGH_IN_1981</vt:lpstr>
      <vt:lpstr>PTMGH_IN_1982</vt:lpstr>
      <vt:lpstr>PTMGH_IN_1983</vt:lpstr>
      <vt:lpstr>PTMGH_IN_1984</vt:lpstr>
      <vt:lpstr>PTMGH_IN_1985</vt:lpstr>
      <vt:lpstr>PTMGH_IN_1986</vt:lpstr>
      <vt:lpstr>PTMGH_IN_1987</vt:lpstr>
      <vt:lpstr>PTMGH_IN_1988</vt:lpstr>
      <vt:lpstr>PTMGH_IN_1989</vt:lpstr>
      <vt:lpstr>PTMGH_IN_1990</vt:lpstr>
      <vt:lpstr>PTMGH_IN_1991</vt:lpstr>
      <vt:lpstr>PTMGH_IN_1992</vt:lpstr>
      <vt:lpstr>PTMGH_IN_1993</vt:lpstr>
      <vt:lpstr>PTMGH_IN_1994</vt:lpstr>
      <vt:lpstr>PTMGH_IN_1995</vt:lpstr>
      <vt:lpstr>PTMGH_IN_1996</vt:lpstr>
      <vt:lpstr>PTMGH_IN_1997</vt:lpstr>
      <vt:lpstr>PTMGH_IN_1998</vt:lpstr>
      <vt:lpstr>PTMGH_IN_1999</vt:lpstr>
      <vt:lpstr>PTMGH_IN_2000</vt:lpstr>
      <vt:lpstr>PTMGH_IN_2001</vt:lpstr>
      <vt:lpstr>PTMGH_IN_2002</vt:lpstr>
      <vt:lpstr>PTMGH_IN_2003</vt:lpstr>
      <vt:lpstr>PTMGH_IN_2004</vt:lpstr>
      <vt:lpstr>PTMGH_IN_2005</vt:lpstr>
      <vt:lpstr>PTMGH_IN_2006</vt:lpstr>
      <vt:lpstr>PTMGH_IN_2007</vt:lpstr>
      <vt:lpstr>PTMGH_IN_2008</vt:lpstr>
      <vt:lpstr>PTMGH_IN_2009</vt:lpstr>
      <vt:lpstr>PTMGH_IN_2010</vt:lpstr>
      <vt:lpstr>PTMGH_IN_2011</vt:lpstr>
      <vt:lpstr>PTMGH_IN_2012</vt:lpstr>
      <vt:lpstr>PTMGH_IN_2013</vt:lpstr>
      <vt:lpstr>PTMGH_IN_2014</vt:lpstr>
      <vt:lpstr>PTMGH_IN_2015</vt:lpstr>
      <vt:lpstr>PTMGH_IN_2016</vt:lpstr>
      <vt:lpstr>PTMGH_IN_2017</vt:lpstr>
      <vt:lpstr>PTMGH_IN_2018</vt:lpstr>
      <vt:lpstr>PTMGH_IN_2019</vt:lpstr>
      <vt:lpstr>PTMGH_IN_2020</vt:lpstr>
      <vt:lpstr>PTMGH_IN_2021</vt:lpstr>
      <vt:lpstr>PTMGH_IN_2022</vt:lpstr>
      <vt:lpstr>PTMGH_IN_2023</vt:lpstr>
      <vt:lpstr>PTMGH_IN_2024</vt:lpstr>
      <vt:lpstr>PTMGH_IN_2025</vt:lpstr>
      <vt:lpstr>PTMGH_IN_2026</vt:lpstr>
      <vt:lpstr>PTMGH_IN_2027</vt:lpstr>
      <vt:lpstr>PTMGH_IN_2028</vt:lpstr>
      <vt:lpstr>PTMGH_IN_2029</vt:lpstr>
      <vt:lpstr>PTMGH_IN_Max</vt:lpstr>
      <vt:lpstr>PTMGH_IN_Min</vt:lpstr>
      <vt:lpstr>PTMGH_IN_Most</vt:lpstr>
      <vt:lpstr>PTMGH_IN_Time</vt:lpstr>
      <vt:lpstr>TPARK_IN_1981</vt:lpstr>
      <vt:lpstr>TPARK_IN_1982</vt:lpstr>
      <vt:lpstr>TPARK_IN_1983</vt:lpstr>
      <vt:lpstr>TPARK_IN_1984</vt:lpstr>
      <vt:lpstr>TPARK_IN_1985</vt:lpstr>
      <vt:lpstr>TPARK_IN_1986</vt:lpstr>
      <vt:lpstr>TPARK_IN_1987</vt:lpstr>
      <vt:lpstr>TPARK_IN_1988</vt:lpstr>
      <vt:lpstr>TPARK_IN_1989</vt:lpstr>
      <vt:lpstr>TPARK_IN_1990</vt:lpstr>
      <vt:lpstr>TPARK_IN_1991</vt:lpstr>
      <vt:lpstr>TPARK_IN_1992</vt:lpstr>
      <vt:lpstr>TPARK_IN_1993</vt:lpstr>
      <vt:lpstr>TPARK_IN_1994</vt:lpstr>
      <vt:lpstr>TPARK_IN_1995</vt:lpstr>
      <vt:lpstr>TPARK_IN_1996</vt:lpstr>
      <vt:lpstr>TPARK_IN_1997</vt:lpstr>
      <vt:lpstr>TPARK_IN_1998</vt:lpstr>
      <vt:lpstr>TPARK_IN_1999</vt:lpstr>
      <vt:lpstr>TPARK_IN_2000</vt:lpstr>
      <vt:lpstr>TPARK_IN_2001</vt:lpstr>
      <vt:lpstr>TPARK_IN_2002</vt:lpstr>
      <vt:lpstr>TPARK_IN_2003</vt:lpstr>
      <vt:lpstr>TPARK_IN_2004</vt:lpstr>
      <vt:lpstr>TPARK_IN_2005</vt:lpstr>
      <vt:lpstr>TPARK_IN_2006</vt:lpstr>
      <vt:lpstr>TPARK_IN_2007</vt:lpstr>
      <vt:lpstr>TPARK_IN_2008</vt:lpstr>
      <vt:lpstr>TPARK_IN_2009</vt:lpstr>
      <vt:lpstr>TPARK_IN_2010</vt:lpstr>
      <vt:lpstr>TPARK_IN_2011</vt:lpstr>
      <vt:lpstr>TPARK_IN_2012</vt:lpstr>
      <vt:lpstr>TPARK_IN_2013</vt:lpstr>
      <vt:lpstr>TPARK_IN_2014</vt:lpstr>
      <vt:lpstr>TPARK_IN_2015</vt:lpstr>
      <vt:lpstr>TPARK_IN_2016</vt:lpstr>
      <vt:lpstr>TPARK_IN_2017</vt:lpstr>
      <vt:lpstr>TPARK_IN_2018</vt:lpstr>
      <vt:lpstr>TPARK_IN_2019</vt:lpstr>
      <vt:lpstr>TPARK_IN_2020</vt:lpstr>
      <vt:lpstr>TPARK_IN_2021</vt:lpstr>
      <vt:lpstr>TPARK_IN_2022</vt:lpstr>
      <vt:lpstr>TPARK_IN_2023</vt:lpstr>
      <vt:lpstr>TPARK_IN_2024</vt:lpstr>
      <vt:lpstr>TPARK_IN_2025</vt:lpstr>
      <vt:lpstr>TPARK_IN_2026</vt:lpstr>
      <vt:lpstr>TPARK_IN_2027</vt:lpstr>
      <vt:lpstr>TPARK_IN_2028</vt:lpstr>
      <vt:lpstr>TPARK_IN_2029</vt:lpstr>
      <vt:lpstr>TPARK_IN_Max</vt:lpstr>
      <vt:lpstr>TPARK_IN_Min</vt:lpstr>
      <vt:lpstr>TPARK_IN_Most</vt:lpstr>
      <vt:lpstr>TPARK_IN_TIME</vt:lpstr>
      <vt:lpstr>VALLE_IN_1981</vt:lpstr>
      <vt:lpstr>VALLE_IN_1982</vt:lpstr>
      <vt:lpstr>VALLE_IN_1983</vt:lpstr>
      <vt:lpstr>VALLE_IN_1984</vt:lpstr>
      <vt:lpstr>VALLE_IN_1985</vt:lpstr>
      <vt:lpstr>VALLE_IN_1986</vt:lpstr>
      <vt:lpstr>VALLE_IN_1987</vt:lpstr>
      <vt:lpstr>VALLE_IN_1988</vt:lpstr>
      <vt:lpstr>VALLE_IN_1989</vt:lpstr>
      <vt:lpstr>VALLE_IN_1990</vt:lpstr>
      <vt:lpstr>VALLE_IN_1991</vt:lpstr>
      <vt:lpstr>VALLE_IN_1992</vt:lpstr>
      <vt:lpstr>VALLE_IN_1993</vt:lpstr>
      <vt:lpstr>VALLE_IN_1994</vt:lpstr>
      <vt:lpstr>VALLE_IN_1995</vt:lpstr>
      <vt:lpstr>VALLE_IN_1996</vt:lpstr>
      <vt:lpstr>VALLE_IN_1997</vt:lpstr>
      <vt:lpstr>VALLE_IN_1998</vt:lpstr>
      <vt:lpstr>VALLE_IN_1999</vt:lpstr>
      <vt:lpstr>VALLE_IN_2000</vt:lpstr>
      <vt:lpstr>VALLE_IN_2001</vt:lpstr>
      <vt:lpstr>VALLE_IN_2002</vt:lpstr>
      <vt:lpstr>VALLE_IN_2003</vt:lpstr>
      <vt:lpstr>VALLE_IN_2004</vt:lpstr>
      <vt:lpstr>VALLE_IN_2005</vt:lpstr>
      <vt:lpstr>VALLE_IN_2006</vt:lpstr>
      <vt:lpstr>VALLE_IN_2007</vt:lpstr>
      <vt:lpstr>VALLE_IN_2008</vt:lpstr>
      <vt:lpstr>VALLE_IN_2009</vt:lpstr>
      <vt:lpstr>VALLE_IN_2010</vt:lpstr>
      <vt:lpstr>VALLE_IN_2011</vt:lpstr>
      <vt:lpstr>VALLE_IN_2012</vt:lpstr>
      <vt:lpstr>VALLE_IN_2013</vt:lpstr>
      <vt:lpstr>VALLE_IN_2014</vt:lpstr>
      <vt:lpstr>VALLE_IN_2015</vt:lpstr>
      <vt:lpstr>VALLE_IN_2016</vt:lpstr>
      <vt:lpstr>VALLE_IN_2017</vt:lpstr>
      <vt:lpstr>VALLE_IN_2018</vt:lpstr>
      <vt:lpstr>VALLE_IN_2019</vt:lpstr>
      <vt:lpstr>VALLE_IN_2020</vt:lpstr>
      <vt:lpstr>VALLE_IN_2021</vt:lpstr>
      <vt:lpstr>VALLE_IN_2022</vt:lpstr>
      <vt:lpstr>VALLE_IN_2023</vt:lpstr>
      <vt:lpstr>VALLE_IN_2024</vt:lpstr>
      <vt:lpstr>VALLE_IN_2025</vt:lpstr>
      <vt:lpstr>VALLE_IN_2026</vt:lpstr>
      <vt:lpstr>VALLE_IN_2027</vt:lpstr>
      <vt:lpstr>VALLE_IN_2028</vt:lpstr>
      <vt:lpstr>VALLE_IN_2029</vt:lpstr>
      <vt:lpstr>VALLE_IN_Max</vt:lpstr>
      <vt:lpstr>VALLE_IN_Min</vt:lpstr>
      <vt:lpstr>VALLE_IN_Most</vt:lpstr>
      <vt:lpstr>VALLE_IN_TIME</vt:lpstr>
      <vt:lpstr>AnimasRiverTotalOutflow!YRITO_IN_1981</vt:lpstr>
      <vt:lpstr>YRITO_IN_1981</vt:lpstr>
      <vt:lpstr>AnimasRiverTotalOutflow!YRITO_IN_1982</vt:lpstr>
      <vt:lpstr>YRITO_IN_1982</vt:lpstr>
      <vt:lpstr>AnimasRiverTotalOutflow!YRITO_IN_1983</vt:lpstr>
      <vt:lpstr>YRITO_IN_1983</vt:lpstr>
      <vt:lpstr>AnimasRiverTotalOutflow!YRITO_IN_1984</vt:lpstr>
      <vt:lpstr>YRITO_IN_1984</vt:lpstr>
      <vt:lpstr>AnimasRiverTotalOutflow!YRITO_IN_1985</vt:lpstr>
      <vt:lpstr>YRITO_IN_1985</vt:lpstr>
      <vt:lpstr>AnimasRiverTotalOutflow!YRITO_IN_1986</vt:lpstr>
      <vt:lpstr>YRITO_IN_1986</vt:lpstr>
      <vt:lpstr>AnimasRiverTotalOutflow!YRITO_IN_1987</vt:lpstr>
      <vt:lpstr>YRITO_IN_1987</vt:lpstr>
      <vt:lpstr>AnimasRiverTotalOutflow!YRITO_IN_1988</vt:lpstr>
      <vt:lpstr>YRITO_IN_1988</vt:lpstr>
      <vt:lpstr>AnimasRiverTotalOutflow!YRITO_IN_1989</vt:lpstr>
      <vt:lpstr>YRITO_IN_1989</vt:lpstr>
      <vt:lpstr>AnimasRiverTotalOutflow!YRITO_IN_1990</vt:lpstr>
      <vt:lpstr>YRITO_IN_1990</vt:lpstr>
      <vt:lpstr>AnimasRiverTotalOutflow!YRITO_IN_1991</vt:lpstr>
      <vt:lpstr>YRITO_IN_1991</vt:lpstr>
      <vt:lpstr>AnimasRiverTotalOutflow!YRITO_IN_1992</vt:lpstr>
      <vt:lpstr>YRITO_IN_1992</vt:lpstr>
      <vt:lpstr>AnimasRiverTotalOutflow!YRITO_IN_1993</vt:lpstr>
      <vt:lpstr>YRITO_IN_1993</vt:lpstr>
      <vt:lpstr>AnimasRiverTotalOutflow!YRITO_IN_1994</vt:lpstr>
      <vt:lpstr>YRITO_IN_1994</vt:lpstr>
      <vt:lpstr>AnimasRiverTotalOutflow!YRITO_IN_1995</vt:lpstr>
      <vt:lpstr>YRITO_IN_1995</vt:lpstr>
      <vt:lpstr>AnimasRiverTotalOutflow!YRITO_IN_1996</vt:lpstr>
      <vt:lpstr>YRITO_IN_1996</vt:lpstr>
      <vt:lpstr>AnimasRiverTotalOutflow!YRITO_IN_1997</vt:lpstr>
      <vt:lpstr>YRITO_IN_1997</vt:lpstr>
      <vt:lpstr>AnimasRiverTotalOutflow!YRITO_IN_1998</vt:lpstr>
      <vt:lpstr>YRITO_IN_1998</vt:lpstr>
      <vt:lpstr>AnimasRiverTotalOutflow!YRITO_IN_1999</vt:lpstr>
      <vt:lpstr>YRITO_IN_1999</vt:lpstr>
      <vt:lpstr>AnimasRiverTotalOutflow!YRITO_IN_2000</vt:lpstr>
      <vt:lpstr>YRITO_IN_2000</vt:lpstr>
      <vt:lpstr>AnimasRiverTotalOutflow!YRITO_IN_2001</vt:lpstr>
      <vt:lpstr>YRITO_IN_2001</vt:lpstr>
      <vt:lpstr>AnimasRiverTotalOutflow!YRITO_IN_2002</vt:lpstr>
      <vt:lpstr>YRITO_IN_2002</vt:lpstr>
      <vt:lpstr>AnimasRiverTotalOutflow!YRITO_IN_2003</vt:lpstr>
      <vt:lpstr>YRITO_IN_2003</vt:lpstr>
      <vt:lpstr>AnimasRiverTotalOutflow!YRITO_IN_2004</vt:lpstr>
      <vt:lpstr>YRITO_IN_2004</vt:lpstr>
      <vt:lpstr>AnimasRiverTotalOutflow!YRITO_IN_2005</vt:lpstr>
      <vt:lpstr>YRITO_IN_2005</vt:lpstr>
      <vt:lpstr>AnimasRiverTotalOutflow!YRITO_IN_2006</vt:lpstr>
      <vt:lpstr>YRITO_IN_2006</vt:lpstr>
      <vt:lpstr>AnimasRiverTotalOutflow!YRITO_IN_2007</vt:lpstr>
      <vt:lpstr>YRITO_IN_2007</vt:lpstr>
      <vt:lpstr>AnimasRiverTotalOutflow!YRITO_IN_2008</vt:lpstr>
      <vt:lpstr>YRITO_IN_2008</vt:lpstr>
      <vt:lpstr>AnimasRiverTotalOutflow!YRITO_IN_2009</vt:lpstr>
      <vt:lpstr>YRITO_IN_2009</vt:lpstr>
      <vt:lpstr>AnimasRiverTotalOutflow!YRITO_IN_2010</vt:lpstr>
      <vt:lpstr>YRITO_IN_2010</vt:lpstr>
      <vt:lpstr>YRITO_IN_2011</vt:lpstr>
      <vt:lpstr>YRITO_IN_2012</vt:lpstr>
      <vt:lpstr>YRITO_IN_2013</vt:lpstr>
      <vt:lpstr>YRITO_IN_2014</vt:lpstr>
      <vt:lpstr>YRITO_IN_2015</vt:lpstr>
      <vt:lpstr>YRITO_IN_2016</vt:lpstr>
      <vt:lpstr>YRITO_IN_2017</vt:lpstr>
      <vt:lpstr>YRITO_IN_2018</vt:lpstr>
      <vt:lpstr>YRITO_IN_2019</vt:lpstr>
      <vt:lpstr>YRITO_IN_2020</vt:lpstr>
      <vt:lpstr>YRITO_IN_2021</vt:lpstr>
      <vt:lpstr>YRITO_IN_2022</vt:lpstr>
      <vt:lpstr>YRITO_IN_2023</vt:lpstr>
      <vt:lpstr>YRITO_IN_2024</vt:lpstr>
      <vt:lpstr>YRITO_IN_2025</vt:lpstr>
      <vt:lpstr>YRITO_IN_2026</vt:lpstr>
      <vt:lpstr>YRITO_IN_2027</vt:lpstr>
      <vt:lpstr>YRITO_IN_2028</vt:lpstr>
      <vt:lpstr>YRITO_IN_2029</vt:lpstr>
      <vt:lpstr>AnimasRiverTotalOutflow!YRITO_IN_Max</vt:lpstr>
      <vt:lpstr>YRITO_IN_Max</vt:lpstr>
      <vt:lpstr>AnimasRiverTotalOutflow!YRITO_IN_Min</vt:lpstr>
      <vt:lpstr>YRITO_IN_Min</vt:lpstr>
      <vt:lpstr>AnimasRiverTotalOutflow!YRITO_IN_Most</vt:lpstr>
      <vt:lpstr>YRITO_IN_Most</vt:lpstr>
      <vt:lpstr>YRITO_IN_TIME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Pivarnik</dc:creator>
  <cp:lastModifiedBy>Alex Pivarnik</cp:lastModifiedBy>
  <dcterms:created xsi:type="dcterms:W3CDTF">2020-04-22T23:07:13Z</dcterms:created>
  <dcterms:modified xsi:type="dcterms:W3CDTF">2020-04-22T23:07:15Z</dcterms:modified>
</cp:coreProperties>
</file>